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4.xml" ContentType="application/vnd.openxmlformats-officedocument.spreadsheetml.comments+xml"/>
  <Override PartName="/xl/comments5.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251111開札】065_苅田港新松山地区土地造成（覆土）工事（Ｒ7－１工区）外５件\公告（簡易型）一括審査\"/>
    </mc:Choice>
  </mc:AlternateContent>
  <bookViews>
    <workbookView xWindow="10245" yWindow="-15" windowWidth="10290" windowHeight="7815" tabRatio="911"/>
  </bookViews>
  <sheets>
    <sheet name="様式1-1" sheetId="20" r:id="rId1"/>
    <sheet name="様式1-2" sheetId="49" r:id="rId2"/>
    <sheet name="様式1-3" sheetId="72" r:id="rId3"/>
    <sheet name="様式1-4" sheetId="14" r:id="rId4"/>
    <sheet name="様式1-5（苅田港）" sheetId="71" r:id="rId5"/>
    <sheet name="様式3-2" sheetId="68" r:id="rId6"/>
    <sheet name="様式3-3" sheetId="22" r:id="rId7"/>
    <sheet name="様式7 " sheetId="65" r:id="rId8"/>
    <sheet name="様式「技術評価点の通知について」" sheetId="42" r:id="rId9"/>
    <sheet name="様式1-2（記入例）" sheetId="56" r:id="rId10"/>
    <sheet name="様式1-3（記入例）" sheetId="17" r:id="rId11"/>
    <sheet name="様式7(記入例) " sheetId="66" r:id="rId12"/>
    <sheet name="様式7(記入例)  (2)" sheetId="67" r:id="rId13"/>
  </sheets>
  <externalReferences>
    <externalReference r:id="rId14"/>
    <externalReference r:id="rId15"/>
  </externalReferences>
  <definedNames>
    <definedName name="_xlnm._FilterDatabase" localSheetId="1" hidden="1">'様式1-2'!$A$73:$M$79</definedName>
    <definedName name="_xlnm._FilterDatabase" localSheetId="9" hidden="1">'様式1-2（記入例）'!$A$88:$M$110</definedName>
    <definedName name="_xlnm.Print_Area" localSheetId="8">様式「技術評価点の通知について」!$A$1:$F$33</definedName>
    <definedName name="_xlnm.Print_Area" localSheetId="0">'様式1-1'!$A$1:$I$31</definedName>
    <definedName name="_xlnm.Print_Area" localSheetId="1">'様式1-2'!$A$1:$M$100</definedName>
    <definedName name="_xlnm.Print_Area" localSheetId="9">'様式1-2（記入例）'!$A$1:$M$130</definedName>
    <definedName name="_xlnm.Print_Area" localSheetId="2">'様式1-3'!$A$1:$W$46</definedName>
    <definedName name="_xlnm.Print_Area" localSheetId="10">'様式1-3（記入例）'!$A$1:$U$37</definedName>
    <definedName name="_xlnm.Print_Area" localSheetId="3">'様式1-4'!$A$1:$F$61</definedName>
    <definedName name="_xlnm.Print_Area" localSheetId="4">'様式1-5（苅田港）'!$A$1:$I$61</definedName>
    <definedName name="_xlnm.Print_Area" localSheetId="5">'様式3-2'!$A$1:$C$10</definedName>
    <definedName name="_xlnm.Print_Area" localSheetId="6">'様式3-3'!$A$1:$C$11</definedName>
    <definedName name="_xlnm.Print_Area" localSheetId="7">'様式7 '!$A$1:$F$13</definedName>
    <definedName name="_xlnm.Print_Area" localSheetId="11">'様式7(記入例) '!$A$1:$F$13</definedName>
    <definedName name="_xlnm.Print_Area" localSheetId="12">'様式7(記入例)  (2)'!$A$1:$F$36</definedName>
    <definedName name="工事の定義" localSheetId="4">OFFSET([1]工事の定義!$A$2,0,0,COUNTA([1]工事の定義!$A:$A)-1,1)</definedName>
    <definedName name="工事の定義" localSheetId="5">OFFSET([1]工事の定義!$A$2,0,0,COUNTA([1]工事の定義!$A:$A)-1,1)</definedName>
    <definedName name="工事の定義" localSheetId="7">OFFSET([1]工事の定義!$A$2,0,0,COUNTA([1]工事の定義!$A:$A)-1,1)</definedName>
    <definedName name="工事の定義" localSheetId="11">OFFSET([1]工事の定義!$A$2,0,0,COUNTA([1]工事の定義!$A:$A)-1,1)</definedName>
    <definedName name="工事の定義" localSheetId="12">OFFSET([1]工事の定義!$A$2,0,0,COUNTA([1]工事の定義!$A:$A)-1,1)</definedName>
    <definedName name="工事の定義">OFFSET([2]定義!$A$2,0,0,COUNTA([2]定義!$A:$A)-1,1)</definedName>
    <definedName name="参加資格" localSheetId="4">[1]入力!$C$23</definedName>
    <definedName name="参加資格" localSheetId="5">[1]入力!$C$23</definedName>
    <definedName name="参加資格" localSheetId="7">[1]入力!$C$23</definedName>
    <definedName name="参加資格" localSheetId="11">[1]入力!$C$23</definedName>
    <definedName name="参加資格" localSheetId="12">[1]入力!$C$23</definedName>
    <definedName name="参加資格">[2]入力2!$C$11</definedName>
    <definedName name="参加条件＿１１" localSheetId="4">[1]入力!$C$30</definedName>
    <definedName name="参加条件＿１１" localSheetId="5">[1]入力!$C$30</definedName>
    <definedName name="参加条件＿１１" localSheetId="7">[1]入力!$C$30</definedName>
    <definedName name="参加条件＿１１" localSheetId="11">[1]入力!$C$30</definedName>
    <definedName name="参加条件＿１１" localSheetId="12">[1]入力!$C$30</definedName>
    <definedName name="参加条件＿１１">[2]入力2!$C$17</definedName>
    <definedName name="参加条件＿６" localSheetId="4">[1]入力!$C$25</definedName>
    <definedName name="参加条件＿６" localSheetId="5">[1]入力!$C$25</definedName>
    <definedName name="参加条件＿６" localSheetId="7">[1]入力!$C$25</definedName>
    <definedName name="参加条件＿６" localSheetId="11">[1]入力!$C$25</definedName>
    <definedName name="参加条件＿６" localSheetId="12">[1]入力!$C$25</definedName>
    <definedName name="参加条件＿６">[2]入力2!$C$12</definedName>
    <definedName name="参加条件＿７" localSheetId="4">[1]入力!$C$26</definedName>
    <definedName name="参加条件＿７" localSheetId="5">[1]入力!$C$26</definedName>
    <definedName name="参加条件＿７" localSheetId="7">[1]入力!$C$26</definedName>
    <definedName name="参加条件＿７" localSheetId="11">[1]入力!$C$26</definedName>
    <definedName name="参加条件＿７" localSheetId="12">[1]入力!$C$26</definedName>
    <definedName name="参加条件＿７">[2]入力2!$C$13</definedName>
    <definedName name="参加条件＿８" localSheetId="4">[1]入力!$C$27</definedName>
    <definedName name="参加条件＿８" localSheetId="5">[1]入力!$C$27</definedName>
    <definedName name="参加条件＿８" localSheetId="7">[1]入力!$C$27</definedName>
    <definedName name="参加条件＿８" localSheetId="11">[1]入力!$C$27</definedName>
    <definedName name="参加条件＿８" localSheetId="12">[1]入力!$C$27</definedName>
    <definedName name="参加条件＿８">[2]入力2!$C$14</definedName>
    <definedName name="参加条件＿９ア" localSheetId="4">[1]入力!$C$28</definedName>
    <definedName name="参加条件＿９ア" localSheetId="5">[1]入力!$C$28</definedName>
    <definedName name="参加条件＿９ア" localSheetId="7">[1]入力!$C$28</definedName>
    <definedName name="参加条件＿９ア" localSheetId="11">[1]入力!$C$28</definedName>
    <definedName name="参加条件＿９ア" localSheetId="12">[1]入力!$C$28</definedName>
    <definedName name="参加条件＿９ア">[2]入力2!$C$15</definedName>
    <definedName name="参加条件＿９イ" localSheetId="4">[1]入力!$C$29</definedName>
    <definedName name="参加条件＿９イ" localSheetId="5">[1]入力!$C$29</definedName>
    <definedName name="参加条件＿９イ" localSheetId="7">[1]入力!$C$29</definedName>
    <definedName name="参加条件＿９イ" localSheetId="11">[1]入力!$C$29</definedName>
    <definedName name="参加条件＿９イ" localSheetId="12">[1]入力!$C$29</definedName>
    <definedName name="参加条件＿９イ">[2]入力2!$C$16</definedName>
  </definedNames>
  <calcPr calcId="152511"/>
</workbook>
</file>

<file path=xl/calcChain.xml><?xml version="1.0" encoding="utf-8"?>
<calcChain xmlns="http://schemas.openxmlformats.org/spreadsheetml/2006/main">
  <c r="M5" i="72" l="1"/>
  <c r="A3" i="71" l="1"/>
  <c r="H59" i="71"/>
  <c r="H43" i="71"/>
  <c r="H42" i="71"/>
  <c r="H45" i="71" l="1"/>
  <c r="H61" i="71" s="1"/>
  <c r="C4" i="49" l="1"/>
  <c r="A3" i="68"/>
  <c r="D6" i="65" l="1"/>
  <c r="D5" i="65"/>
  <c r="D4" i="65"/>
  <c r="F21" i="42" l="1"/>
  <c r="F22" i="42"/>
  <c r="F23" i="42"/>
  <c r="F24" i="42"/>
  <c r="F25" i="42"/>
  <c r="F20" i="42"/>
  <c r="C8" i="49" l="1"/>
  <c r="C7" i="49"/>
  <c r="A11" i="49" l="1"/>
  <c r="L4" i="49"/>
  <c r="C32" i="42"/>
  <c r="C31" i="42"/>
  <c r="C30" i="42"/>
  <c r="C29" i="42"/>
  <c r="C25" i="42"/>
  <c r="C24" i="42"/>
  <c r="C23" i="42"/>
  <c r="C22" i="42"/>
  <c r="C28" i="42" l="1"/>
  <c r="C21" i="42" l="1"/>
  <c r="E7" i="42" l="1"/>
  <c r="E6" i="42"/>
  <c r="E5" i="42"/>
  <c r="A1" i="42"/>
  <c r="A3" i="14"/>
  <c r="A3" i="22"/>
  <c r="C27"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C20" i="42"/>
</calcChain>
</file>

<file path=xl/comments1.xml><?xml version="1.0" encoding="utf-8"?>
<comments xmlns="http://schemas.openxmlformats.org/spreadsheetml/2006/main">
  <authors>
    <author>福岡県</author>
  </authors>
  <commentList>
    <comment ref="H16" authorId="0" shapeId="0">
      <text>
        <r>
          <rPr>
            <b/>
            <sz val="9"/>
            <color indexed="81"/>
            <rFont val="ＭＳ Ｐゴシック"/>
            <family val="3"/>
            <charset val="128"/>
          </rPr>
          <t>参加希望の有無をプルダウンから選択してください。
○→参加希望有り
×→参加希望無し</t>
        </r>
      </text>
    </comment>
  </commentList>
</comments>
</file>

<file path=xl/comments2.xml><?xml version="1.0" encoding="utf-8"?>
<comments xmlns="http://schemas.openxmlformats.org/spreadsheetml/2006/main">
  <authors>
    <author>福岡県</author>
  </authors>
  <commentList>
    <comment ref="V21"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U29"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3.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4.xml><?xml version="1.0" encoding="utf-8"?>
<comments xmlns="http://schemas.openxmlformats.org/spreadsheetml/2006/main">
  <authors>
    <author>福岡県</author>
  </authors>
  <commentList>
    <comment ref="I108" authorId="0" shapeId="0">
      <text>
        <r>
          <rPr>
            <b/>
            <sz val="9"/>
            <color indexed="81"/>
            <rFont val="ＭＳ Ｐゴシック"/>
            <family val="3"/>
            <charset val="128"/>
          </rPr>
          <t>ＪＶを参加条件とする場合は、塗りつぶしを解除すること。</t>
        </r>
      </text>
    </comment>
  </commentList>
</comments>
</file>

<file path=xl/comments5.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<sst xmlns="http://schemas.openxmlformats.org/spreadsheetml/2006/main" count="875" uniqueCount="442">
  <si>
    <t>←</t>
    <phoneticPr fontId="4"/>
  </si>
  <si>
    <t>監理技術者</t>
    <rPh sb="0" eb="2">
      <t>カンリ</t>
    </rPh>
    <rPh sb="2" eb="5">
      <t>ギジュツシャ</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</si>
  <si>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</si>
  <si>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</si>
  <si>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</si>
  <si>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</si>
  <si>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</si>
  <si>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</si>
  <si>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</si>
  <si>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</si>
  <si>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</si>
  <si>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</si>
  <si>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</si>
  <si>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</si>
  <si>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</si>
  <si>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</si>
  <si>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</si>
  <si>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</si>
  <si>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</si>
  <si>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</si>
  <si>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</si>
  <si>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</si>
  <si>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</si>
  <si>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講習修了年月日</t>
    <rPh sb="0" eb="2">
      <t>コウシュウ</t>
    </rPh>
    <rPh sb="2" eb="4">
      <t>シュウリョウ</t>
    </rPh>
    <rPh sb="4" eb="7">
      <t>ネンガッピ</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</si>
  <si>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</si>
  <si>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</si>
  <si>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</si>
  <si>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</si>
  <si>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主任(監理)技術者の資格・工事経験調書　添付資料（２）</t>
    <phoneticPr fontId="4"/>
  </si>
  <si>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</si>
  <si>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</si>
  <si>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</si>
  <si>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</si>
  <si>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</si>
  <si>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</si>
  <si>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</si>
  <si>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</si>
  <si>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</si>
  <si>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</si>
  <si>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</si>
  <si>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</si>
  <si>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</si>
  <si>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</si>
  <si>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</si>
  <si>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</si>
  <si>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</si>
  <si>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</si>
  <si>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</si>
  <si>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</si>
  <si>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</si>
  <si>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</si>
  <si>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</si>
  <si>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</si>
  <si>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</si>
  <si>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</si>
  <si>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</si>
  <si>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</si>
  <si>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</si>
  <si>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</si>
  <si>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</si>
  <si>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</si>
  <si>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</si>
  <si>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</si>
  <si>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</si>
  <si>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</si>
  <si>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</si>
  <si>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</si>
  <si>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</si>
  <si>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</si>
  <si>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</si>
  <si>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</si>
  <si>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</si>
  <si>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</si>
  <si>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</si>
  <si>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</si>
  <si>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</si>
  <si>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</si>
  <si>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</si>
  <si>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</si>
  <si>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</si>
  <si>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</si>
  <si>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</si>
  <si>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</si>
  <si>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</si>
  <si>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</si>
  <si>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</si>
  <si>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</si>
  <si>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</si>
  <si>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</si>
  <si>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</si>
  <si>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</si>
  <si>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</si>
  <si>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</si>
  <si>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</si>
  <si>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</si>
  <si>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</si>
  <si>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</si>
  <si>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</si>
  <si>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</si>
  <si>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</si>
  <si>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</si>
  <si>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</si>
  <si>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</si>
  <si>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</si>
  <si>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</si>
  <si>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</si>
  <si>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</si>
  <si>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</si>
  <si>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</si>
  <si>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</si>
  <si>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</si>
  <si>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</si>
  <si>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</si>
  <si>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</si>
  <si>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</si>
  <si>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</si>
  <si>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</si>
  <si>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</si>
  <si>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</si>
  <si>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</si>
  <si>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</si>
  <si>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</si>
  <si>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</si>
  <si>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</si>
  <si>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</si>
  <si>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</si>
  <si>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</si>
  <si>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</si>
  <si>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</si>
  <si>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</si>
  <si>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</si>
  <si>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</si>
  <si>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</si>
  <si>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</si>
  <si>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</si>
  <si>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</si>
  <si>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</si>
  <si>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</si>
  <si>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</si>
  <si>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</si>
  <si>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</si>
  <si>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</si>
  <si>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</si>
  <si>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</si>
  <si>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</si>
  <si>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</si>
  <si>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</si>
  <si>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</si>
  <si>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</si>
  <si>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</si>
  <si>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</si>
  <si>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</si>
  <si>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</si>
  <si>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</si>
  <si>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</si>
  <si>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</si>
  <si>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</si>
  <si>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</si>
  <si>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</si>
  <si>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</si>
  <si>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</si>
  <si>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</si>
  <si>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</si>
  <si>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</si>
  <si>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</si>
  <si>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</si>
  <si>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</si>
  <si>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</si>
  <si>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</si>
  <si>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</si>
  <si>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</si>
  <si>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</si>
  <si>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</si>
  <si>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</si>
  <si>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</si>
  <si>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</si>
  <si>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</si>
  <si>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</si>
  <si>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</si>
  <si>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</si>
  <si>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</si>
  <si>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</si>
  <si>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</si>
  <si>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</si>
  <si>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</si>
  <si>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</si>
  <si>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</si>
  <si>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</si>
  <si>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</si>
  <si>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</si>
  <si>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</si>
  <si>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</si>
  <si>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</si>
  <si>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</si>
  <si>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</si>
  <si>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</si>
  <si>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</si>
  <si>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</si>
  <si>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</si>
  <si>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</si>
  <si>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</si>
  <si>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</si>
  <si>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</si>
  <si>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</si>
  <si>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</si>
  <si>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</si>
  <si>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</si>
  <si>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</si>
  <si>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</si>
  <si>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</si>
  <si>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</si>
  <si>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</si>
  <si>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</si>
  <si>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</si>
  <si>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</si>
  <si>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</si>
  <si>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</si>
  <si>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</si>
  <si>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</si>
  <si>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</si>
  <si>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</si>
  <si>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</si>
  <si>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</si>
  <si>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</si>
  <si>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</si>
  <si>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</si>
  <si>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</si>
  <si>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</si>
  <si>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</si>
  <si>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</si>
  <si>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</si>
  <si>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</si>
  <si>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</si>
  <si>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</si>
  <si>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</si>
  <si>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</si>
  <si>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</si>
  <si>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</si>
  <si>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</si>
  <si>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</si>
  <si>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</si>
  <si>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</si>
  <si>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</si>
  <si>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</si>
  <si>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</si>
  <si>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</si>
  <si>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</si>
  <si>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t>申込期限日</t>
    <rPh sb="0" eb="2">
      <t>モウシコミ</t>
    </rPh>
    <rPh sb="2" eb="5">
      <t>キゲンビ</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</si>
  <si>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</si>
  <si>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</si>
  <si>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</si>
  <si>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</si>
  <si>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</si>
  <si>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</si>
  <si>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</si>
  <si>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</si>
  <si>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</si>
  <si>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○○部△△課
○○　△△</t>
    <rPh sb="2" eb="3">
      <t>ブ</t>
    </rPh>
    <rPh sb="5" eb="6">
      <t>カ</t>
    </rPh>
    <phoneticPr fontId="4"/>
  </si>
  <si>
    <t>受注工事量比率＝本年度受注実績÷過去３年間における年度平均受注実績</t>
    <rPh sb="0" eb="2">
      <t>ジュチュウ</t>
    </rPh>
    <rPh sb="2" eb="4">
      <t>コウジ</t>
    </rPh>
    <rPh sb="4" eb="5">
      <t>リョウ</t>
    </rPh>
    <rPh sb="5" eb="7">
      <t>ヒリツ</t>
    </rPh>
    <rPh sb="8" eb="11">
      <t>ホンネンド</t>
    </rPh>
    <rPh sb="11" eb="13">
      <t>ジュチュウ</t>
    </rPh>
    <rPh sb="13" eb="15">
      <t>ジッセキ</t>
    </rPh>
    <rPh sb="16" eb="18">
      <t>カコ</t>
    </rPh>
    <rPh sb="19" eb="21">
      <t>ネンカン</t>
    </rPh>
    <rPh sb="25" eb="27">
      <t>ネンド</t>
    </rPh>
    <rPh sb="27" eb="29">
      <t>ヘイキン</t>
    </rPh>
    <rPh sb="29" eb="31">
      <t>ジュチュウ</t>
    </rPh>
    <rPh sb="31" eb="33">
      <t>ジッセキ</t>
    </rPh>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</si>
  <si>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</si>
  <si>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様式７</t>
    <rPh sb="0" eb="2">
      <t>ヨウシキ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</si>
  <si>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</si>
  <si>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</si>
  <si>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</si>
  <si>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</si>
  <si>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</si>
  <si>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省略</t>
  </si>
  <si>
    <t>農林三郎</t>
    <rPh sb="0" eb="2">
      <t>ノウリン</t>
    </rPh>
    <rPh sb="2" eb="4">
      <t>サブロウ</t>
    </rPh>
    <phoneticPr fontId="4"/>
  </si>
  <si>
    <t>様式3-1と同一</t>
  </si>
  <si>
    <t>（様式９）同種工事の施工実績（配置予定技術者の技術力）</t>
    <rPh sb="1" eb="3">
      <t>ヨウシキ</t>
    </rPh>
    <rPh sb="5" eb="7">
      <t>ドウシュ</t>
    </rPh>
    <rPh sb="7" eb="9">
      <t>コウジ</t>
    </rPh>
    <rPh sb="10" eb="12">
      <t>セコウ</t>
    </rPh>
    <rPh sb="12" eb="14">
      <t>ジッセキ</t>
    </rPh>
    <rPh sb="15" eb="17">
      <t>ハイチ</t>
    </rPh>
    <rPh sb="17" eb="19">
      <t>ヨテイ</t>
    </rPh>
    <rPh sb="19" eb="22">
      <t>ギジュツシャ</t>
    </rPh>
    <rPh sb="23" eb="26">
      <t>ギジュツリョク</t>
    </rPh>
    <phoneticPr fontId="4"/>
  </si>
  <si>
    <t>（様式８）同種工事の施工実績（企業の技術力）</t>
    <rPh sb="1" eb="3">
      <t>ヨウシキ</t>
    </rPh>
    <rPh sb="5" eb="7">
      <t>ドウシュ</t>
    </rPh>
    <rPh sb="7" eb="9">
      <t>コウジ</t>
    </rPh>
    <rPh sb="10" eb="12">
      <t>セコウ</t>
    </rPh>
    <rPh sb="12" eb="14">
      <t>ジッセキ</t>
    </rPh>
    <rPh sb="15" eb="17">
      <t>キギョウ</t>
    </rPh>
    <rPh sb="18" eb="21">
      <t>ギジュツリョク</t>
    </rPh>
    <phoneticPr fontId="4"/>
  </si>
  <si>
    <r>
      <t>様式１－３：自己採点表</t>
    </r>
    <r>
      <rPr>
        <sz val="20"/>
        <color rgb="FFFF0000"/>
        <rFont val="ＭＳ Ｐ明朝"/>
        <family val="1"/>
        <charset val="128"/>
      </rPr>
      <t>（記入例）</t>
    </r>
    <rPh sb="12" eb="14">
      <t>キニュウ</t>
    </rPh>
    <rPh sb="14" eb="15">
      <t>レイ</t>
    </rPh>
    <phoneticPr fontId="4"/>
  </si>
  <si>
    <t>従事役職</t>
    <rPh sb="0" eb="2">
      <t>ジュウジ</t>
    </rPh>
    <rPh sb="2" eb="4">
      <t>ヤクショク</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</si>
  <si>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</si>
  <si>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</si>
  <si>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</si>
  <si>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</si>
  <si>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</si>
  <si>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</si>
  <si>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</si>
  <si>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</si>
  <si>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</si>
  <si>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</si>
  <si>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</si>
  <si>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</si>
  <si>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r>
      <t>品質・環境</t>
    </r>
    <r>
      <rPr>
        <sz val="10"/>
        <rFont val="ＭＳ Ｐ明朝"/>
        <family val="1"/>
        <charset val="128"/>
      </rPr>
      <t>マネジメントシステム（</t>
    </r>
    <r>
      <rPr>
        <sz val="10"/>
        <color indexed="14"/>
        <rFont val="ＭＳ Ｐ明朝"/>
        <family val="1"/>
        <charset val="128"/>
      </rPr>
      <t>ＩＳＯ９００１及びＩＳＯ１４００１</t>
    </r>
    <r>
      <rPr>
        <sz val="10"/>
        <rFont val="ＭＳ Ｐ明朝"/>
        <family val="1"/>
        <charset val="128"/>
      </rPr>
      <t>）の認証を証明する書類</t>
    </r>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</si>
  <si>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</si>
  <si>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</si>
  <si>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</si>
  <si>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</si>
  <si>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</si>
  <si>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</si>
  <si>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</si>
  <si>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</si>
  <si>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</si>
  <si>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</si>
  <si>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</si>
  <si>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</si>
  <si>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</si>
  <si>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</si>
  <si>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</si>
  <si>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</si>
  <si>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</si>
  <si>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</si>
  <si>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</si>
  <si>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</si>
  <si>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</si>
  <si>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</si>
  <si>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</si>
  <si>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</si>
  <si>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</si>
  <si>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</si>
  <si>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t>
  </si>
  <si>
    <t>(参加希望の有無）</t>
    <rPh sb="1" eb="3">
      <t>サンカ</t>
    </rPh>
    <rPh sb="3" eb="5">
      <t>キボウ</t>
    </rPh>
    <rPh sb="6" eb="8">
      <t>ウム</t>
    </rPh>
    <phoneticPr fontId="4"/>
  </si>
  <si>
    <t>◇資料提出にあたっての留意事項</t>
    <rPh sb="3" eb="5">
      <t>テイシュツ</t>
    </rPh>
    <rPh sb="11" eb="13">
      <t>リュウイ</t>
    </rPh>
    <rPh sb="13" eb="15">
      <t>ジコウ</t>
    </rPh>
    <phoneticPr fontId="4"/>
  </si>
  <si>
    <t>（５）　同時公告の複数の工事に書類を提出する場合においては、一括して郵送しても差し支えない。</t>
    <rPh sb="4" eb="6">
      <t>ドウジ</t>
    </rPh>
    <rPh sb="6" eb="8">
      <t>コウコク</t>
    </rPh>
    <rPh sb="9" eb="11">
      <t>フクスウ</t>
    </rPh>
    <rPh sb="12" eb="14">
      <t>コウジ</t>
    </rPh>
    <rPh sb="15" eb="17">
      <t>ショルイ</t>
    </rPh>
    <rPh sb="18" eb="20">
      <t>テイシュツ</t>
    </rPh>
    <rPh sb="22" eb="24">
      <t>バアイ</t>
    </rPh>
    <rPh sb="30" eb="32">
      <t>イッカツ</t>
    </rPh>
    <rPh sb="34" eb="36">
      <t>ユウソウ</t>
    </rPh>
    <rPh sb="39" eb="40">
      <t>サ</t>
    </rPh>
    <rPh sb="41" eb="42">
      <t>ツカ</t>
    </rPh>
    <phoneticPr fontId="4"/>
  </si>
  <si>
    <t>なお、『　◎　』は必ず提出する書類であり、『　○　』は該当する場合に提出する書類である。</t>
    <phoneticPr fontId="4"/>
  </si>
  <si>
    <t>（参加を希望する工事については様式１－１に記載のとおり）</t>
    <rPh sb="1" eb="3">
      <t>サンカ</t>
    </rPh>
    <rPh sb="4" eb="6">
      <t>キボウ</t>
    </rPh>
    <rPh sb="8" eb="10">
      <t>コウジ</t>
    </rPh>
    <rPh sb="15" eb="17">
      <t>ヨウシキ</t>
    </rPh>
    <rPh sb="21" eb="23">
      <t>キサイ</t>
    </rPh>
    <phoneticPr fontId="4"/>
  </si>
  <si>
    <r>
      <t>（４）　</t>
    </r>
    <r>
      <rPr>
        <b/>
        <sz val="11"/>
        <rFont val="ＭＳ Ｐ明朝"/>
        <family val="1"/>
        <charset val="128"/>
      </rPr>
      <t>書類の分割郵送は、認めない。</t>
    </r>
    <rPh sb="4" eb="6">
      <t>ショルイ</t>
    </rPh>
    <rPh sb="7" eb="9">
      <t>ブンカツ</t>
    </rPh>
    <rPh sb="9" eb="11">
      <t>ユウソウ</t>
    </rPh>
    <rPh sb="13" eb="14">
      <t>ミト</t>
    </rPh>
    <phoneticPr fontId="4"/>
  </si>
  <si>
    <t>なお、様式１－１に記載の工事については、参加申し込みを行う全ての工事に同じ内容の資料を添付すること。</t>
    <rPh sb="3" eb="5">
      <t>ヨウシキ</t>
    </rPh>
    <phoneticPr fontId="4"/>
  </si>
  <si>
    <t>なお、複数の工事に参加を希望する場合でも、技術資料の提出は１部のみで良い。</t>
    <phoneticPr fontId="4"/>
  </si>
  <si>
    <t>上記3 の電子入札システムでの提出後、該当するすべての書類を紙で提出すること。</t>
    <rPh sb="0" eb="2">
      <t>ジョウキ</t>
    </rPh>
    <rPh sb="5" eb="7">
      <t>デンシ</t>
    </rPh>
    <rPh sb="7" eb="9">
      <t>ニュウサツ</t>
    </rPh>
    <rPh sb="15" eb="18">
      <t>テイシュツゴ</t>
    </rPh>
    <rPh sb="19" eb="21">
      <t>ガイトウ</t>
    </rPh>
    <rPh sb="27" eb="29">
      <t>ショルイ</t>
    </rPh>
    <rPh sb="30" eb="31">
      <t>カミ</t>
    </rPh>
    <rPh sb="32" eb="34">
      <t>テイシュツ</t>
    </rPh>
    <phoneticPr fontId="4"/>
  </si>
  <si>
    <r>
      <t>　</t>
    </r>
    <r>
      <rPr>
        <sz val="11"/>
        <rFont val="ＭＳ Ｐ明朝"/>
        <family val="1"/>
        <charset val="128"/>
      </rPr>
      <t>同時公告の複数の入札（様式１－１に記載の工事以外）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12" eb="14">
      <t>ヨウシキ</t>
    </rPh>
    <rPh sb="18" eb="20">
      <t>キサイ</t>
    </rPh>
    <rPh sb="21" eb="23">
      <t>コウジ</t>
    </rPh>
    <rPh sb="23" eb="25">
      <t>イガイ</t>
    </rPh>
    <rPh sb="41" eb="42">
      <t>シタ</t>
    </rPh>
    <rPh sb="98" eb="100">
      <t>シリョウ</t>
    </rPh>
    <rPh sb="101" eb="103">
      <t>テンプ</t>
    </rPh>
    <rPh sb="104" eb="106">
      <t>ショウリャク</t>
    </rPh>
    <rPh sb="128" eb="130">
      <t>シリョウ</t>
    </rPh>
    <rPh sb="130" eb="132">
      <t>テンプ</t>
    </rPh>
    <rPh sb="132" eb="133">
      <t>サキ</t>
    </rPh>
    <rPh sb="134" eb="137">
      <t>コウジメイ</t>
    </rPh>
    <rPh sb="138" eb="140">
      <t>キサイ</t>
    </rPh>
    <rPh sb="163" eb="165">
      <t>ニュウリョク</t>
    </rPh>
    <rPh sb="175" eb="177">
      <t>ショウリャク</t>
    </rPh>
    <rPh sb="182" eb="184">
      <t>シリョウ</t>
    </rPh>
    <rPh sb="190" eb="191">
      <t>カク</t>
    </rPh>
    <rPh sb="191" eb="193">
      <t>ヨウシキ</t>
    </rPh>
    <rPh sb="194" eb="195">
      <t>カナラ</t>
    </rPh>
    <rPh sb="196" eb="198">
      <t>テイシュツ</t>
    </rPh>
    <phoneticPr fontId="4"/>
  </si>
  <si>
    <t>電子入札システムによる申請完了後に表示される画面を印刷したもの。
複数の工事に参加を希望する場合は、参加を希望する全ての工事について提出すること。</t>
    <rPh sb="0" eb="2">
      <t>デンシ</t>
    </rPh>
    <rPh sb="2" eb="4">
      <t>ニュウサツ</t>
    </rPh>
    <rPh sb="11" eb="13">
      <t>シンセイ</t>
    </rPh>
    <rPh sb="13" eb="15">
      <t>カンリョウ</t>
    </rPh>
    <rPh sb="15" eb="16">
      <t>ゴ</t>
    </rPh>
    <rPh sb="17" eb="19">
      <t>ヒョウジ</t>
    </rPh>
    <rPh sb="22" eb="24">
      <t>ガメン</t>
    </rPh>
    <rPh sb="25" eb="27">
      <t>インサツ</t>
    </rPh>
    <rPh sb="33" eb="35">
      <t>フクスウ</t>
    </rPh>
    <rPh sb="36" eb="38">
      <t>コウジ</t>
    </rPh>
    <rPh sb="39" eb="41">
      <t>サンカ</t>
    </rPh>
    <rPh sb="42" eb="44">
      <t>キボウ</t>
    </rPh>
    <rPh sb="46" eb="48">
      <t>バアイ</t>
    </rPh>
    <rPh sb="50" eb="52">
      <t>サンカ</t>
    </rPh>
    <rPh sb="53" eb="55">
      <t>キボウ</t>
    </rPh>
    <rPh sb="57" eb="58">
      <t>スベ</t>
    </rPh>
    <rPh sb="60" eb="62">
      <t>コウジ</t>
    </rPh>
    <rPh sb="66" eb="68">
      <t>テイシュツ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</si>
  <si>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7">
      <t>ニンショウ</t>
    </rPh>
    <rPh sb="27" eb="30">
      <t>ショトクシャ</t>
    </rPh>
    <rPh sb="31" eb="33">
      <t>ニンショウ</t>
    </rPh>
    <rPh sb="33" eb="35">
      <t>ケイヤク</t>
    </rPh>
    <rPh sb="35" eb="37">
      <t>キゲン</t>
    </rPh>
    <rPh sb="37" eb="38">
      <t>オヨ</t>
    </rPh>
    <rPh sb="39" eb="42">
      <t>ショウメイシャ</t>
    </rPh>
    <rPh sb="43" eb="45">
      <t>メイショウ</t>
    </rPh>
    <rPh sb="46" eb="47">
      <t>イン</t>
    </rPh>
    <rPh sb="47" eb="48">
      <t>カゲ</t>
    </rPh>
    <rPh sb="49" eb="51">
      <t>ハンベツ</t>
    </rPh>
    <phoneticPr fontId="4"/>
  </si>
  <si>
    <r>
      <rPr>
        <sz val="9"/>
        <rFont val="ＭＳ Ｐ明朝"/>
        <family val="1"/>
        <charset val="128"/>
      </rPr>
      <t>・</t>
    </r>
    <r>
      <rPr>
        <b/>
        <sz val="9"/>
        <color indexed="10"/>
        <rFont val="ＭＳ Ｐ明朝"/>
        <family val="1"/>
        <charset val="128"/>
      </rP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1" eb="3">
      <t>モウシコミ</t>
    </rPh>
    <rPh sb="3" eb="6">
      <t>キゲンビ</t>
    </rPh>
    <rPh sb="10" eb="13">
      <t>フクオカケン</t>
    </rPh>
    <rPh sb="16" eb="18">
      <t>フウスイ</t>
    </rPh>
    <rPh sb="18" eb="21">
      <t>サイガイジ</t>
    </rPh>
    <rPh sb="22" eb="24">
      <t>キンキュウ</t>
    </rPh>
    <rPh sb="24" eb="26">
      <t>タイサク</t>
    </rPh>
    <rPh sb="26" eb="28">
      <t>コウジ</t>
    </rPh>
    <rPh sb="28" eb="29">
      <t>トウ</t>
    </rPh>
    <rPh sb="30" eb="31">
      <t>カン</t>
    </rPh>
    <rPh sb="33" eb="35">
      <t>キョウテイ</t>
    </rPh>
    <rPh sb="37" eb="39">
      <t>テイケツ</t>
    </rPh>
    <rPh sb="40" eb="42">
      <t>ウム</t>
    </rPh>
    <rPh sb="43" eb="45">
      <t>ヒョウカ</t>
    </rPh>
    <rPh sb="50" eb="53">
      <t>キョウテイショ</t>
    </rPh>
    <rPh sb="54" eb="55">
      <t>ウツ</t>
    </rPh>
    <rPh sb="57" eb="59">
      <t>テイシュツ</t>
    </rPh>
    <rPh sb="60" eb="62">
      <t>フヨウ</t>
    </rPh>
    <rPh sb="65" eb="67">
      <t>ヨウシキ</t>
    </rPh>
    <rPh sb="71" eb="73">
      <t>ジコ</t>
    </rPh>
    <rPh sb="73" eb="75">
      <t>サイテン</t>
    </rPh>
    <rPh sb="75" eb="76">
      <t>ヒョウ</t>
    </rPh>
    <rPh sb="78" eb="80">
      <t>テイケツ</t>
    </rPh>
    <rPh sb="84" eb="86">
      <t>ケンド</t>
    </rPh>
    <rPh sb="86" eb="88">
      <t>セイビ</t>
    </rPh>
    <rPh sb="88" eb="91">
      <t>ジムショ</t>
    </rPh>
    <rPh sb="91" eb="92">
      <t>メイ</t>
    </rPh>
    <rPh sb="93" eb="95">
      <t>キサイ</t>
    </rPh>
    <phoneticPr fontId="4"/>
  </si>
  <si>
    <t>株式会社○○建設○○支店</t>
  </si>
  <si>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
・参加を希望する工事ごとに作成すること。</t>
    </r>
    <rPh sb="35" eb="37">
      <t>セツメイ</t>
    </rPh>
    <rPh sb="37" eb="39">
      <t>シリョウ</t>
    </rPh>
    <rPh sb="42" eb="44">
      <t>バアイ</t>
    </rPh>
    <rPh sb="49" eb="51">
      <t>ケイシキ</t>
    </rPh>
    <rPh sb="71" eb="73">
      <t>サンカ</t>
    </rPh>
    <rPh sb="74" eb="76">
      <t>キボウ</t>
    </rPh>
    <rPh sb="78" eb="80">
      <t>コウジ</t>
    </rPh>
    <rPh sb="83" eb="85">
      <t>サクセイ</t>
    </rPh>
    <phoneticPr fontId="4"/>
  </si>
  <si>
    <t>県道○○線△△橋橋梁下部工工事（Ｐ１）　他２件</t>
  </si>
  <si>
    <t>県道○○線△△橋橋梁下部工工事（Ａ１）</t>
    <phoneticPr fontId="4"/>
  </si>
  <si>
    <t>（様式４）簡易な施工計画 （Ｐ１）</t>
    <rPh sb="1" eb="3">
      <t>ヨウシキ</t>
    </rPh>
    <rPh sb="5" eb="7">
      <t>カンイ</t>
    </rPh>
    <rPh sb="8" eb="10">
      <t>セコウ</t>
    </rPh>
    <rPh sb="10" eb="12">
      <t>ケイカク</t>
    </rPh>
    <phoneticPr fontId="4"/>
  </si>
  <si>
    <t>（様式４）簡易な施工計画 （Ｐ２）</t>
    <rPh sb="1" eb="3">
      <t>ヨウシキ</t>
    </rPh>
    <rPh sb="5" eb="7">
      <t>カンイ</t>
    </rPh>
    <rPh sb="8" eb="10">
      <t>セコウ</t>
    </rPh>
    <rPh sb="10" eb="12">
      <t>ケイカク</t>
    </rPh>
    <phoneticPr fontId="4"/>
  </si>
  <si>
    <t>（様式４）簡易な施工計画 （Ｐ３）</t>
    <rPh sb="1" eb="3">
      <t>ヨウシキ</t>
    </rPh>
    <rPh sb="5" eb="7">
      <t>カンイ</t>
    </rPh>
    <rPh sb="8" eb="10">
      <t>セコウ</t>
    </rPh>
    <rPh sb="10" eb="12">
      <t>ケイカク</t>
    </rPh>
    <phoneticPr fontId="4"/>
  </si>
  <si>
    <t>　様式１－１に記載の工事は、技術資料を共通化できる３件の工事を対象に、一括して公告し、審査を行う一括審査方式の試行対象工事である。したがって、この９件の工事においては、技術資料を１部提出すること。
　また、「留意事項一覧表」「一括審査方式における配置予定技術者の配置例について」を必ず参照すること。</t>
    <phoneticPr fontId="4"/>
  </si>
  <si>
    <r>
      <rPr>
        <sz val="9"/>
        <color rgb="FFFF0000"/>
        <rFont val="ＭＳ Ｐ明朝"/>
        <family val="1"/>
        <charset val="128"/>
      </rPr>
      <t>・入札説明書１１（注２）の内容が分かる資料を添付すること。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31" eb="33">
      <t>ジッセキ</t>
    </rPh>
    <rPh sb="33" eb="35">
      <t>コウジ</t>
    </rPh>
    <rPh sb="36" eb="37">
      <t>カカ</t>
    </rPh>
    <rPh sb="38" eb="40">
      <t>ナイヨウ</t>
    </rPh>
    <rPh sb="40" eb="41">
      <t>オヨ</t>
    </rPh>
    <rPh sb="42" eb="44">
      <t>カンセイ</t>
    </rPh>
    <rPh sb="45" eb="47">
      <t>カクニン</t>
    </rPh>
    <rPh sb="50" eb="52">
      <t>ショルイ</t>
    </rPh>
    <rPh sb="53" eb="55">
      <t>テンプ</t>
    </rPh>
    <rPh sb="87" eb="89">
      <t>セッケイ</t>
    </rPh>
    <rPh sb="89" eb="91">
      <t>トショ</t>
    </rPh>
    <rPh sb="92" eb="93">
      <t>ウツ</t>
    </rPh>
    <rPh sb="98" eb="100">
      <t>ケイヤク</t>
    </rPh>
    <rPh sb="100" eb="102">
      <t>ズメン</t>
    </rPh>
    <rPh sb="103" eb="105">
      <t>テンプ</t>
    </rPh>
    <rPh sb="107" eb="109">
      <t>バアイ</t>
    </rPh>
    <rPh sb="111" eb="114">
      <t>コウジメイ</t>
    </rPh>
    <rPh sb="114" eb="115">
      <t>トウ</t>
    </rPh>
    <rPh sb="116" eb="118">
      <t>カクニン</t>
    </rPh>
    <rPh sb="124" eb="125">
      <t>カギ</t>
    </rPh>
    <rPh sb="129" eb="131">
      <t>ヨウシキ</t>
    </rPh>
    <rPh sb="133" eb="135">
      <t>キサイ</t>
    </rPh>
    <rPh sb="135" eb="137">
      <t>ナイヨウ</t>
    </rPh>
    <rPh sb="138" eb="140">
      <t>カクニン</t>
    </rPh>
    <rPh sb="141" eb="143">
      <t>テンプ</t>
    </rPh>
    <rPh sb="143" eb="145">
      <t>ショルイ</t>
    </rPh>
    <rPh sb="148" eb="149">
      <t>オコナ</t>
    </rPh>
    <rPh sb="153" eb="155">
      <t>ヨウシキ</t>
    </rPh>
    <rPh sb="156" eb="158">
      <t>テンプ</t>
    </rPh>
    <rPh sb="158" eb="160">
      <t>ショルイ</t>
    </rPh>
    <rPh sb="161" eb="162">
      <t>ヒト</t>
    </rPh>
    <rPh sb="162" eb="163">
      <t>クミ</t>
    </rPh>
    <rPh sb="172" eb="173">
      <t>ト</t>
    </rPh>
    <phoneticPr fontId="4"/>
  </si>
  <si>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</si>
  <si>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</si>
  <si>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</si>
  <si>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</si>
  <si>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</si>
  <si>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</si>
  <si>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</si>
  <si>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</si>
  <si>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</si>
  <si>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　年　　月　　日</t>
    <rPh sb="0" eb="2">
      <t>レイワ</t>
    </rPh>
    <rPh sb="3" eb="4">
      <t>トシ</t>
    </rPh>
    <rPh sb="6" eb="7">
      <t>ツキ</t>
    </rPh>
    <rPh sb="9" eb="10">
      <t>ヒ</t>
    </rPh>
    <phoneticPr fontId="4"/>
  </si>
  <si>
    <t>令和○○年○月○日</t>
    <rPh sb="0" eb="2">
      <t>レイワ</t>
    </rPh>
    <rPh sb="4" eb="5">
      <t>ネン</t>
    </rPh>
    <rPh sb="6" eb="7">
      <t>ガツ</t>
    </rPh>
    <rPh sb="8" eb="9">
      <t>ニチ</t>
    </rPh>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</si>
  <si>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</si>
  <si>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t>〇</t>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</si>
  <si>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 xml:space="preserve">すること。
</t>
    </r>
    <r>
      <rPr>
        <b/>
        <sz val="9"/>
        <color rgb="FFFF0000"/>
        <rFont val="ＭＳ Ｐ明朝"/>
        <family val="1"/>
        <charset val="128"/>
      </rPr>
      <t>複数の工事に参加を希望する場合であっても、提出は１部のみで良い。</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rPh sb="60" eb="62">
      <t>テイシュツ</t>
    </rPh>
    <rPh sb="64" eb="65">
      <t>ブ</t>
    </rPh>
    <rPh sb="68" eb="69">
      <t>ヨ</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</si>
  <si>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</si>
  <si>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</si>
  <si>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7" eb="59">
      <t>ユウソウ</t>
    </rPh>
    <rPh sb="60" eb="61">
      <t>カ</t>
    </rPh>
    <rPh sb="63" eb="65">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</si>
  <si>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</si>
  <si>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</si>
  <si>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・法令による免許、健康保険証、監理技術者証、監理技術者講習修了証の写しは、氏名、事業所名のほか各種年月日が判読できないものは無効とする。
</t>
    </r>
    <r>
      <rPr>
        <b/>
        <sz val="9"/>
        <color rgb="FFFF0000"/>
        <rFont val="ＭＳ Ｐ明朝"/>
        <family val="1"/>
        <charset val="128"/>
      </rPr>
      <t>・様式、添付書類を一組にしてホッチキスで綴じること。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259" eb="260">
      <t>リキ</t>
    </rPh>
    <rPh sb="475" eb="477">
      <t>ヨウシキ</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</si>
  <si>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</si>
  <si>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</si>
  <si>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</si>
  <si>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15" eb="17">
      <t>キサイ</t>
    </rPh>
    <rPh sb="20" eb="22">
      <t>ハンドク</t>
    </rPh>
    <rPh sb="27" eb="29">
      <t>ガゾウ</t>
    </rPh>
    <rPh sb="33" eb="35">
      <t>チョウセイ</t>
    </rPh>
    <phoneticPr fontId="4"/>
  </si>
  <si>
    <t>昭和○年○月○日</t>
    <phoneticPr fontId="4"/>
  </si>
  <si>
    <r>
      <rPr>
        <sz val="10"/>
        <color rgb="FFFF0000"/>
        <rFont val="ＭＳ Ｐ明朝"/>
        <family val="1"/>
        <charset val="128"/>
      </rPr>
      <t>令和６年度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</si>
  <si>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r>
      <rPr>
        <sz val="10"/>
        <color rgb="FFFF0000"/>
        <rFont val="ＭＳ Ｐ明朝"/>
        <family val="1"/>
        <charset val="128"/>
      </rPr>
      <t>令和７年度</t>
    </r>
    <r>
      <rPr>
        <sz val="10"/>
        <color theme="1"/>
        <rFont val="ＭＳ Ｐ明朝"/>
        <family val="1"/>
        <charset val="128"/>
      </rPr>
      <t>福岡県建設工事競争入札資格審査申請の受付済みである。</t>
    </r>
    <rPh sb="18" eb="20">
      <t>シンサ</t>
    </rPh>
    <rPh sb="20" eb="22">
      <t>シンセイ</t>
    </rPh>
    <rPh sb="23" eb="25">
      <t>ウケツケ</t>
    </rPh>
    <rPh sb="25" eb="26">
      <t>ズ</t>
    </rPh>
    <phoneticPr fontId="4"/>
  </si>
  <si>
    <t>主任(監理)技術者の資格・工事経験調書　添付資料（１）</t>
    <phoneticPr fontId="4"/>
  </si>
  <si>
    <t>技術者名</t>
    <phoneticPr fontId="4"/>
  </si>
  <si>
    <t>保有資格名</t>
    <phoneticPr fontId="4"/>
  </si>
  <si>
    <t>※　健康保険証の写し添付欄（記載内容が判読できるよう画像サイズを調整して添付してください。）
　　住民税特別徴収額（変更）通知書（特別徴収義務者用）の写しの場合は、記載内容が判読できるよう別紙A4サイズで
　　添付して下さい。</t>
    <rPh sb="2" eb="4">
      <t>ケンコウ</t>
    </rPh>
    <rPh sb="8" eb="9">
      <t>ウツ</t>
    </rPh>
    <rPh sb="10" eb="12">
      <t>テンプ</t>
    </rPh>
    <rPh sb="12" eb="13">
      <t>ラン</t>
    </rPh>
    <rPh sb="49" eb="52">
      <t>ジュウミンゼイ</t>
    </rPh>
    <rPh sb="52" eb="54">
      <t>トクベツ</t>
    </rPh>
    <rPh sb="54" eb="57">
      <t>チョウシュウガク</t>
    </rPh>
    <rPh sb="58" eb="60">
      <t>ヘンコウ</t>
    </rPh>
    <rPh sb="61" eb="64">
      <t>ツウチショ</t>
    </rPh>
    <rPh sb="65" eb="69">
      <t>トクベツチョウシュウ</t>
    </rPh>
    <rPh sb="69" eb="73">
      <t>ギムシャヨウ</t>
    </rPh>
    <rPh sb="75" eb="76">
      <t>ウツ</t>
    </rPh>
    <rPh sb="78" eb="80">
      <t>バアイ</t>
    </rPh>
    <rPh sb="82" eb="86">
      <t>キサイナイヨウ</t>
    </rPh>
    <rPh sb="87" eb="89">
      <t>ハンドク</t>
    </rPh>
    <rPh sb="94" eb="96">
      <t>ベッシ</t>
    </rPh>
    <rPh sb="105" eb="107">
      <t>テンプ</t>
    </rPh>
    <rPh sb="109" eb="110">
      <t>クダ</t>
    </rPh>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</si>
  <si>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</si>
  <si>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</si>
  <si>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t>主任技術者等（専任特例１号）の配置を予定している場合の確認事項</t>
    <phoneticPr fontId="4"/>
  </si>
  <si>
    <t>〇</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</si>
  <si>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</si>
  <si>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監理技術者（専任特例２号）の配置を予定している場合の確認事項</t>
    <phoneticPr fontId="4"/>
  </si>
  <si>
    <t>監理技術者（専任特例２号）の配置を予定している場合に提出すること。</t>
    <rPh sb="0" eb="2">
      <t>カンリ</t>
    </rPh>
    <rPh sb="2" eb="5">
      <t>ギジュツシャ</t>
    </rPh>
    <rPh sb="6" eb="8">
      <t>センニン</t>
    </rPh>
    <rPh sb="8" eb="10">
      <t>トクレイ</t>
    </rPh>
    <rPh sb="11" eb="12">
      <t>ゴウ</t>
    </rPh>
    <rPh sb="14" eb="16">
      <t>ハイチ</t>
    </rPh>
    <rPh sb="17" eb="19">
      <t>ヨテイ</t>
    </rPh>
    <rPh sb="23" eb="25">
      <t>バアイ</t>
    </rPh>
    <rPh sb="26" eb="28">
      <t>テイシュツ</t>
    </rPh>
    <phoneticPr fontId="4"/>
  </si>
  <si>
    <t>営業所技術者等（建設業法第２６条の５）の配置を予定している場合の確認事項</t>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</si>
  <si>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</si>
  <si>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r>
      <t>　工事種別が</t>
    </r>
    <r>
      <rPr>
        <b/>
        <sz val="9"/>
        <color indexed="10"/>
        <rFont val="ＭＳ Ｐ明朝"/>
        <family val="1"/>
        <charset val="128"/>
      </rPr>
      <t>「土木一式工事」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令和３年４月１日から令和６年３月３１日まで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ドボク</t>
    </rPh>
    <rPh sb="9" eb="11">
      <t>イッシキ</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</si>
  <si>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</si>
  <si>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r>
      <t>　工事種別が</t>
    </r>
    <r>
      <rPr>
        <b/>
        <sz val="10"/>
        <color indexed="10"/>
        <rFont val="ＭＳ Ｐ明朝"/>
        <family val="1"/>
        <charset val="128"/>
      </rPr>
      <t>『土木一式工事』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ドボク</t>
    </rPh>
    <rPh sb="9" eb="11">
      <t>イッシキ</t>
    </rPh>
    <rPh sb="11" eb="13">
      <t>コウジ</t>
    </rPh>
    <rPh sb="16" eb="17">
      <t>レイ</t>
    </rPh>
    <rPh sb="17" eb="18">
      <t>ワ</t>
    </rPh>
    <rPh sb="31" eb="33">
      <t>ラクサツ</t>
    </rPh>
    <rPh sb="51" eb="52">
      <t>ケン</t>
    </rPh>
    <rPh sb="52" eb="53">
      <t>ド</t>
    </rPh>
    <rPh sb="53" eb="55">
      <t>セイビ</t>
    </rPh>
    <rPh sb="87" eb="89">
      <t>キニュウ</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</si>
  <si>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</si>
  <si>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t>
    <phoneticPr fontId="4"/>
  </si>
  <si>
    <t>◎</t>
    <phoneticPr fontId="4"/>
  </si>
  <si>
    <t>営業所技術者又は特定営業所技術者が確認できる資料</t>
    <rPh sb="6" eb="7">
      <t>マタ</t>
    </rPh>
    <rPh sb="8" eb="13">
      <t>トクテイエイギョウショ</t>
    </rPh>
    <rPh sb="13" eb="16">
      <t>ギジュツシャ</t>
    </rPh>
    <rPh sb="17" eb="19">
      <t>カクニン</t>
    </rPh>
    <rPh sb="22" eb="24">
      <t>シリョウ</t>
    </rPh>
    <phoneticPr fontId="4"/>
  </si>
  <si>
    <t>経営業務管理責任者が確認できる資料</t>
    <rPh sb="0" eb="6">
      <t>ケイエイギョウムカンリ</t>
    </rPh>
    <rPh sb="6" eb="9">
      <t>セキニンシャ</t>
    </rPh>
    <rPh sb="10" eb="12">
      <t>カクニン</t>
    </rPh>
    <rPh sb="15" eb="17">
      <t>シリョウ</t>
    </rPh>
    <phoneticPr fontId="4"/>
  </si>
  <si>
    <t>○○港浚渫工事</t>
    <rPh sb="2" eb="3">
      <t>ミナト</t>
    </rPh>
    <rPh sb="3" eb="5">
      <t>シュンセツ</t>
    </rPh>
    <rPh sb="5" eb="7">
      <t>コウジ</t>
    </rPh>
    <phoneticPr fontId="4"/>
  </si>
  <si>
    <r>
      <t>（A)</t>
    </r>
    <r>
      <rPr>
        <sz val="11"/>
        <rFont val="ＭＳ Ｐ明朝"/>
        <family val="1"/>
        <charset val="128"/>
      </rPr>
      <t>　合計を３で除した金額（小数点以下は四捨五入）</t>
    </r>
    <phoneticPr fontId="4"/>
  </si>
  <si>
    <t>（B)</t>
    <phoneticPr fontId="4"/>
  </si>
  <si>
    <t>本年度（</t>
    <rPh sb="0" eb="3">
      <t>ホンネンド</t>
    </rPh>
    <phoneticPr fontId="4"/>
  </si>
  <si>
    <t>から</t>
    <phoneticPr fontId="4"/>
  </si>
  <si>
    <t>まで</t>
    <phoneticPr fontId="4"/>
  </si>
  <si>
    <t>）に落札した工事</t>
    <phoneticPr fontId="4"/>
  </si>
  <si>
    <t>【１】苅田港新松山地区土地造成（覆土）工事（Ｒ７－１工区）</t>
  </si>
  <si>
    <t>【２】苅田港新松山地区土地造成（覆土）工事（Ｒ７－２工区）</t>
  </si>
  <si>
    <t>【３】苅田港新松山地区土地造成（覆土）工事（Ｒ７－３工区）</t>
  </si>
  <si>
    <t>【４】苅田港新松山地区土地造成（覆土）工事（Ｒ７－４工区）</t>
  </si>
  <si>
    <t>【５】苅田港新松山地区土地造成（覆土）工事（Ｒ７－５工区）</t>
  </si>
  <si>
    <t>【６】苅田港新松山地区土地造成（覆土）工事（Ｒ７－６工区）</t>
  </si>
  <si>
    <t>【１】京都郡苅田町新松山２丁目地先</t>
  </si>
  <si>
    <t>【２】京都郡苅田町新松山２丁目地先</t>
  </si>
  <si>
    <t>【３】京都郡苅田町新松山２丁目地先</t>
  </si>
  <si>
    <t>【４】京都郡苅田町新松山２丁目地先</t>
  </si>
  <si>
    <t>【５】京都郡苅田町新松山２丁目地先</t>
  </si>
  <si>
    <t>【６】京都郡苅田町新松山２丁目地先</t>
  </si>
  <si>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・様式、添付書類を一組にしてホッチキスで綴じること。</t>
    </r>
    <r>
      <rPr>
        <sz val="9"/>
        <color theme="1"/>
        <rFont val="ＭＳ Ｐ明朝"/>
        <family val="1"/>
        <charset val="128"/>
      </rPr>
      <t xml:space="preserve">
</t>
    </r>
    <r>
      <rPr>
        <sz val="9"/>
        <rFont val="ＭＳ Ｐ明朝"/>
        <family val="1"/>
        <charset val="128"/>
      </rPr>
      <t xml:space="preserve">・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t>
    </r>
    <r>
      <rPr>
        <sz val="9"/>
        <color indexed="10"/>
        <rFont val="ＭＳ Ｐ明朝"/>
        <family val="1"/>
        <charset val="128"/>
      </rPr>
      <t xml:space="preserve">
（ア）同種工事
　</t>
    </r>
    <r>
      <rPr>
        <sz val="9"/>
        <rFont val="ＭＳ Ｐ明朝"/>
        <family val="1"/>
        <charset val="128"/>
      </rPr>
      <t>福岡県発注工事（全ての部局を対象とする）又は国土交通省九州地方整備局発注の工事で、</t>
    </r>
    <r>
      <rPr>
        <sz val="9"/>
        <color indexed="10"/>
        <rFont val="ＭＳ Ｐ明朝"/>
        <family val="1"/>
        <charset val="128"/>
      </rPr>
      <t>海上作業を伴う港湾土木工事</t>
    </r>
    <r>
      <rPr>
        <sz val="9"/>
        <rFont val="ＭＳ Ｐ明朝"/>
        <family val="1"/>
        <charset val="128"/>
      </rPr>
      <t>（完成日が</t>
    </r>
    <r>
      <rPr>
        <sz val="9"/>
        <color indexed="10"/>
        <rFont val="ＭＳ Ｐ明朝"/>
        <family val="1"/>
        <charset val="128"/>
      </rPr>
      <t>令和2年度以降</t>
    </r>
    <r>
      <rPr>
        <sz val="9"/>
        <rFont val="ＭＳ Ｐ明朝"/>
        <family val="1"/>
        <charset val="128"/>
      </rPr>
      <t>のもの）の評定点の高いものを評価する。</t>
    </r>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737" eb="741">
      <t>カイジョウサギョウ</t>
    </rPh>
    <rPh sb="755" eb="757">
      <t>レイワ</t>
    </rPh>
    <rPh sb="758" eb="760">
      <t>ネンド</t>
    </rPh>
    <phoneticPr fontId="4"/>
  </si>
  <si>
    <t>様式１－３：自己採点表</t>
  </si>
  <si>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</si>
  <si>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工事名：</t>
    <rPh sb="0" eb="3">
      <t>コウジメイ</t>
    </rPh>
    <phoneticPr fontId="4"/>
  </si>
  <si>
    <t>苅田港新松山地区土地造成（覆土）工事（Ｒ7－１工区）外５件</t>
  </si>
  <si>
    <t>会社名：</t>
    <rPh sb="0" eb="3">
      <t>カイシャメイ</t>
    </rPh>
    <phoneticPr fontId="4"/>
  </si>
  <si>
    <t>１．</t>
    <phoneticPr fontId="4"/>
  </si>
  <si>
    <t>0.0 ～</t>
    <phoneticPr fontId="4"/>
  </si>
  <si>
    <t>２．</t>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</si>
  <si>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</si>
  <si>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</si>
  <si>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</si>
  <si>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</si>
  <si>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</si>
  <si>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</si>
  <si>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</si>
  <si>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</si>
  <si>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r>
      <t>工事の確実かつ円滑な実施体制としての拠点</t>
    </r>
    <r>
      <rPr>
        <sz val="9"/>
        <color rgb="FFFF0000"/>
        <rFont val="ＭＳ Ｐ明朝"/>
        <family val="1"/>
        <charset val="128"/>
      </rPr>
      <t>（注３）</t>
    </r>
    <rPh sb="21" eb="22">
      <t>チュウ</t>
    </rPh>
    <phoneticPr fontId="4"/>
  </si>
  <si>
    <t>主たる営業所の有無（福岡県内）</t>
  </si>
  <si>
    <t>品質・環境マネジメントシステムの取り組み状況</t>
  </si>
  <si>
    <t>ISO9001と14001の認証の両方を取得済み</t>
  </si>
  <si>
    <t>ISO9001又は14001の認証を取得済み</t>
    <rPh sb="7" eb="8">
      <t>マタ</t>
    </rPh>
    <rPh sb="15" eb="17">
      <t>ニンショウ</t>
    </rPh>
    <rPh sb="18" eb="20">
      <t>シュトク</t>
    </rPh>
    <rPh sb="20" eb="21">
      <t>ズ</t>
    </rPh>
    <phoneticPr fontId="4"/>
  </si>
  <si>
    <r>
      <t>施工体制確保の確実性</t>
    </r>
    <r>
      <rPr>
        <sz val="9"/>
        <color rgb="FFFF0000"/>
        <rFont val="ＭＳ Ｐ明朝"/>
        <family val="1"/>
        <charset val="128"/>
      </rPr>
      <t>（注４）</t>
    </r>
    <rPh sb="0" eb="2">
      <t>セコウ</t>
    </rPh>
    <rPh sb="2" eb="4">
      <t>タイセイ</t>
    </rPh>
    <rPh sb="4" eb="6">
      <t>カクホ</t>
    </rPh>
    <rPh sb="7" eb="10">
      <t>カクジツセイ</t>
    </rPh>
    <rPh sb="11" eb="12">
      <t>チュウ</t>
    </rPh>
    <phoneticPr fontId="4"/>
  </si>
  <si>
    <t>３．</t>
    <phoneticPr fontId="4"/>
  </si>
  <si>
    <r>
      <t>同種工事の工事成績評定</t>
    </r>
    <r>
      <rPr>
        <sz val="9"/>
        <color rgb="FFFF0000"/>
        <rFont val="ＭＳ Ｐ明朝"/>
        <family val="1"/>
        <charset val="128"/>
      </rPr>
      <t>（注５）</t>
    </r>
    <rPh sb="0" eb="2">
      <t>ドウシュ</t>
    </rPh>
    <rPh sb="2" eb="4">
      <t>コウジ</t>
    </rPh>
    <rPh sb="5" eb="7">
      <t>コウジ</t>
    </rPh>
    <rPh sb="7" eb="9">
      <t>セイセキ</t>
    </rPh>
    <rPh sb="9" eb="11">
      <t>ヒョウテイ</t>
    </rPh>
    <rPh sb="12" eb="13">
      <t>チュウ</t>
    </rPh>
    <phoneticPr fontId="4"/>
  </si>
  <si>
    <t>技術士、1級土木施工管理技士又は1級建設機械施工管理技士の保有年数</t>
  </si>
  <si>
    <r>
      <t>継続教育（ＣＰＤ）の取組み状況</t>
    </r>
    <r>
      <rPr>
        <sz val="9"/>
        <color rgb="FFFF0000"/>
        <rFont val="ＭＳ Ｐ明朝"/>
        <family val="1"/>
        <charset val="128"/>
      </rPr>
      <t>（注６）</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</si>
  <si>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</si>
  <si>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</si>
  <si>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</si>
  <si>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</si>
  <si>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（注７）</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</si>
  <si>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</si>
  <si>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</si>
  <si>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t>（様式４）簡易な施工計画</t>
    <rPh sb="1" eb="3">
      <t>ヨウシキ</t>
    </rPh>
    <rPh sb="5" eb="7">
      <t>カンイ</t>
    </rPh>
    <rPh sb="8" eb="10">
      <t>セコウ</t>
    </rPh>
    <rPh sb="10" eb="12">
      <t>ケイカク</t>
    </rPh>
    <phoneticPr fontId="4"/>
  </si>
  <si>
    <t>周辺環境の確保について</t>
    <phoneticPr fontId="4"/>
  </si>
  <si>
    <t>岸壁での土砂の荷卸・積込、施工現場への運搬における周辺工場等への粉塵対策、並びに雨天時における仮置き場から海への土砂流出防止対策について工夫を述べること。</t>
    <phoneticPr fontId="4"/>
  </si>
  <si>
    <t>安全対策について</t>
    <phoneticPr fontId="4"/>
  </si>
  <si>
    <t>岸壁での土砂の荷卸・積込、施工現場への運搬は複数業者が同時並行で行うため、岸壁、運搬経路における作業員・車両（一般車両含む）・重機の接触防止に関する安全対策について工夫を述べること。</t>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</si>
  <si>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
・Ｒ７－１工区を対象として作成してください。
・その他の工区については、Ｒ７－１工区と同様の内容をそれぞれの工区の現場条件に合わせて実施することとしますので、すべての工区で実施可能な内容で作成してください。
・Ｒ７－１工区に参加を希望しない場合でも、簡易な施工計画についてＲ７－１工区で作成してください。</t>
    </r>
    <rPh sb="35" eb="37">
      <t>セツメイ</t>
    </rPh>
    <rPh sb="37" eb="39">
      <t>シリョウ</t>
    </rPh>
    <rPh sb="42" eb="44">
      <t>バアイ</t>
    </rPh>
    <rPh sb="49" eb="51">
      <t>ケイシキ</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</si>
</sst>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lt;32516][$-411]ggge&quot;年&quot;m&quot;月&quot;d&quot;日&quot;;[&lt;32874]&quot;平成元年&quot;m&quot;月&quot;d&quot;日&quot;;ggge&quot;年&quot;m&quot;月&quot;d&quot;日&quot;"/>
    <numFmt numFmtId="182" formatCode="0.00_ "/>
    <numFmt numFmtId="183" formatCode="\№General"/>
  </numFmts>
  <fonts count="77">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0"/>
      <color indexed="14"/>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b/>
      <sz val="10"/>
      <color rgb="FFFF0000"/>
      <name val="ＭＳ Ｐ明朝"/>
      <family val="1"/>
      <charset val="128"/>
    </font>
    <font>
      <b/>
      <sz val="11"/>
      <color theme="0"/>
      <name val="ＭＳ Ｐゴシック"/>
      <family val="3"/>
      <charset val="128"/>
    </font>
    <font>
      <sz val="11"/>
      <color theme="4"/>
      <name val="ＭＳ Ｐ明朝"/>
      <family val="1"/>
      <charset val="128"/>
    </font>
    <font>
      <sz val="11"/>
      <color theme="0"/>
      <name val="ＭＳ Ｐゴシック"/>
      <family val="3"/>
      <charset val="128"/>
    </font>
    <font>
      <b/>
      <sz val="11"/>
      <color rgb="FFFF0000"/>
      <name val="ＭＳ Ｐ明朝"/>
      <family val="1"/>
      <charset val="128"/>
    </font>
    <font>
      <sz val="11"/>
      <name val="ＭＳ Ｐゴシック"/>
      <family val="3"/>
      <charset val="128"/>
      <scheme val="minor"/>
    </font>
    <font>
      <sz val="11"/>
      <color rgb="FFFF0000"/>
      <name val="ＭＳ Ｐゴシック"/>
      <family val="3"/>
      <charset val="128"/>
      <scheme val="minor"/>
    </font>
    <font>
      <sz val="10"/>
      <color theme="1"/>
      <name val="ＭＳ Ｐ明朝"/>
      <family val="1"/>
      <charset val="128"/>
    </font>
    <font>
      <sz val="9"/>
      <color theme="1"/>
      <name val="ＭＳ Ｐ明朝"/>
      <family val="1"/>
      <charset val="128"/>
    </font>
    <font>
      <sz val="9"/>
      <color indexed="9"/>
      <name val="ＭＳ Ｐ明朝"/>
      <family val="1"/>
      <charset val="128"/>
    </font>
    <font>
      <sz val="9"/>
      <color indexed="12"/>
      <name val="ＭＳ Ｐ明朝"/>
      <family val="1"/>
      <charset val="128"/>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65"/>
        <bgColor indexed="8"/>
      </patternFill>
    </fill>
    <fill>
      <patternFill patternType="solid">
        <fgColor theme="0"/>
        <bgColor indexed="64"/>
      </patternFill>
    </fill>
    <fill>
      <patternFill patternType="solid">
        <fgColor indexed="43"/>
        <bgColor indexed="26"/>
      </patternFill>
    </fill>
  </fills>
  <borders count="9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theme="1"/>
      </left>
      <right style="thin">
        <color theme="1"/>
      </right>
      <top style="thin">
        <color theme="1"/>
      </top>
      <bottom style="thin">
        <color theme="1"/>
      </bottom>
      <diagonal/>
    </border>
    <border>
      <left style="medium">
        <color indexed="64"/>
      </left>
      <right/>
      <top style="double">
        <color indexed="64"/>
      </top>
      <bottom/>
      <diagonal/>
    </border>
    <border>
      <left style="medium">
        <color indexed="64"/>
      </left>
      <right style="thin">
        <color indexed="64"/>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thin">
        <color theme="1"/>
      </right>
      <top/>
      <bottom/>
      <diagonal/>
    </border>
  </borders>
  <cellStyleXfs count="53">
    <xf numFmtId="0" fontId="0" fillId="0" borderId="0">
      <alignment vertical="center"/>
    </xf>
    <xf numFmtId="0" fontId="35" fillId="2" borderId="0" applyNumberFormat="0" applyBorder="0" applyAlignment="0" applyProtection="0">
      <alignment vertical="center"/>
    </xf>
    <xf numFmtId="0" fontId="35" fillId="3" borderId="0" applyNumberFormat="0" applyBorder="0" applyAlignment="0" applyProtection="0">
      <alignment vertical="center"/>
    </xf>
    <xf numFmtId="0" fontId="35" fillId="4" borderId="0" applyNumberFormat="0" applyBorder="0" applyAlignment="0" applyProtection="0">
      <alignment vertical="center"/>
    </xf>
    <xf numFmtId="0" fontId="35" fillId="5" borderId="0" applyNumberFormat="0" applyBorder="0" applyAlignment="0" applyProtection="0">
      <alignment vertical="center"/>
    </xf>
    <xf numFmtId="0" fontId="35" fillId="6" borderId="0" applyNumberFormat="0" applyBorder="0" applyAlignment="0" applyProtection="0">
      <alignment vertical="center"/>
    </xf>
    <xf numFmtId="0" fontId="35" fillId="7" borderId="0" applyNumberFormat="0" applyBorder="0" applyAlignment="0" applyProtection="0">
      <alignment vertical="center"/>
    </xf>
    <xf numFmtId="0" fontId="35" fillId="8" borderId="0" applyNumberFormat="0" applyBorder="0" applyAlignment="0" applyProtection="0">
      <alignment vertical="center"/>
    </xf>
    <xf numFmtId="0" fontId="35" fillId="9" borderId="0" applyNumberFormat="0" applyBorder="0" applyAlignment="0" applyProtection="0">
      <alignment vertical="center"/>
    </xf>
    <xf numFmtId="0" fontId="35" fillId="10" borderId="0" applyNumberFormat="0" applyBorder="0" applyAlignment="0" applyProtection="0">
      <alignment vertical="center"/>
    </xf>
    <xf numFmtId="0" fontId="35" fillId="5" borderId="0" applyNumberFormat="0" applyBorder="0" applyAlignment="0" applyProtection="0">
      <alignment vertical="center"/>
    </xf>
    <xf numFmtId="0" fontId="35" fillId="8" borderId="0" applyNumberFormat="0" applyBorder="0" applyAlignment="0" applyProtection="0">
      <alignment vertical="center"/>
    </xf>
    <xf numFmtId="0" fontId="35"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6" fillId="0" borderId="0" applyNumberFormat="0" applyFill="0" applyBorder="0" applyAlignment="0" applyProtection="0">
      <alignment vertical="center"/>
    </xf>
    <xf numFmtId="0" fontId="37" fillId="20" borderId="1" applyNumberFormat="0" applyAlignment="0" applyProtection="0">
      <alignment vertical="center"/>
    </xf>
    <xf numFmtId="0" fontId="38" fillId="21" borderId="0" applyNumberFormat="0" applyBorder="0" applyAlignment="0" applyProtection="0">
      <alignment vertical="center"/>
    </xf>
    <xf numFmtId="0" fontId="3" fillId="22" borderId="2" applyNumberFormat="0" applyFont="0" applyAlignment="0" applyProtection="0">
      <alignment vertical="center"/>
    </xf>
    <xf numFmtId="0" fontId="39" fillId="0" borderId="3" applyNumberFormat="0" applyFill="0" applyAlignment="0" applyProtection="0">
      <alignment vertical="center"/>
    </xf>
    <xf numFmtId="0" fontId="40" fillId="3" borderId="0" applyNumberFormat="0" applyBorder="0" applyAlignment="0" applyProtection="0">
      <alignment vertical="center"/>
    </xf>
    <xf numFmtId="0" fontId="41" fillId="23" borderId="4" applyNumberFormat="0" applyAlignment="0" applyProtection="0">
      <alignment vertical="center"/>
    </xf>
    <xf numFmtId="0" fontId="42" fillId="0" borderId="0" applyNumberFormat="0" applyFill="0" applyBorder="0" applyAlignment="0" applyProtection="0">
      <alignment vertical="center"/>
    </xf>
    <xf numFmtId="38" fontId="3" fillId="0" borderId="0" applyFont="0" applyFill="0" applyBorder="0" applyAlignment="0" applyProtection="0">
      <alignment vertical="center"/>
    </xf>
    <xf numFmtId="0" fontId="43" fillId="0" borderId="5" applyNumberFormat="0" applyFill="0" applyAlignment="0" applyProtection="0">
      <alignment vertical="center"/>
    </xf>
    <xf numFmtId="0" fontId="44" fillId="0" borderId="6" applyNumberFormat="0" applyFill="0" applyAlignment="0" applyProtection="0">
      <alignment vertical="center"/>
    </xf>
    <xf numFmtId="0" fontId="45" fillId="0" borderId="7" applyNumberFormat="0" applyFill="0" applyAlignment="0" applyProtection="0">
      <alignment vertical="center"/>
    </xf>
    <xf numFmtId="0" fontId="45" fillId="0" borderId="0" applyNumberFormat="0" applyFill="0" applyBorder="0" applyAlignment="0" applyProtection="0">
      <alignment vertical="center"/>
    </xf>
    <xf numFmtId="0" fontId="46" fillId="0" borderId="8" applyNumberFormat="0" applyFill="0" applyAlignment="0" applyProtection="0">
      <alignment vertical="center"/>
    </xf>
    <xf numFmtId="0" fontId="47" fillId="23" borderId="9" applyNumberFormat="0" applyAlignment="0" applyProtection="0">
      <alignment vertical="center"/>
    </xf>
    <xf numFmtId="0" fontId="48" fillId="0" borderId="0" applyNumberFormat="0" applyFill="0" applyBorder="0" applyAlignment="0" applyProtection="0">
      <alignment vertical="center"/>
    </xf>
    <xf numFmtId="0" fontId="49" fillId="7" borderId="4" applyNumberFormat="0" applyAlignment="0" applyProtection="0">
      <alignment vertical="center"/>
    </xf>
    <xf numFmtId="0" fontId="3" fillId="0" borderId="0"/>
    <xf numFmtId="0" fontId="3" fillId="0" borderId="0">
      <alignment vertical="center"/>
    </xf>
    <xf numFmtId="0" fontId="50"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938">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179" fontId="8" fillId="0" borderId="17" xfId="42" applyNumberFormat="1" applyFont="1" applyBorder="1" applyAlignment="1">
      <alignment horizontal="right" vertical="center" wrapText="1"/>
    </xf>
    <xf numFmtId="180" fontId="7" fillId="0" borderId="18" xfId="42" applyNumberFormat="1" applyFont="1" applyFill="1" applyBorder="1" applyAlignment="1">
      <alignment horizontal="right" vertical="center" wrapText="1"/>
    </xf>
    <xf numFmtId="180" fontId="7" fillId="0" borderId="19"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7" xfId="42" applyFont="1" applyBorder="1" applyAlignment="1"/>
    <xf numFmtId="0" fontId="5" fillId="0" borderId="17" xfId="42" applyFont="1" applyBorder="1" applyAlignment="1"/>
    <xf numFmtId="0" fontId="7" fillId="0" borderId="0" xfId="42" applyFont="1" applyBorder="1" applyAlignment="1"/>
    <xf numFmtId="0" fontId="5" fillId="0" borderId="0" xfId="42" applyFont="1" applyBorder="1" applyAlignment="1"/>
    <xf numFmtId="0" fontId="7" fillId="0" borderId="20" xfId="42" applyFont="1" applyBorder="1" applyAlignment="1"/>
    <xf numFmtId="0" fontId="5" fillId="0" borderId="20" xfId="42" applyFont="1" applyBorder="1" applyAlignment="1"/>
    <xf numFmtId="0" fontId="7" fillId="0" borderId="17" xfId="42" applyNumberFormat="1" applyFont="1" applyBorder="1" applyAlignment="1"/>
    <xf numFmtId="0" fontId="8" fillId="0" borderId="17" xfId="42" applyFont="1" applyBorder="1" applyAlignment="1"/>
    <xf numFmtId="179" fontId="8" fillId="0" borderId="17" xfId="42" applyNumberFormat="1" applyFont="1" applyBorder="1" applyAlignment="1">
      <alignment horizontal="right" vertical="center"/>
    </xf>
    <xf numFmtId="180" fontId="7" fillId="0" borderId="17"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0" xfId="42" applyNumberFormat="1" applyFont="1" applyBorder="1" applyAlignment="1"/>
    <xf numFmtId="0" fontId="8" fillId="0" borderId="20" xfId="42" applyFont="1" applyBorder="1" applyAlignment="1"/>
    <xf numFmtId="179" fontId="8" fillId="0" borderId="20" xfId="42" applyNumberFormat="1" applyFont="1" applyBorder="1" applyAlignment="1">
      <alignment horizontal="right"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10" xfId="0" applyNumberFormat="1" applyFont="1" applyBorder="1" applyAlignment="1" applyProtection="1">
      <alignment horizontal="center" vertical="center"/>
    </xf>
    <xf numFmtId="0" fontId="16"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49" fontId="15" fillId="0" borderId="0" xfId="0" applyNumberFormat="1" applyFont="1" applyAlignment="1">
      <alignment vertical="center"/>
    </xf>
    <xf numFmtId="41" fontId="7" fillId="0" borderId="0" xfId="0" applyNumberFormat="1" applyFont="1">
      <alignment vertical="center"/>
    </xf>
    <xf numFmtId="41" fontId="19"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0"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28" xfId="0" applyNumberFormat="1" applyFont="1" applyBorder="1" applyAlignment="1">
      <alignment horizontal="left" vertical="center"/>
    </xf>
    <xf numFmtId="41" fontId="5" fillId="0" borderId="29" xfId="0" applyNumberFormat="1" applyFont="1" applyBorder="1" applyAlignment="1">
      <alignment horizontal="left" vertical="center"/>
    </xf>
    <xf numFmtId="49" fontId="5" fillId="0" borderId="30"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1"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5" xfId="0" applyNumberFormat="1" applyFont="1" applyFill="1" applyBorder="1" applyAlignment="1">
      <alignment horizontal="center" vertical="center"/>
    </xf>
    <xf numFmtId="41" fontId="23" fillId="0" borderId="0" xfId="0" applyNumberFormat="1" applyFont="1" applyFill="1" applyBorder="1" applyAlignment="1">
      <alignment horizontal="center" vertical="center"/>
    </xf>
    <xf numFmtId="41" fontId="24"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1" fillId="0" borderId="0" xfId="0" applyNumberFormat="1" applyFont="1" applyBorder="1" applyAlignment="1">
      <alignment horizontal="left" vertical="center"/>
    </xf>
    <xf numFmtId="41" fontId="21"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0"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31" xfId="0" applyNumberFormat="1" applyFont="1" applyFill="1" applyBorder="1" applyAlignment="1">
      <alignment horizontal="center" vertical="center"/>
    </xf>
    <xf numFmtId="0" fontId="6" fillId="0" borderId="18"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2" xfId="0" applyNumberFormat="1" applyFont="1" applyBorder="1" applyAlignment="1">
      <alignment horizontal="center" vertical="center" wrapText="1"/>
    </xf>
    <xf numFmtId="41" fontId="24" fillId="0" borderId="12" xfId="0" applyNumberFormat="1" applyFont="1" applyBorder="1" applyAlignment="1">
      <alignment vertical="center" wrapText="1"/>
    </xf>
    <xf numFmtId="0" fontId="6" fillId="24" borderId="18"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4" fillId="0" borderId="13" xfId="0" applyNumberFormat="1" applyFont="1" applyBorder="1" applyAlignment="1">
      <alignment vertical="center" wrapText="1"/>
    </xf>
    <xf numFmtId="0" fontId="6" fillId="25" borderId="18" xfId="0" applyNumberFormat="1" applyFont="1" applyFill="1" applyBorder="1" applyAlignment="1">
      <alignment horizontal="center" vertical="center" wrapText="1"/>
    </xf>
    <xf numFmtId="41" fontId="24"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1" fillId="0" borderId="20" xfId="0" applyNumberFormat="1" applyFont="1" applyBorder="1" applyAlignment="1">
      <alignment horizontal="center" vertical="center" wrapText="1"/>
    </xf>
    <xf numFmtId="41" fontId="15" fillId="0" borderId="20" xfId="0" applyNumberFormat="1" applyFont="1" applyBorder="1" applyAlignment="1">
      <alignment vertical="center"/>
    </xf>
    <xf numFmtId="41" fontId="21" fillId="0" borderId="20" xfId="0" applyNumberFormat="1" applyFont="1" applyBorder="1" applyAlignment="1">
      <alignment horizontal="center" vertical="center"/>
    </xf>
    <xf numFmtId="41" fontId="6" fillId="0" borderId="33" xfId="0" applyNumberFormat="1" applyFont="1" applyBorder="1" applyAlignment="1">
      <alignment horizontal="center" vertical="center" wrapText="1"/>
    </xf>
    <xf numFmtId="41" fontId="6" fillId="0" borderId="34" xfId="0" applyNumberFormat="1" applyFont="1" applyBorder="1" applyAlignment="1">
      <alignment horizontal="center" vertical="center" wrapText="1"/>
    </xf>
    <xf numFmtId="41" fontId="25"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5"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41" fontId="25" fillId="0" borderId="13" xfId="0" applyNumberFormat="1" applyFont="1" applyBorder="1" applyAlignment="1">
      <alignment vertical="center" wrapText="1"/>
    </xf>
    <xf numFmtId="0" fontId="6" fillId="0" borderId="36"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5" fillId="0" borderId="12" xfId="0" applyNumberFormat="1" applyFont="1" applyBorder="1" applyAlignment="1">
      <alignment vertical="center" shrinkToFit="1"/>
    </xf>
    <xf numFmtId="41" fontId="25"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7"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7" fillId="27" borderId="37" xfId="43" applyFont="1" applyFill="1" applyBorder="1" applyAlignment="1">
      <alignment vertical="center" shrinkToFit="1"/>
    </xf>
    <xf numFmtId="0" fontId="7" fillId="27" borderId="13" xfId="43" applyFont="1" applyFill="1" applyBorder="1" applyAlignment="1">
      <alignment vertical="center" shrinkToFit="1"/>
    </xf>
    <xf numFmtId="0" fontId="7" fillId="0" borderId="37" xfId="43" applyFont="1" applyFill="1" applyBorder="1" applyAlignment="1">
      <alignment vertical="center" shrinkToFit="1"/>
    </xf>
    <xf numFmtId="0" fontId="7" fillId="0" borderId="13" xfId="43" applyFont="1" applyFill="1" applyBorder="1" applyAlignment="1">
      <alignment vertical="center" shrinkToFit="1"/>
    </xf>
    <xf numFmtId="0" fontId="7" fillId="0" borderId="0" xfId="43" applyFont="1">
      <alignment vertical="center"/>
    </xf>
    <xf numFmtId="0" fontId="18"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1" fontId="5" fillId="29" borderId="10" xfId="0" applyNumberFormat="1" applyFont="1" applyFill="1" applyBorder="1" applyAlignment="1">
      <alignment horizontal="center" vertical="center"/>
    </xf>
    <xf numFmtId="41" fontId="24"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4" fillId="0" borderId="0" xfId="0" applyNumberFormat="1" applyFont="1" applyBorder="1">
      <alignment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1"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49" fontId="6" fillId="25" borderId="10" xfId="0" applyNumberFormat="1" applyFont="1" applyFill="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8" xfId="0" applyNumberFormat="1" applyFont="1" applyBorder="1" applyAlignment="1">
      <alignment horizontal="center" vertical="center" shrinkToFit="1"/>
    </xf>
    <xf numFmtId="41" fontId="7" fillId="0" borderId="0" xfId="0" applyNumberFormat="1" applyFont="1" applyAlignment="1">
      <alignment vertical="center" shrinkToFit="1"/>
    </xf>
    <xf numFmtId="41" fontId="13" fillId="0" borderId="0" xfId="0" applyNumberFormat="1" applyFont="1" applyBorder="1">
      <alignment vertical="center"/>
    </xf>
    <xf numFmtId="41" fontId="24" fillId="0" borderId="0" xfId="0" applyNumberFormat="1" applyFont="1" applyAlignment="1">
      <alignment vertical="center"/>
    </xf>
    <xf numFmtId="41" fontId="25" fillId="0" borderId="0" xfId="0" applyNumberFormat="1" applyFont="1" applyAlignment="1">
      <alignment vertical="center"/>
    </xf>
    <xf numFmtId="41" fontId="24"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4" fillId="0" borderId="0" xfId="0" applyNumberFormat="1" applyFont="1">
      <alignment vertical="center"/>
    </xf>
    <xf numFmtId="0" fontId="13" fillId="0" borderId="0" xfId="0" applyNumberFormat="1" applyFont="1" applyBorder="1" applyAlignment="1">
      <alignment vertical="center"/>
    </xf>
    <xf numFmtId="0" fontId="34"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4" fillId="0" borderId="0" xfId="0" applyFont="1" applyBorder="1" applyAlignment="1">
      <alignment vertical="center" wrapText="1"/>
    </xf>
    <xf numFmtId="0" fontId="30" fillId="0" borderId="0" xfId="0" applyFont="1" applyBorder="1" applyAlignment="1">
      <alignment vertical="center" wrapText="1"/>
    </xf>
    <xf numFmtId="0" fontId="53" fillId="0" borderId="39" xfId="0" applyFont="1" applyBorder="1">
      <alignment vertical="center"/>
    </xf>
    <xf numFmtId="49" fontId="6" fillId="25" borderId="40" xfId="0" applyNumberFormat="1" applyFont="1" applyFill="1" applyBorder="1" applyAlignment="1">
      <alignment horizontal="center" vertical="center" shrinkToFit="1"/>
    </xf>
    <xf numFmtId="49" fontId="6" fillId="24" borderId="18" xfId="0" applyNumberFormat="1" applyFont="1" applyFill="1" applyBorder="1" applyAlignment="1">
      <alignment horizontal="center" vertical="center" shrinkToFit="1"/>
    </xf>
    <xf numFmtId="49" fontId="6" fillId="24" borderId="40" xfId="0" applyNumberFormat="1" applyFont="1" applyFill="1" applyBorder="1" applyAlignment="1">
      <alignment horizontal="center" vertical="center" shrinkToFit="1"/>
    </xf>
    <xf numFmtId="0" fontId="17" fillId="0" borderId="0" xfId="0" applyFont="1" applyAlignment="1">
      <alignment horizontal="center" vertical="center"/>
    </xf>
    <xf numFmtId="49" fontId="6" fillId="24" borderId="46" xfId="0" applyNumberFormat="1" applyFont="1" applyFill="1" applyBorder="1" applyAlignment="1">
      <alignment horizontal="center" vertical="center" shrinkToFit="1"/>
    </xf>
    <xf numFmtId="0" fontId="7" fillId="0" borderId="20"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8" xfId="42" applyFont="1" applyFill="1" applyBorder="1" applyAlignment="1">
      <alignment horizontal="center" vertical="center"/>
    </xf>
    <xf numFmtId="58" fontId="7" fillId="31" borderId="42" xfId="42" applyNumberFormat="1" applyFont="1" applyFill="1" applyBorder="1" applyAlignment="1">
      <alignment horizontal="center" vertical="center" shrinkToFit="1"/>
    </xf>
    <xf numFmtId="0" fontId="5" fillId="0" borderId="20" xfId="42" applyFont="1" applyBorder="1" applyAlignment="1">
      <alignment vertical="center"/>
    </xf>
    <xf numFmtId="58" fontId="7" fillId="0" borderId="48" xfId="42" applyNumberFormat="1" applyFont="1" applyBorder="1" applyAlignment="1">
      <alignment horizontal="center" vertical="center"/>
    </xf>
    <xf numFmtId="0" fontId="7" fillId="0" borderId="17" xfId="42" applyFont="1" applyFill="1" applyBorder="1" applyAlignment="1">
      <alignment vertical="center"/>
    </xf>
    <xf numFmtId="0" fontId="5" fillId="0" borderId="17" xfId="42" applyFont="1" applyBorder="1" applyAlignment="1">
      <alignment vertical="center"/>
    </xf>
    <xf numFmtId="0" fontId="7" fillId="0" borderId="0" xfId="42" applyFont="1" applyFill="1" applyBorder="1" applyAlignment="1">
      <alignment vertical="center"/>
    </xf>
    <xf numFmtId="0" fontId="7" fillId="0" borderId="49"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0" xfId="42" applyNumberFormat="1" applyFont="1" applyBorder="1" applyAlignment="1">
      <alignment horizontal="center" vertical="center" shrinkToFit="1"/>
    </xf>
    <xf numFmtId="0" fontId="37" fillId="0" borderId="0" xfId="0" applyFont="1" applyBorder="1" applyAlignment="1" applyProtection="1">
      <alignment horizontal="left" vertical="center"/>
      <protection locked="0"/>
    </xf>
    <xf numFmtId="0" fontId="56" fillId="0" borderId="0" xfId="0" applyFont="1" applyAlignment="1">
      <alignment horizontal="center" vertical="center"/>
    </xf>
    <xf numFmtId="0" fontId="6" fillId="32" borderId="18" xfId="0" applyNumberFormat="1" applyFont="1" applyFill="1" applyBorder="1" applyAlignment="1">
      <alignment horizontal="center" vertical="center" wrapText="1"/>
    </xf>
    <xf numFmtId="0" fontId="61" fillId="0" borderId="0" xfId="0" applyFont="1" applyBorder="1" applyAlignment="1">
      <alignment vertical="center" wrapText="1"/>
    </xf>
    <xf numFmtId="0" fontId="62" fillId="0" borderId="0" xfId="0" applyFont="1" applyAlignment="1">
      <alignment horizontal="center" vertical="center" wrapText="1"/>
    </xf>
    <xf numFmtId="0" fontId="5" fillId="0" borderId="20"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4" xfId="0" applyNumberFormat="1" applyFont="1" applyBorder="1" applyAlignment="1" applyProtection="1">
      <alignment vertical="center" shrinkToFit="1"/>
      <protection locked="0"/>
    </xf>
    <xf numFmtId="0" fontId="5" fillId="0" borderId="24"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1"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5" xfId="0" applyNumberFormat="1" applyFont="1" applyFill="1" applyBorder="1" applyAlignment="1">
      <alignment horizontal="center" vertical="center" shrinkToFit="1"/>
    </xf>
    <xf numFmtId="176" fontId="8" fillId="0" borderId="0" xfId="0" applyNumberFormat="1" applyFont="1" applyBorder="1" applyAlignment="1">
      <alignment horizontal="left" vertical="center"/>
    </xf>
    <xf numFmtId="0" fontId="27" fillId="0" borderId="20" xfId="0" applyNumberFormat="1" applyFont="1" applyBorder="1" applyAlignment="1">
      <alignment vertical="top" wrapText="1"/>
    </xf>
    <xf numFmtId="41" fontId="13" fillId="0" borderId="39" xfId="0" applyNumberFormat="1" applyFont="1" applyBorder="1" applyAlignment="1">
      <alignment vertical="center" wrapText="1"/>
    </xf>
    <xf numFmtId="0" fontId="5" fillId="0" borderId="0" xfId="0" applyFont="1">
      <alignment vertical="center"/>
    </xf>
    <xf numFmtId="0" fontId="5" fillId="0" borderId="0" xfId="0" applyFont="1" applyAlignment="1">
      <alignment vertical="center"/>
    </xf>
    <xf numFmtId="41" fontId="6" fillId="0" borderId="84" xfId="0" applyNumberFormat="1" applyFont="1" applyBorder="1" applyAlignment="1">
      <alignment horizontal="center" vertical="center" shrinkToFit="1"/>
    </xf>
    <xf numFmtId="0" fontId="7" fillId="0" borderId="61" xfId="42" applyFont="1" applyBorder="1" applyAlignment="1">
      <alignment horizontal="center" vertical="center" shrinkToFit="1"/>
    </xf>
    <xf numFmtId="58" fontId="7" fillId="0" borderId="41" xfId="42" applyNumberFormat="1" applyFont="1" applyBorder="1" applyAlignment="1">
      <alignment horizontal="center" vertical="center" shrinkToFit="1"/>
    </xf>
    <xf numFmtId="58" fontId="7" fillId="0" borderId="42" xfId="42" applyNumberFormat="1" applyFont="1" applyBorder="1" applyAlignment="1">
      <alignment horizontal="center" vertical="center" shrinkToFit="1"/>
    </xf>
    <xf numFmtId="180" fontId="7" fillId="0" borderId="24" xfId="42" applyNumberFormat="1" applyFont="1" applyFill="1" applyBorder="1" applyAlignment="1">
      <alignment horizontal="left" vertical="center" wrapText="1"/>
    </xf>
    <xf numFmtId="0" fontId="7" fillId="30" borderId="46" xfId="0" applyFont="1" applyFill="1" applyBorder="1" applyAlignment="1">
      <alignment horizontal="center" vertical="center"/>
    </xf>
    <xf numFmtId="0" fontId="7" fillId="33" borderId="42" xfId="0" applyFont="1" applyFill="1" applyBorder="1" applyAlignment="1">
      <alignment horizontal="center" vertical="center" shrinkToFit="1"/>
    </xf>
    <xf numFmtId="0" fontId="7" fillId="0" borderId="85" xfId="0" applyFont="1" applyBorder="1" applyAlignment="1">
      <alignment horizontal="center" vertical="center"/>
    </xf>
    <xf numFmtId="0" fontId="7" fillId="0" borderId="86" xfId="0" applyFont="1" applyBorder="1" applyAlignment="1">
      <alignment horizontal="center" vertical="center"/>
    </xf>
    <xf numFmtId="0" fontId="5" fillId="0" borderId="0" xfId="0" applyFont="1" applyAlignment="1">
      <alignment horizontal="center" vertical="center"/>
    </xf>
    <xf numFmtId="0" fontId="9" fillId="0" borderId="0" xfId="0" applyFont="1" applyAlignment="1">
      <alignment horizontal="center" vertical="center"/>
    </xf>
    <xf numFmtId="49" fontId="5" fillId="0" borderId="0" xfId="0" applyNumberFormat="1" applyFont="1" applyAlignment="1">
      <alignment horizontal="left" vertical="center"/>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5" fillId="0" borderId="0" xfId="0" applyFont="1">
      <alignment vertical="center"/>
    </xf>
    <xf numFmtId="0" fontId="5" fillId="0" borderId="0" xfId="0" applyFont="1" applyAlignment="1">
      <alignment vertical="center"/>
    </xf>
    <xf numFmtId="0" fontId="67" fillId="0" borderId="0" xfId="0" applyFont="1" applyFill="1" applyAlignment="1">
      <alignment horizontal="left" vertical="center"/>
    </xf>
    <xf numFmtId="176" fontId="5" fillId="0" borderId="0" xfId="0" applyNumberFormat="1" applyFont="1" applyFill="1" applyBorder="1" applyAlignment="1">
      <alignment horizontal="center" vertical="center"/>
    </xf>
    <xf numFmtId="0" fontId="68" fillId="0" borderId="0" xfId="0" applyFont="1" applyBorder="1" applyAlignment="1">
      <alignment vertical="center" shrinkToFit="1"/>
    </xf>
    <xf numFmtId="0" fontId="68" fillId="0" borderId="0" xfId="0" applyFont="1" applyAlignment="1">
      <alignment horizontal="left" vertical="center"/>
    </xf>
    <xf numFmtId="176" fontId="68" fillId="0" borderId="0" xfId="0" applyNumberFormat="1" applyFont="1" applyAlignment="1" applyProtection="1">
      <alignment horizontal="left" vertical="center" indent="1"/>
    </xf>
    <xf numFmtId="49" fontId="5" fillId="0" borderId="0" xfId="0" applyNumberFormat="1" applyFont="1" applyAlignment="1">
      <alignment horizontal="left" vertical="center"/>
    </xf>
    <xf numFmtId="0" fontId="5" fillId="0" borderId="0" xfId="0" applyFont="1">
      <alignment vertical="center"/>
    </xf>
    <xf numFmtId="0" fontId="69" fillId="0" borderId="0" xfId="0" applyFont="1">
      <alignment vertical="center"/>
    </xf>
    <xf numFmtId="0" fontId="67" fillId="0" borderId="0" xfId="0" applyFont="1" applyAlignment="1">
      <alignment horizontal="center" vertical="center"/>
    </xf>
    <xf numFmtId="0" fontId="67" fillId="0" borderId="0" xfId="0" applyFont="1">
      <alignment vertical="center"/>
    </xf>
    <xf numFmtId="41" fontId="68" fillId="0" borderId="0" xfId="0" applyNumberFormat="1" applyFont="1" applyFill="1" applyBorder="1" applyAlignment="1">
      <alignment horizontal="center" vertical="center"/>
    </xf>
    <xf numFmtId="176" fontId="68" fillId="0" borderId="0" xfId="0" applyNumberFormat="1" applyFont="1" applyAlignment="1" applyProtection="1">
      <alignment vertical="center"/>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24" borderId="35" xfId="0" applyNumberFormat="1" applyFont="1" applyFill="1" applyBorder="1" applyAlignment="1">
      <alignment horizontal="center" vertical="center" shrinkToFit="1"/>
    </xf>
    <xf numFmtId="0" fontId="7" fillId="0" borderId="0"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49" fontId="6" fillId="0" borderId="28" xfId="0" applyNumberFormat="1" applyFont="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5" fillId="29" borderId="11" xfId="0" applyNumberFormat="1" applyFont="1" applyFill="1" applyBorder="1" applyAlignment="1">
      <alignment horizontal="center" vertical="center" shrinkToFit="1"/>
    </xf>
    <xf numFmtId="41" fontId="5" fillId="29" borderId="15"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1" fontId="5" fillId="0" borderId="15" xfId="0" applyNumberFormat="1" applyFont="1" applyFill="1" applyBorder="1" applyAlignment="1">
      <alignment horizontal="center" vertical="center"/>
    </xf>
    <xf numFmtId="0" fontId="13" fillId="0" borderId="73" xfId="43" applyFont="1" applyBorder="1" applyAlignment="1">
      <alignment horizontal="center" vertical="center" shrinkToFit="1"/>
    </xf>
    <xf numFmtId="0" fontId="5" fillId="0" borderId="0" xfId="0" applyFont="1">
      <alignment vertical="center"/>
    </xf>
    <xf numFmtId="0" fontId="5" fillId="0" borderId="0" xfId="0" applyFont="1" applyAlignment="1"/>
    <xf numFmtId="0" fontId="5" fillId="0" borderId="0" xfId="0" applyFont="1" applyBorder="1" applyAlignment="1">
      <alignment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0" fontId="70" fillId="0" borderId="0" xfId="0" applyNumberFormat="1" applyFont="1" applyBorder="1">
      <alignment vertical="center"/>
    </xf>
    <xf numFmtId="0" fontId="70" fillId="0" borderId="0" xfId="0" applyNumberFormat="1" applyFont="1" applyBorder="1" applyAlignment="1">
      <alignment vertical="center"/>
    </xf>
    <xf numFmtId="0" fontId="5" fillId="0" borderId="87" xfId="0" applyFont="1" applyBorder="1" applyAlignment="1">
      <alignment horizontal="center" vertical="center" shrinkToFit="1"/>
    </xf>
    <xf numFmtId="0" fontId="5" fillId="0" borderId="10" xfId="0" applyFont="1" applyBorder="1" applyAlignment="1" applyProtection="1">
      <alignment horizontal="center" vertical="center" shrinkToFit="1"/>
    </xf>
    <xf numFmtId="49" fontId="6" fillId="0" borderId="43"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24" borderId="35"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7" fillId="0" borderId="0"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49" fontId="6" fillId="0" borderId="28" xfId="0" applyNumberFormat="1" applyFont="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5" fillId="29" borderId="11" xfId="0" applyNumberFormat="1" applyFont="1" applyFill="1" applyBorder="1" applyAlignment="1">
      <alignment horizontal="center" vertical="center" shrinkToFit="1"/>
    </xf>
    <xf numFmtId="49" fontId="6" fillId="24" borderId="30" xfId="0" applyNumberFormat="1" applyFont="1" applyFill="1" applyBorder="1" applyAlignment="1">
      <alignment horizontal="center" vertical="center" shrinkToFit="1"/>
    </xf>
    <xf numFmtId="49" fontId="6" fillId="24" borderId="44" xfId="0" applyNumberFormat="1" applyFont="1" applyFill="1" applyBorder="1" applyAlignment="1">
      <alignment horizontal="center" vertical="center" shrinkToFit="1"/>
    </xf>
    <xf numFmtId="41" fontId="5" fillId="29" borderId="15"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1" fontId="5" fillId="0" borderId="15" xfId="0" applyNumberFormat="1" applyFont="1" applyFill="1" applyBorder="1" applyAlignment="1">
      <alignment horizontal="center" vertical="center"/>
    </xf>
    <xf numFmtId="0" fontId="13" fillId="0" borderId="73" xfId="43" applyFont="1" applyBorder="1" applyAlignment="1">
      <alignment horizontal="center" vertical="center" shrinkToFit="1"/>
    </xf>
    <xf numFmtId="0" fontId="6" fillId="0" borderId="15" xfId="0" applyNumberFormat="1" applyFont="1" applyBorder="1" applyAlignment="1">
      <alignment horizontal="center" vertical="center" wrapText="1"/>
    </xf>
    <xf numFmtId="0" fontId="66" fillId="0" borderId="0" xfId="0" applyFont="1" applyBorder="1" applyAlignment="1">
      <alignment vertical="center" wrapText="1"/>
    </xf>
    <xf numFmtId="0" fontId="71" fillId="0" borderId="0" xfId="0" applyFont="1">
      <alignment vertical="center"/>
    </xf>
    <xf numFmtId="0" fontId="72" fillId="0" borderId="0" xfId="0" applyFont="1">
      <alignment vertical="center"/>
    </xf>
    <xf numFmtId="0" fontId="6" fillId="0" borderId="18" xfId="0" applyNumberFormat="1" applyFont="1" applyFill="1" applyBorder="1" applyAlignment="1">
      <alignment horizontal="center" vertical="center" wrapText="1"/>
    </xf>
    <xf numFmtId="0" fontId="5" fillId="0" borderId="0" xfId="48" applyFont="1">
      <alignment vertical="center"/>
    </xf>
    <xf numFmtId="0" fontId="6" fillId="0" borderId="0" xfId="48" applyFont="1" applyBorder="1" applyAlignment="1">
      <alignment vertical="center" wrapText="1"/>
    </xf>
    <xf numFmtId="0" fontId="7" fillId="0" borderId="0" xfId="48" applyFont="1">
      <alignment vertical="center"/>
    </xf>
    <xf numFmtId="0" fontId="8" fillId="0" borderId="0" xfId="48" applyFont="1">
      <alignment vertical="center"/>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0" fontId="5" fillId="0" borderId="0" xfId="48" applyFont="1" applyAlignment="1">
      <alignment vertical="center" shrinkToFit="1"/>
    </xf>
    <xf numFmtId="0" fontId="8" fillId="0" borderId="0" xfId="48" applyFont="1" applyAlignment="1">
      <alignment vertical="center" shrinkToFit="1"/>
    </xf>
    <xf numFmtId="0" fontId="6" fillId="34" borderId="18" xfId="0" applyNumberFormat="1" applyFont="1" applyFill="1" applyBorder="1" applyAlignment="1">
      <alignment horizontal="center" vertical="center" wrapText="1"/>
    </xf>
    <xf numFmtId="49" fontId="5" fillId="0" borderId="0" xfId="0" applyNumberFormat="1" applyFont="1">
      <alignment vertical="center"/>
    </xf>
    <xf numFmtId="0" fontId="15" fillId="0" borderId="0" xfId="0" applyFont="1" applyAlignment="1">
      <alignment horizontal="center" vertical="center"/>
    </xf>
    <xf numFmtId="0" fontId="5" fillId="0" borderId="0" xfId="0" applyFont="1">
      <alignment vertical="center"/>
    </xf>
    <xf numFmtId="49" fontId="5" fillId="0" borderId="0" xfId="0" applyNumberFormat="1" applyFont="1" applyBorder="1" applyAlignment="1">
      <alignment vertical="center"/>
    </xf>
    <xf numFmtId="41" fontId="5" fillId="35" borderId="0" xfId="0" applyNumberFormat="1" applyFont="1" applyFill="1" applyBorder="1" applyAlignment="1">
      <alignment vertical="center" wrapText="1"/>
    </xf>
    <xf numFmtId="49" fontId="5" fillId="0" borderId="0" xfId="0" applyNumberFormat="1" applyFont="1" applyProtection="1">
      <alignment vertical="center"/>
    </xf>
    <xf numFmtId="49" fontId="5" fillId="35" borderId="84" xfId="0" applyNumberFormat="1" applyFont="1" applyFill="1" applyBorder="1" applyAlignment="1">
      <alignment vertical="center"/>
    </xf>
    <xf numFmtId="49" fontId="5" fillId="35" borderId="0" xfId="0" applyNumberFormat="1" applyFont="1" applyFill="1" applyBorder="1" applyAlignment="1">
      <alignment vertical="center"/>
    </xf>
    <xf numFmtId="41" fontId="6" fillId="0" borderId="18" xfId="0" applyNumberFormat="1" applyFont="1" applyFill="1" applyBorder="1" applyAlignment="1">
      <alignment horizontal="center" vertical="center" wrapText="1"/>
    </xf>
    <xf numFmtId="49" fontId="6" fillId="0" borderId="40" xfId="0" applyNumberFormat="1" applyFont="1" applyBorder="1" applyAlignment="1">
      <alignment horizontal="center" vertical="center" shrinkToFit="1"/>
    </xf>
    <xf numFmtId="49" fontId="6" fillId="0" borderId="35"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0" borderId="35" xfId="0" applyNumberFormat="1" applyFont="1" applyBorder="1" applyAlignment="1">
      <alignment horizontal="center" vertical="center" shrinkToFit="1"/>
    </xf>
    <xf numFmtId="0" fontId="13" fillId="0" borderId="19" xfId="48" applyFont="1" applyBorder="1" applyAlignment="1">
      <alignment horizontal="center" vertical="center"/>
    </xf>
    <xf numFmtId="0" fontId="5" fillId="0" borderId="10" xfId="48" applyFont="1" applyBorder="1" applyAlignment="1">
      <alignment horizontal="center" vertical="center" shrinkToFit="1"/>
    </xf>
    <xf numFmtId="183" fontId="8" fillId="0" borderId="0" xfId="48" applyNumberFormat="1" applyFont="1" applyAlignment="1">
      <alignment horizontal="left" vertical="center"/>
    </xf>
    <xf numFmtId="38" fontId="8" fillId="0" borderId="0" xfId="49" applyFont="1" applyAlignment="1">
      <alignment vertical="center" shrinkToFit="1"/>
    </xf>
    <xf numFmtId="38" fontId="5" fillId="0" borderId="0" xfId="49" applyFont="1" applyAlignment="1">
      <alignment vertical="center" shrinkToFit="1"/>
    </xf>
    <xf numFmtId="177" fontId="7" fillId="28" borderId="10" xfId="48" applyNumberFormat="1" applyFont="1" applyFill="1" applyBorder="1">
      <alignment vertical="center"/>
    </xf>
    <xf numFmtId="5" fontId="7" fillId="0" borderId="10" xfId="48" applyNumberFormat="1" applyFont="1" applyBorder="1">
      <alignment vertical="center"/>
    </xf>
    <xf numFmtId="0" fontId="5" fillId="0" borderId="10" xfId="48" applyFont="1" applyBorder="1" applyAlignment="1">
      <alignment horizontal="center" vertical="center"/>
    </xf>
    <xf numFmtId="5" fontId="32" fillId="0" borderId="10" xfId="48" applyNumberFormat="1" applyFont="1" applyBorder="1">
      <alignment vertical="center"/>
    </xf>
    <xf numFmtId="0" fontId="5" fillId="0" borderId="10" xfId="48" applyNumberFormat="1" applyFont="1" applyBorder="1" applyAlignment="1">
      <alignment horizontal="center" vertical="center"/>
    </xf>
    <xf numFmtId="0" fontId="13" fillId="0" borderId="18" xfId="48" applyFont="1" applyBorder="1" applyAlignment="1">
      <alignment horizontal="right" vertical="center"/>
    </xf>
    <xf numFmtId="176" fontId="70" fillId="0" borderId="24" xfId="48" applyNumberFormat="1" applyFont="1" applyBorder="1" applyAlignment="1">
      <alignment horizontal="center" vertical="center" shrinkToFit="1"/>
    </xf>
    <xf numFmtId="0" fontId="70" fillId="0" borderId="24" xfId="48" applyFont="1" applyBorder="1" applyAlignment="1">
      <alignment horizontal="center" vertical="center" shrinkToFit="1"/>
    </xf>
    <xf numFmtId="0" fontId="13" fillId="0" borderId="24" xfId="48" applyFont="1" applyBorder="1" applyAlignment="1">
      <alignment horizontal="left" vertical="center"/>
    </xf>
    <xf numFmtId="0" fontId="5" fillId="0" borderId="14" xfId="48" applyFont="1" applyBorder="1" applyAlignment="1">
      <alignment vertical="center"/>
    </xf>
    <xf numFmtId="0" fontId="5" fillId="0" borderId="14" xfId="48" applyFont="1" applyBorder="1" applyAlignment="1">
      <alignment vertical="center" shrinkToFit="1"/>
    </xf>
    <xf numFmtId="0" fontId="7" fillId="0" borderId="92" xfId="48" applyFont="1" applyFill="1" applyBorder="1" applyAlignment="1">
      <alignment vertical="center" shrinkToFit="1"/>
    </xf>
    <xf numFmtId="0" fontId="7" fillId="0" borderId="93" xfId="48" applyFont="1" applyFill="1" applyBorder="1" applyAlignment="1">
      <alignment vertical="center" shrinkToFit="1"/>
    </xf>
    <xf numFmtId="0" fontId="7" fillId="0" borderId="94" xfId="48" applyFont="1" applyFill="1" applyBorder="1" applyAlignment="1">
      <alignment vertical="center" shrinkToFit="1"/>
    </xf>
    <xf numFmtId="177" fontId="7" fillId="28" borderId="10" xfId="48" applyNumberFormat="1" applyFont="1" applyFill="1" applyBorder="1" applyAlignment="1">
      <alignment vertical="center" shrinkToFit="1"/>
    </xf>
    <xf numFmtId="182" fontId="28" fillId="0" borderId="10" xfId="48" applyNumberFormat="1" applyFont="1" applyBorder="1">
      <alignment vertical="center"/>
    </xf>
    <xf numFmtId="0" fontId="8" fillId="0" borderId="10" xfId="48" applyFont="1" applyBorder="1" applyAlignment="1">
      <alignment vertical="center" wrapText="1"/>
    </xf>
    <xf numFmtId="0" fontId="5" fillId="0" borderId="0" xfId="48" applyFont="1" applyBorder="1" applyAlignment="1">
      <alignment vertical="center" shrinkToFit="1"/>
    </xf>
    <xf numFmtId="0" fontId="5" fillId="0" borderId="0" xfId="0" applyFont="1" applyAlignment="1">
      <alignment vertical="center"/>
    </xf>
    <xf numFmtId="0" fontId="5" fillId="0" borderId="0" xfId="0" applyFont="1">
      <alignment vertical="center"/>
    </xf>
    <xf numFmtId="0" fontId="18"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5" fillId="0" borderId="0" xfId="50" applyFont="1" applyAlignment="1">
      <alignment vertical="center"/>
    </xf>
    <xf numFmtId="0" fontId="7" fillId="0" borderId="0" xfId="50" applyFont="1" applyBorder="1" applyAlignment="1">
      <alignment horizontal="center"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0" xfId="50" applyFont="1" applyAlignment="1">
      <alignment horizontal="center" vertical="center"/>
    </xf>
    <xf numFmtId="0" fontId="7" fillId="0" borderId="20" xfId="50" applyFont="1" applyBorder="1" applyAlignment="1">
      <alignment horizontal="center" vertical="center" textRotation="255"/>
    </xf>
    <xf numFmtId="0" fontId="7" fillId="0" borderId="20" xfId="50" applyFont="1" applyBorder="1" applyAlignment="1">
      <alignment horizontal="center" vertical="center"/>
    </xf>
    <xf numFmtId="0" fontId="75" fillId="0" borderId="0" xfId="50" applyFont="1" applyAlignment="1">
      <alignment horizontal="center" vertical="center"/>
    </xf>
    <xf numFmtId="179" fontId="8" fillId="0" borderId="17" xfId="50" applyNumberFormat="1" applyFont="1" applyBorder="1" applyAlignment="1">
      <alignment horizontal="right" vertical="top" wrapText="1"/>
    </xf>
    <xf numFmtId="180" fontId="7" fillId="0" borderId="18" xfId="50" applyNumberFormat="1" applyFont="1" applyFill="1" applyBorder="1" applyAlignment="1">
      <alignment horizontal="right" vertical="center" shrinkToFit="1"/>
    </xf>
    <xf numFmtId="180" fontId="7" fillId="0" borderId="19" xfId="50" applyNumberFormat="1" applyFont="1" applyFill="1" applyBorder="1" applyAlignment="1">
      <alignment horizontal="left" vertical="center" wrapText="1"/>
    </xf>
    <xf numFmtId="0" fontId="7" fillId="36" borderId="11" xfId="50" applyFont="1" applyFill="1" applyBorder="1" applyAlignment="1">
      <alignment horizontal="center" vertical="center"/>
    </xf>
    <xf numFmtId="0" fontId="7" fillId="0" borderId="10" xfId="50"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0" borderId="18" xfId="50" applyFont="1" applyFill="1" applyBorder="1" applyAlignment="1">
      <alignment horizontal="center" vertical="center"/>
    </xf>
    <xf numFmtId="0" fontId="7" fillId="33" borderId="10" xfId="50" applyFont="1" applyFill="1" applyBorder="1" applyAlignment="1">
      <alignment horizontal="center" vertical="center" shrinkToFit="1"/>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0" xfId="50" applyNumberFormat="1" applyFont="1" applyBorder="1" applyAlignment="1">
      <alignment vertical="center"/>
    </xf>
    <xf numFmtId="0" fontId="7" fillId="0" borderId="0" xfId="50" quotePrefix="1" applyNumberFormat="1" applyFont="1" applyBorder="1" applyAlignment="1">
      <alignment vertical="center"/>
    </xf>
    <xf numFmtId="0" fontId="8" fillId="0" borderId="0" xfId="50" applyFont="1" applyBorder="1" applyAlignment="1">
      <alignment vertical="center"/>
    </xf>
    <xf numFmtId="0" fontId="7" fillId="0" borderId="0" xfId="50" applyFont="1" applyBorder="1" applyAlignment="1">
      <alignment horizontal="justify" vertical="center" wrapText="1"/>
    </xf>
    <xf numFmtId="0" fontId="7" fillId="0" borderId="0" xfId="50" applyFont="1" applyBorder="1" applyAlignment="1">
      <alignment horizontal="justify" vertical="center"/>
    </xf>
    <xf numFmtId="0" fontId="5" fillId="0" borderId="0" xfId="50" applyFont="1" applyBorder="1" applyAlignment="1">
      <alignment horizontal="justify" vertical="center"/>
    </xf>
    <xf numFmtId="179" fontId="8" fillId="0" borderId="0" xfId="50" applyNumberFormat="1" applyFont="1" applyBorder="1" applyAlignment="1">
      <alignment horizontal="right" vertical="center" wrapText="1"/>
    </xf>
    <xf numFmtId="0" fontId="7" fillId="0" borderId="0" xfId="50" applyFont="1" applyFill="1" applyBorder="1" applyAlignment="1">
      <alignment horizontal="justify" vertical="center"/>
    </xf>
    <xf numFmtId="180" fontId="7" fillId="0" borderId="0" xfId="50" applyNumberFormat="1" applyFont="1" applyFill="1" applyBorder="1" applyAlignment="1">
      <alignment horizontal="center" vertical="center"/>
    </xf>
    <xf numFmtId="0" fontId="7" fillId="0" borderId="10" xfId="50" applyFont="1" applyBorder="1" applyAlignment="1">
      <alignment horizontal="center" vertical="center" shrinkToFit="1"/>
    </xf>
    <xf numFmtId="0" fontId="7" fillId="0" borderId="20" xfId="50" applyFont="1" applyFill="1" applyBorder="1" applyAlignment="1">
      <alignment horizontal="justify" vertical="center"/>
    </xf>
    <xf numFmtId="0" fontId="5" fillId="0" borderId="20" xfId="50"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 fillId="0" borderId="14" xfId="50" applyFont="1" applyBorder="1" applyAlignment="1">
      <alignment horizontal="center" vertical="center" shrinkToFit="1"/>
    </xf>
    <xf numFmtId="0" fontId="7" fillId="0" borderId="14" xfId="50" applyFont="1" applyBorder="1" applyAlignment="1">
      <alignment horizontal="center" vertical="center"/>
    </xf>
    <xf numFmtId="0" fontId="2" fillId="0" borderId="0" xfId="50"/>
    <xf numFmtId="0" fontId="76" fillId="0" borderId="0" xfId="50" applyFont="1" applyBorder="1" applyAlignment="1">
      <alignment vertical="center"/>
    </xf>
    <xf numFmtId="178" fontId="8" fillId="0" borderId="0" xfId="50" applyNumberFormat="1" applyFont="1" applyAlignment="1">
      <alignment horizontal="center" vertical="center"/>
    </xf>
    <xf numFmtId="0" fontId="11" fillId="0" borderId="50" xfId="0" applyFont="1" applyBorder="1" applyAlignment="1">
      <alignment horizontal="center" vertical="center" wrapText="1"/>
    </xf>
    <xf numFmtId="0" fontId="11" fillId="0" borderId="51" xfId="0" applyFont="1" applyBorder="1" applyAlignment="1">
      <alignment horizontal="center" vertical="center" wrapText="1"/>
    </xf>
    <xf numFmtId="0" fontId="53" fillId="0" borderId="74" xfId="0" applyFont="1" applyBorder="1" applyAlignment="1">
      <alignment horizontal="left" vertical="center" wrapText="1"/>
    </xf>
    <xf numFmtId="0" fontId="53" fillId="0" borderId="75" xfId="0" applyFont="1" applyBorder="1" applyAlignment="1">
      <alignment horizontal="left" vertical="center" wrapText="1"/>
    </xf>
    <xf numFmtId="0" fontId="53" fillId="0" borderId="76" xfId="0" applyFont="1" applyBorder="1" applyAlignment="1">
      <alignment horizontal="left" vertical="center" wrapText="1"/>
    </xf>
    <xf numFmtId="0" fontId="53" fillId="0" borderId="77" xfId="0" applyFont="1" applyBorder="1" applyAlignment="1">
      <alignment horizontal="left" vertical="center" wrapText="1"/>
    </xf>
    <xf numFmtId="0" fontId="53" fillId="0" borderId="78" xfId="0" applyFont="1" applyBorder="1" applyAlignment="1">
      <alignment horizontal="left" vertical="center" wrapText="1"/>
    </xf>
    <xf numFmtId="0" fontId="53" fillId="0" borderId="79"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0" xfId="0" applyNumberFormat="1" applyFont="1" applyBorder="1" applyAlignment="1" applyProtection="1">
      <alignment vertical="center" shrinkToFit="1"/>
      <protection locked="0"/>
    </xf>
    <xf numFmtId="0" fontId="5" fillId="0" borderId="24" xfId="0" applyNumberFormat="1" applyFont="1" applyBorder="1" applyAlignment="1" applyProtection="1">
      <alignment vertical="center" shrinkToFit="1"/>
      <protection locked="0"/>
    </xf>
    <xf numFmtId="0" fontId="5" fillId="0" borderId="0" xfId="0" applyFont="1" applyBorder="1" applyAlignment="1">
      <alignment horizontal="left" vertical="center" shrinkToFit="1"/>
    </xf>
    <xf numFmtId="0" fontId="5" fillId="0" borderId="98" xfId="0" applyFont="1" applyBorder="1" applyAlignment="1">
      <alignment horizontal="left" vertical="center" shrinkToFit="1"/>
    </xf>
    <xf numFmtId="49" fontId="6" fillId="0" borderId="53" xfId="0" applyNumberFormat="1" applyFont="1" applyBorder="1" applyAlignment="1">
      <alignment horizontal="center" vertical="center" shrinkToFit="1"/>
    </xf>
    <xf numFmtId="49" fontId="6" fillId="0" borderId="46" xfId="0" applyNumberFormat="1" applyFont="1" applyBorder="1" applyAlignment="1">
      <alignment horizontal="center" vertical="center" shrinkToFit="1"/>
    </xf>
    <xf numFmtId="49" fontId="6" fillId="0" borderId="48" xfId="0" applyNumberFormat="1" applyFont="1" applyBorder="1" applyAlignment="1">
      <alignment horizontal="center" vertical="center" shrinkToFit="1"/>
    </xf>
    <xf numFmtId="41" fontId="6" fillId="0" borderId="18" xfId="0" applyNumberFormat="1" applyFont="1" applyBorder="1" applyAlignment="1">
      <alignment horizontal="left" vertical="center"/>
    </xf>
    <xf numFmtId="41" fontId="6" fillId="0" borderId="19" xfId="0" applyNumberFormat="1" applyFont="1" applyBorder="1" applyAlignment="1">
      <alignment horizontal="left" vertical="center"/>
    </xf>
    <xf numFmtId="49" fontId="5" fillId="0" borderId="66" xfId="0" applyNumberFormat="1" applyFont="1" applyBorder="1" applyAlignment="1">
      <alignment vertical="center" shrinkToFit="1"/>
    </xf>
    <xf numFmtId="49" fontId="5" fillId="0" borderId="67" xfId="0" applyNumberFormat="1" applyFont="1" applyBorder="1" applyAlignment="1">
      <alignment vertical="center" shrinkToFit="1"/>
    </xf>
    <xf numFmtId="49" fontId="5" fillId="0" borderId="68" xfId="0" applyNumberFormat="1" applyFont="1" applyBorder="1" applyAlignment="1">
      <alignment vertical="center" shrinkToFit="1"/>
    </xf>
    <xf numFmtId="49" fontId="5" fillId="0" borderId="47" xfId="0" applyNumberFormat="1" applyFont="1" applyBorder="1" applyAlignment="1">
      <alignment horizontal="center" vertical="center"/>
    </xf>
    <xf numFmtId="49" fontId="5" fillId="0" borderId="72" xfId="0" applyNumberFormat="1" applyFont="1" applyBorder="1" applyAlignment="1">
      <alignment horizontal="center" vertical="center"/>
    </xf>
    <xf numFmtId="41" fontId="5" fillId="29" borderId="15" xfId="0" applyNumberFormat="1" applyFont="1" applyFill="1" applyBorder="1" applyAlignment="1">
      <alignment horizontal="center" vertical="center" wrapText="1"/>
    </xf>
    <xf numFmtId="41" fontId="5" fillId="29" borderId="17" xfId="0" applyNumberFormat="1" applyFont="1" applyFill="1" applyBorder="1" applyAlignment="1">
      <alignment horizontal="center" vertical="center" wrapText="1"/>
    </xf>
    <xf numFmtId="41" fontId="5" fillId="29" borderId="21" xfId="0" applyNumberFormat="1" applyFont="1" applyFill="1" applyBorder="1" applyAlignment="1">
      <alignment horizontal="center" vertical="center" wrapText="1"/>
    </xf>
    <xf numFmtId="0" fontId="5" fillId="0" borderId="69" xfId="0" applyNumberFormat="1" applyFont="1" applyBorder="1" applyAlignment="1">
      <alignment horizontal="center" vertical="center" wrapText="1" shrinkToFit="1"/>
    </xf>
    <xf numFmtId="0" fontId="5" fillId="0" borderId="70" xfId="0" applyNumberFormat="1" applyFont="1" applyBorder="1" applyAlignment="1">
      <alignment horizontal="center" vertical="center" wrapText="1" shrinkToFit="1"/>
    </xf>
    <xf numFmtId="0" fontId="5" fillId="0" borderId="71" xfId="0" applyNumberFormat="1" applyFont="1" applyBorder="1" applyAlignment="1">
      <alignment horizontal="center" vertical="center" wrapText="1" shrinkToFit="1"/>
    </xf>
    <xf numFmtId="41" fontId="5" fillId="0" borderId="25" xfId="0" applyNumberFormat="1" applyFont="1" applyFill="1" applyBorder="1" applyAlignment="1">
      <alignment horizontal="center" vertical="center"/>
    </xf>
    <xf numFmtId="41" fontId="5" fillId="0" borderId="26"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29" borderId="90" xfId="0" applyNumberFormat="1" applyFont="1" applyFill="1" applyBorder="1" applyAlignment="1">
      <alignment horizontal="center" vertical="center" wrapText="1" shrinkToFit="1"/>
    </xf>
    <xf numFmtId="41" fontId="5" fillId="29" borderId="64" xfId="0" applyNumberFormat="1" applyFont="1" applyFill="1" applyBorder="1" applyAlignment="1">
      <alignment horizontal="center" vertical="center" wrapText="1" shrinkToFit="1"/>
    </xf>
    <xf numFmtId="41" fontId="5" fillId="29" borderId="91" xfId="0" applyNumberFormat="1" applyFont="1" applyFill="1" applyBorder="1" applyAlignment="1">
      <alignment horizontal="center" vertical="center" wrapText="1" shrinkToFit="1"/>
    </xf>
    <xf numFmtId="41" fontId="6" fillId="0" borderId="16" xfId="0" applyNumberFormat="1" applyFont="1" applyFill="1" applyBorder="1" applyAlignment="1">
      <alignment vertical="center"/>
    </xf>
    <xf numFmtId="41" fontId="6" fillId="0" borderId="20" xfId="0" applyNumberFormat="1" applyFont="1" applyFill="1" applyBorder="1" applyAlignment="1">
      <alignment vertical="center"/>
    </xf>
    <xf numFmtId="49" fontId="6" fillId="0" borderId="54"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5" xfId="0" applyNumberFormat="1" applyFont="1" applyFill="1" applyBorder="1" applyAlignment="1">
      <alignment horizontal="center" vertical="center" wrapText="1"/>
    </xf>
    <xf numFmtId="41" fontId="6" fillId="0" borderId="18" xfId="0" applyNumberFormat="1" applyFont="1" applyFill="1" applyBorder="1" applyAlignment="1">
      <alignment vertical="center"/>
    </xf>
    <xf numFmtId="41" fontId="6" fillId="0" borderId="24" xfId="0" applyNumberFormat="1" applyFont="1" applyFill="1" applyBorder="1" applyAlignment="1">
      <alignment vertical="center"/>
    </xf>
    <xf numFmtId="49" fontId="6" fillId="0" borderId="49"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0" xfId="0" applyNumberFormat="1" applyFont="1" applyFill="1" applyBorder="1" applyAlignment="1">
      <alignment horizontal="center" vertical="center" wrapText="1"/>
    </xf>
    <xf numFmtId="42" fontId="6" fillId="0" borderId="18" xfId="0" applyNumberFormat="1" applyFont="1" applyFill="1" applyBorder="1" applyAlignment="1">
      <alignment vertical="center" wrapText="1"/>
    </xf>
    <xf numFmtId="0" fontId="0" fillId="0" borderId="24" xfId="0" applyFill="1" applyBorder="1">
      <alignment vertical="center"/>
    </xf>
    <xf numFmtId="0" fontId="0" fillId="0" borderId="43" xfId="0" applyFill="1" applyBorder="1">
      <alignment vertical="center"/>
    </xf>
    <xf numFmtId="49" fontId="6" fillId="0" borderId="35" xfId="0" applyNumberFormat="1" applyFont="1" applyFill="1" applyBorder="1" applyAlignment="1">
      <alignment horizontal="center" vertical="center" wrapText="1"/>
    </xf>
    <xf numFmtId="41" fontId="6" fillId="0" borderId="13" xfId="0" applyNumberFormat="1" applyFont="1" applyBorder="1" applyAlignment="1">
      <alignment horizontal="left" vertical="center" wrapText="1"/>
    </xf>
    <xf numFmtId="49" fontId="6" fillId="0" borderId="35" xfId="0" applyNumberFormat="1" applyFont="1" applyBorder="1" applyAlignment="1">
      <alignment horizontal="center" vertical="center" shrinkToFit="1"/>
    </xf>
    <xf numFmtId="0" fontId="0" fillId="0" borderId="24" xfId="0" applyBorder="1" applyAlignment="1">
      <alignment vertical="center" shrinkToFit="1"/>
    </xf>
    <xf numFmtId="0" fontId="0" fillId="0" borderId="43" xfId="0" applyBorder="1" applyAlignment="1">
      <alignment vertical="center" shrinkToFit="1"/>
    </xf>
    <xf numFmtId="41" fontId="6" fillId="0" borderId="12" xfId="0" applyNumberFormat="1" applyFont="1" applyBorder="1" applyAlignment="1">
      <alignment horizontal="left" vertical="center" wrapText="1"/>
    </xf>
    <xf numFmtId="49" fontId="6" fillId="0" borderId="61" xfId="0" applyNumberFormat="1" applyFont="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0" fontId="7" fillId="0" borderId="88" xfId="0" applyNumberFormat="1" applyFont="1" applyBorder="1" applyAlignment="1">
      <alignment horizontal="left" vertical="center" wrapText="1"/>
    </xf>
    <xf numFmtId="0" fontId="7" fillId="0" borderId="58" xfId="0" applyNumberFormat="1" applyFont="1" applyBorder="1" applyAlignment="1">
      <alignment horizontal="left" vertical="center" wrapText="1"/>
    </xf>
    <xf numFmtId="0" fontId="7" fillId="0" borderId="59" xfId="0" applyNumberFormat="1" applyFont="1" applyBorder="1" applyAlignment="1">
      <alignment horizontal="left" vertical="center" wrapText="1"/>
    </xf>
    <xf numFmtId="0" fontId="7" fillId="0" borderId="38"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0" fontId="7" fillId="0" borderId="24" xfId="0" applyNumberFormat="1" applyFont="1" applyBorder="1" applyAlignment="1">
      <alignment horizontal="left" vertical="center" wrapText="1"/>
    </xf>
    <xf numFmtId="0" fontId="7" fillId="0" borderId="19" xfId="0" applyNumberFormat="1" applyFont="1" applyBorder="1" applyAlignment="1">
      <alignment horizontal="left" vertical="center" wrapText="1"/>
    </xf>
    <xf numFmtId="41" fontId="6" fillId="0" borderId="10" xfId="0" applyNumberFormat="1" applyFont="1" applyBorder="1" applyAlignment="1">
      <alignment horizontal="left" vertical="center" wrapText="1"/>
    </xf>
    <xf numFmtId="41" fontId="18" fillId="0" borderId="0" xfId="0" applyNumberFormat="1" applyFont="1" applyAlignment="1">
      <alignment horizontal="center" vertical="center"/>
    </xf>
    <xf numFmtId="0" fontId="15" fillId="0" borderId="11" xfId="0" applyNumberFormat="1" applyFont="1" applyBorder="1" applyAlignment="1">
      <alignment horizontal="center" vertical="center" shrinkToFit="1"/>
    </xf>
    <xf numFmtId="0" fontId="5" fillId="0" borderId="16" xfId="0" applyNumberFormat="1" applyFont="1" applyBorder="1" applyAlignment="1">
      <alignment horizontal="center" vertical="center" shrinkToFit="1"/>
    </xf>
    <xf numFmtId="0" fontId="5" fillId="0" borderId="20" xfId="0" applyNumberFormat="1" applyFont="1" applyBorder="1" applyAlignment="1">
      <alignment horizontal="center" vertical="center" shrinkToFit="1"/>
    </xf>
    <xf numFmtId="0" fontId="5" fillId="0" borderId="23" xfId="0" applyNumberFormat="1" applyFont="1" applyBorder="1" applyAlignment="1">
      <alignment horizontal="center" vertical="center" shrinkToFit="1"/>
    </xf>
    <xf numFmtId="41" fontId="5" fillId="29" borderId="18" xfId="0" applyNumberFormat="1" applyFont="1" applyFill="1" applyBorder="1" applyAlignment="1">
      <alignment horizontal="center" vertical="center"/>
    </xf>
    <xf numFmtId="41" fontId="5" fillId="29" borderId="24" xfId="0" applyNumberFormat="1" applyFont="1" applyFill="1" applyBorder="1" applyAlignment="1">
      <alignment horizontal="center" vertical="center"/>
    </xf>
    <xf numFmtId="49" fontId="5" fillId="0" borderId="28" xfId="0" applyNumberFormat="1" applyFont="1" applyBorder="1" applyAlignment="1">
      <alignment vertical="center" shrinkToFit="1"/>
    </xf>
    <xf numFmtId="49" fontId="5" fillId="0" borderId="56" xfId="0" applyNumberFormat="1" applyFont="1" applyBorder="1" applyAlignment="1">
      <alignment vertical="center" shrinkToFit="1"/>
    </xf>
    <xf numFmtId="49" fontId="5" fillId="0" borderId="57" xfId="0" applyNumberFormat="1" applyFont="1" applyBorder="1" applyAlignment="1">
      <alignment vertical="center" shrinkToFit="1"/>
    </xf>
    <xf numFmtId="41" fontId="5" fillId="29" borderId="20" xfId="0" applyNumberFormat="1" applyFont="1" applyFill="1" applyBorder="1" applyAlignment="1">
      <alignment horizontal="center" vertical="center" wrapText="1"/>
    </xf>
    <xf numFmtId="0" fontId="5" fillId="0" borderId="24" xfId="0" applyFont="1" applyBorder="1">
      <alignment vertical="center"/>
    </xf>
    <xf numFmtId="41" fontId="5" fillId="29" borderId="20" xfId="0" applyNumberFormat="1" applyFont="1" applyFill="1" applyBorder="1" applyAlignment="1">
      <alignment horizontal="center" vertical="center"/>
    </xf>
    <xf numFmtId="41" fontId="5" fillId="29" borderId="15" xfId="0" applyNumberFormat="1" applyFont="1" applyFill="1" applyBorder="1" applyAlignment="1">
      <alignment horizontal="center" vertical="center"/>
    </xf>
    <xf numFmtId="41" fontId="5" fillId="29" borderId="21" xfId="0" applyNumberFormat="1" applyFont="1" applyFill="1" applyBorder="1" applyAlignment="1">
      <alignment horizontal="center" vertical="center"/>
    </xf>
    <xf numFmtId="41" fontId="5" fillId="29" borderId="16" xfId="0" applyNumberFormat="1" applyFont="1" applyFill="1" applyBorder="1" applyAlignment="1">
      <alignment horizontal="center" vertical="center"/>
    </xf>
    <xf numFmtId="41" fontId="5" fillId="29" borderId="23" xfId="0" applyNumberFormat="1" applyFont="1" applyFill="1" applyBorder="1" applyAlignment="1">
      <alignment horizontal="center" vertical="center"/>
    </xf>
    <xf numFmtId="41" fontId="5" fillId="0" borderId="18" xfId="0" applyNumberFormat="1" applyFont="1" applyBorder="1" applyAlignment="1">
      <alignment horizontal="left" vertical="center" wrapText="1"/>
    </xf>
    <xf numFmtId="41" fontId="5" fillId="0" borderId="24" xfId="0" applyNumberFormat="1" applyFont="1" applyBorder="1" applyAlignment="1">
      <alignment horizontal="left" vertical="center"/>
    </xf>
    <xf numFmtId="41" fontId="5" fillId="0" borderId="19" xfId="0" applyNumberFormat="1" applyFont="1" applyBorder="1" applyAlignment="1">
      <alignment horizontal="left" vertical="center"/>
    </xf>
    <xf numFmtId="0" fontId="22" fillId="0" borderId="15" xfId="0" applyNumberFormat="1" applyFont="1" applyBorder="1" applyAlignment="1">
      <alignment vertical="center" wrapText="1"/>
    </xf>
    <xf numFmtId="0" fontId="22" fillId="0" borderId="17" xfId="0" applyNumberFormat="1" applyFont="1" applyBorder="1" applyAlignment="1">
      <alignment vertical="center" wrapText="1"/>
    </xf>
    <xf numFmtId="0" fontId="22" fillId="0" borderId="16" xfId="0" applyNumberFormat="1" applyFont="1" applyBorder="1" applyAlignment="1">
      <alignment vertical="center" wrapText="1"/>
    </xf>
    <xf numFmtId="0" fontId="22" fillId="0" borderId="20" xfId="0" applyNumberFormat="1" applyFont="1" applyBorder="1" applyAlignment="1">
      <alignment vertical="center" wrapText="1"/>
    </xf>
    <xf numFmtId="49" fontId="6" fillId="0" borderId="28" xfId="0" applyNumberFormat="1" applyFont="1" applyBorder="1" applyAlignment="1">
      <alignment horizontal="center" vertical="center" shrinkToFit="1"/>
    </xf>
    <xf numFmtId="49" fontId="6" fillId="0" borderId="56" xfId="0" applyNumberFormat="1" applyFont="1" applyBorder="1" applyAlignment="1">
      <alignment horizontal="center" vertical="center" shrinkToFit="1"/>
    </xf>
    <xf numFmtId="49" fontId="6" fillId="0" borderId="57" xfId="0" applyNumberFormat="1" applyFont="1" applyBorder="1" applyAlignment="1">
      <alignment horizontal="center" vertical="center" shrinkToFit="1"/>
    </xf>
    <xf numFmtId="0" fontId="29" fillId="0" borderId="62" xfId="0" applyNumberFormat="1" applyFont="1" applyBorder="1" applyAlignment="1">
      <alignment horizontal="left" vertical="center" wrapText="1"/>
    </xf>
    <xf numFmtId="0" fontId="32" fillId="0" borderId="62" xfId="0" applyNumberFormat="1" applyFont="1" applyBorder="1" applyAlignment="1">
      <alignment horizontal="left" vertical="center" wrapText="1"/>
    </xf>
    <xf numFmtId="0" fontId="32" fillId="0" borderId="63" xfId="0" applyNumberFormat="1" applyFont="1" applyBorder="1" applyAlignment="1">
      <alignment horizontal="left" vertical="center" wrapText="1"/>
    </xf>
    <xf numFmtId="0" fontId="33" fillId="0" borderId="24" xfId="0" applyNumberFormat="1" applyFont="1" applyBorder="1" applyAlignment="1">
      <alignment horizontal="left" vertical="center" wrapText="1"/>
    </xf>
    <xf numFmtId="0" fontId="33" fillId="0" borderId="19" xfId="0" applyNumberFormat="1" applyFont="1" applyBorder="1" applyAlignment="1">
      <alignment horizontal="left" vertical="center" wrapText="1"/>
    </xf>
    <xf numFmtId="41" fontId="6" fillId="0" borderId="43" xfId="0" applyNumberFormat="1" applyFont="1" applyFill="1" applyBorder="1" applyAlignment="1">
      <alignment vertical="center"/>
    </xf>
    <xf numFmtId="49" fontId="6" fillId="0" borderId="53" xfId="0" applyNumberFormat="1" applyFont="1" applyFill="1" applyBorder="1" applyAlignment="1">
      <alignment horizontal="center" vertical="center" wrapText="1"/>
    </xf>
    <xf numFmtId="49" fontId="6" fillId="0" borderId="46" xfId="0" applyNumberFormat="1" applyFont="1" applyFill="1" applyBorder="1" applyAlignment="1">
      <alignment horizontal="center" vertical="center" wrapText="1"/>
    </xf>
    <xf numFmtId="49" fontId="6" fillId="0" borderId="48" xfId="0" applyNumberFormat="1" applyFont="1" applyFill="1" applyBorder="1" applyAlignment="1">
      <alignment horizontal="center" vertical="center" wrapText="1"/>
    </xf>
    <xf numFmtId="41" fontId="5" fillId="0" borderId="15" xfId="0" applyNumberFormat="1" applyFont="1" applyFill="1" applyBorder="1" applyAlignment="1">
      <alignment horizontal="left" vertical="center" indent="4"/>
    </xf>
    <xf numFmtId="41" fontId="5" fillId="0" borderId="17" xfId="0" applyNumberFormat="1" applyFont="1" applyFill="1" applyBorder="1" applyAlignment="1">
      <alignment horizontal="left" vertical="center" indent="4"/>
    </xf>
    <xf numFmtId="41" fontId="5" fillId="0" borderId="21" xfId="0" applyNumberFormat="1" applyFont="1" applyFill="1" applyBorder="1" applyAlignment="1">
      <alignment horizontal="left" vertical="center" indent="4"/>
    </xf>
    <xf numFmtId="41" fontId="5" fillId="0" borderId="31" xfId="0" applyNumberFormat="1" applyFont="1" applyFill="1" applyBorder="1" applyAlignment="1">
      <alignment horizontal="left" vertical="center" indent="4"/>
    </xf>
    <xf numFmtId="41" fontId="5" fillId="0" borderId="52" xfId="0" applyNumberFormat="1" applyFont="1" applyFill="1" applyBorder="1" applyAlignment="1">
      <alignment horizontal="left" vertical="center" indent="4"/>
    </xf>
    <xf numFmtId="41" fontId="5" fillId="0" borderId="60" xfId="0" applyNumberFormat="1" applyFont="1" applyFill="1" applyBorder="1" applyAlignment="1">
      <alignment horizontal="left" vertical="center" indent="4"/>
    </xf>
    <xf numFmtId="41" fontId="5" fillId="0" borderId="18" xfId="0" applyNumberFormat="1" applyFont="1" applyFill="1" applyBorder="1" applyAlignment="1">
      <alignment horizontal="center" vertical="center"/>
    </xf>
    <xf numFmtId="41" fontId="5" fillId="0" borderId="24" xfId="0" applyNumberFormat="1" applyFont="1" applyFill="1" applyBorder="1" applyAlignment="1">
      <alignment horizontal="center" vertical="center"/>
    </xf>
    <xf numFmtId="41" fontId="5" fillId="29" borderId="18" xfId="0" applyNumberFormat="1" applyFont="1" applyFill="1" applyBorder="1" applyAlignment="1">
      <alignment horizontal="center" vertical="center" shrinkToFit="1"/>
    </xf>
    <xf numFmtId="41" fontId="5" fillId="29" borderId="24" xfId="0" applyNumberFormat="1" applyFont="1" applyFill="1" applyBorder="1" applyAlignment="1">
      <alignment horizontal="center" vertical="center" shrinkToFit="1"/>
    </xf>
    <xf numFmtId="41" fontId="5" fillId="29" borderId="19" xfId="0" applyNumberFormat="1" applyFont="1" applyFill="1" applyBorder="1" applyAlignment="1">
      <alignment horizontal="center" vertical="center" shrinkToFit="1"/>
    </xf>
    <xf numFmtId="41" fontId="5" fillId="29" borderId="15" xfId="0" applyNumberFormat="1" applyFont="1" applyFill="1" applyBorder="1" applyAlignment="1">
      <alignment horizontal="center" vertical="center" shrinkToFit="1"/>
    </xf>
    <xf numFmtId="41" fontId="5" fillId="29" borderId="17" xfId="0" applyNumberFormat="1" applyFont="1" applyFill="1" applyBorder="1" applyAlignment="1">
      <alignment horizontal="center" vertical="center" shrinkToFit="1"/>
    </xf>
    <xf numFmtId="41" fontId="5" fillId="29" borderId="21" xfId="0" applyNumberFormat="1" applyFont="1" applyFill="1" applyBorder="1" applyAlignment="1">
      <alignment horizontal="center" vertical="center" shrinkToFit="1"/>
    </xf>
    <xf numFmtId="41" fontId="5" fillId="0" borderId="17" xfId="0" applyNumberFormat="1" applyFont="1" applyFill="1" applyBorder="1" applyAlignment="1">
      <alignment horizontal="center" vertical="center"/>
    </xf>
    <xf numFmtId="41" fontId="5" fillId="0" borderId="21" xfId="0" applyNumberFormat="1" applyFont="1" applyFill="1" applyBorder="1" applyAlignment="1">
      <alignment horizontal="center" vertical="center"/>
    </xf>
    <xf numFmtId="41" fontId="5" fillId="0" borderId="52" xfId="0" applyNumberFormat="1" applyFont="1" applyFill="1" applyBorder="1" applyAlignment="1">
      <alignment horizontal="center" vertical="center"/>
    </xf>
    <xf numFmtId="41" fontId="5" fillId="0" borderId="60" xfId="0" applyNumberFormat="1" applyFont="1" applyFill="1" applyBorder="1" applyAlignment="1">
      <alignment horizontal="center" vertical="center"/>
    </xf>
    <xf numFmtId="41" fontId="5" fillId="35" borderId="28" xfId="0" applyNumberFormat="1" applyFont="1" applyFill="1" applyBorder="1" applyAlignment="1">
      <alignment horizontal="center" vertical="center" wrapText="1" shrinkToFit="1"/>
    </xf>
    <xf numFmtId="41" fontId="5" fillId="35" borderId="56" xfId="0" applyNumberFormat="1" applyFont="1" applyFill="1" applyBorder="1" applyAlignment="1">
      <alignment horizontal="center" vertical="center" wrapText="1" shrinkToFit="1"/>
    </xf>
    <xf numFmtId="41" fontId="5" fillId="35" borderId="57" xfId="0" applyNumberFormat="1" applyFont="1" applyFill="1" applyBorder="1" applyAlignment="1">
      <alignment horizontal="center" vertical="center" wrapText="1" shrinkToFit="1"/>
    </xf>
    <xf numFmtId="0" fontId="73" fillId="0" borderId="13" xfId="0" applyNumberFormat="1" applyFont="1" applyFill="1" applyBorder="1" applyAlignment="1">
      <alignment horizontal="left" vertical="center"/>
    </xf>
    <xf numFmtId="0" fontId="73" fillId="0" borderId="16" xfId="0" applyNumberFormat="1" applyFont="1" applyFill="1" applyBorder="1" applyAlignment="1">
      <alignment horizontal="left" vertical="center"/>
    </xf>
    <xf numFmtId="41" fontId="5" fillId="29" borderId="85" xfId="0" applyNumberFormat="1" applyFont="1" applyFill="1" applyBorder="1" applyAlignment="1">
      <alignment horizontal="center" vertical="center" wrapText="1"/>
    </xf>
    <xf numFmtId="41" fontId="5" fillId="29" borderId="86" xfId="0" applyNumberFormat="1" applyFont="1" applyFill="1" applyBorder="1" applyAlignment="1">
      <alignment horizontal="center" vertical="center" wrapText="1"/>
    </xf>
    <xf numFmtId="0" fontId="7" fillId="0" borderId="24" xfId="0" applyNumberFormat="1" applyFont="1" applyFill="1" applyBorder="1" applyAlignment="1">
      <alignment horizontal="left" vertical="center" wrapText="1"/>
    </xf>
    <xf numFmtId="0" fontId="7" fillId="0" borderId="19" xfId="0"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shrinkToFit="1"/>
    </xf>
    <xf numFmtId="49" fontId="6" fillId="24" borderId="35" xfId="0" applyNumberFormat="1" applyFont="1" applyFill="1" applyBorder="1" applyAlignment="1">
      <alignment horizontal="center" vertical="center" shrinkToFit="1"/>
    </xf>
    <xf numFmtId="49" fontId="6" fillId="24" borderId="24"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7" fillId="0" borderId="0"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41" fontId="6" fillId="24" borderId="18" xfId="0" applyNumberFormat="1" applyFont="1" applyFill="1" applyBorder="1" applyAlignment="1">
      <alignment horizontal="left" vertical="center"/>
    </xf>
    <xf numFmtId="41" fontId="6" fillId="24" borderId="24" xfId="0" applyNumberFormat="1" applyFont="1" applyFill="1" applyBorder="1" applyAlignment="1">
      <alignment horizontal="left" vertical="center"/>
    </xf>
    <xf numFmtId="0" fontId="7" fillId="0" borderId="62" xfId="0" applyNumberFormat="1" applyFont="1" applyBorder="1" applyAlignment="1">
      <alignment horizontal="left" vertical="center" wrapText="1"/>
    </xf>
    <xf numFmtId="0" fontId="7" fillId="0" borderId="63"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41" fontId="6" fillId="0" borderId="18" xfId="0" applyNumberFormat="1" applyFont="1" applyBorder="1" applyAlignment="1">
      <alignment horizontal="left" vertical="center" wrapText="1"/>
    </xf>
    <xf numFmtId="0" fontId="7" fillId="0" borderId="17"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41" fontId="6" fillId="24" borderId="18" xfId="0" applyNumberFormat="1" applyFont="1" applyFill="1" applyBorder="1" applyAlignment="1">
      <alignment horizontal="left" vertical="center" wrapText="1"/>
    </xf>
    <xf numFmtId="41" fontId="5" fillId="29" borderId="10" xfId="0" applyNumberFormat="1" applyFont="1" applyFill="1" applyBorder="1" applyAlignment="1">
      <alignment horizontal="center" vertical="center" shrinkToFit="1"/>
    </xf>
    <xf numFmtId="41" fontId="5" fillId="29" borderId="46" xfId="0" applyNumberFormat="1" applyFont="1" applyFill="1" applyBorder="1" applyAlignment="1">
      <alignment horizontal="center" vertical="center" shrinkToFit="1"/>
    </xf>
    <xf numFmtId="41" fontId="6" fillId="25" borderId="18" xfId="0" applyNumberFormat="1" applyFont="1" applyFill="1" applyBorder="1" applyAlignment="1">
      <alignment horizontal="left" vertical="center" wrapText="1"/>
    </xf>
    <xf numFmtId="41" fontId="6" fillId="25" borderId="24" xfId="0" applyNumberFormat="1" applyFont="1" applyFill="1" applyBorder="1" applyAlignment="1">
      <alignment horizontal="left" vertical="center"/>
    </xf>
    <xf numFmtId="41" fontId="6" fillId="0" borderId="15" xfId="0" applyNumberFormat="1" applyFont="1" applyBorder="1" applyAlignment="1">
      <alignment horizontal="left" vertical="center" shrinkToFit="1"/>
    </xf>
    <xf numFmtId="41" fontId="6" fillId="0" borderId="17" xfId="0" applyNumberFormat="1" applyFont="1" applyBorder="1" applyAlignment="1">
      <alignment horizontal="left" vertical="center" shrinkToFit="1"/>
    </xf>
    <xf numFmtId="41" fontId="6" fillId="0" borderId="21" xfId="0" applyNumberFormat="1" applyFont="1" applyBorder="1" applyAlignment="1">
      <alignment horizontal="left" vertical="center" shrinkToFit="1"/>
    </xf>
    <xf numFmtId="41" fontId="6" fillId="0" borderId="18" xfId="0" applyNumberFormat="1" applyFont="1" applyBorder="1" applyAlignment="1">
      <alignment horizontal="left" vertical="center" shrinkToFit="1"/>
    </xf>
    <xf numFmtId="41" fontId="6" fillId="0" borderId="24" xfId="0" applyNumberFormat="1" applyFont="1" applyBorder="1" applyAlignment="1">
      <alignment horizontal="left" vertical="center" shrinkToFit="1"/>
    </xf>
    <xf numFmtId="41" fontId="6" fillId="0" borderId="19" xfId="0" applyNumberFormat="1" applyFont="1" applyBorder="1" applyAlignment="1">
      <alignment horizontal="left" vertical="center" shrinkToFit="1"/>
    </xf>
    <xf numFmtId="41" fontId="6" fillId="24" borderId="10" xfId="0" applyNumberFormat="1" applyFont="1" applyFill="1" applyBorder="1" applyAlignment="1">
      <alignment horizontal="left" vertical="center" wrapText="1"/>
    </xf>
    <xf numFmtId="41" fontId="6" fillId="0" borderId="18" xfId="0" applyNumberFormat="1" applyFont="1" applyFill="1" applyBorder="1" applyAlignment="1">
      <alignment horizontal="left" vertical="center" wrapText="1"/>
    </xf>
    <xf numFmtId="0" fontId="0" fillId="0" borderId="24" xfId="0" applyBorder="1" applyAlignment="1">
      <alignment horizontal="left" vertical="center" wrapText="1"/>
    </xf>
    <xf numFmtId="0" fontId="0" fillId="0" borderId="19" xfId="0" applyBorder="1" applyAlignment="1">
      <alignment horizontal="left" vertical="center" wrapText="1"/>
    </xf>
    <xf numFmtId="49" fontId="6" fillId="0" borderId="38" xfId="0" applyNumberFormat="1" applyFont="1" applyFill="1" applyBorder="1" applyAlignment="1">
      <alignment horizontal="center" vertical="center" shrinkToFit="1"/>
    </xf>
    <xf numFmtId="0" fontId="0" fillId="0" borderId="20" xfId="0" applyBorder="1" applyAlignment="1">
      <alignment horizontal="center" vertical="center" shrinkToFit="1"/>
    </xf>
    <xf numFmtId="0" fontId="0" fillId="0" borderId="45" xfId="0" applyBorder="1" applyAlignment="1">
      <alignment horizontal="center" vertical="center" shrinkToFit="1"/>
    </xf>
    <xf numFmtId="0" fontId="7" fillId="0" borderId="35" xfId="0" applyNumberFormat="1" applyFont="1" applyBorder="1" applyAlignment="1">
      <alignment horizontal="left" vertical="center" wrapText="1"/>
    </xf>
    <xf numFmtId="41" fontId="6" fillId="0" borderId="11" xfId="0" applyNumberFormat="1" applyFont="1" applyBorder="1" applyAlignment="1">
      <alignment horizontal="left" vertical="center" shrinkToFit="1"/>
    </xf>
    <xf numFmtId="49" fontId="6" fillId="0" borderId="89"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85" xfId="0" applyNumberFormat="1" applyFont="1" applyBorder="1" applyAlignment="1">
      <alignment horizontal="center" vertical="center" shrinkToFit="1"/>
    </xf>
    <xf numFmtId="0" fontId="29" fillId="0" borderId="24" xfId="0" applyNumberFormat="1" applyFont="1" applyBorder="1" applyAlignment="1">
      <alignment horizontal="left" vertical="center" wrapText="1"/>
    </xf>
    <xf numFmtId="41" fontId="6" fillId="0" borderId="24"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9" fontId="6" fillId="0" borderId="49"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0" fontId="7" fillId="35" borderId="24" xfId="0" applyNumberFormat="1" applyFont="1" applyFill="1" applyBorder="1" applyAlignment="1">
      <alignment horizontal="left" vertical="center" wrapText="1"/>
    </xf>
    <xf numFmtId="0" fontId="7" fillId="35" borderId="19" xfId="0" applyNumberFormat="1" applyFont="1" applyFill="1" applyBorder="1" applyAlignment="1">
      <alignment horizontal="left" vertical="center" wrapText="1"/>
    </xf>
    <xf numFmtId="41" fontId="5" fillId="29" borderId="11" xfId="0" applyNumberFormat="1" applyFont="1" applyFill="1" applyBorder="1" applyAlignment="1">
      <alignment horizontal="center" vertical="center" shrinkToFit="1"/>
    </xf>
    <xf numFmtId="41" fontId="6" fillId="0" borderId="16" xfId="0" applyNumberFormat="1" applyFont="1" applyBorder="1" applyAlignment="1">
      <alignment horizontal="left" vertical="center" wrapText="1"/>
    </xf>
    <xf numFmtId="41" fontId="6" fillId="0" borderId="65" xfId="0" applyNumberFormat="1" applyFont="1" applyBorder="1" applyAlignment="1">
      <alignment horizontal="left" vertical="center" wrapText="1"/>
    </xf>
    <xf numFmtId="41" fontId="6" fillId="0" borderId="58" xfId="0" applyNumberFormat="1" applyFont="1" applyBorder="1" applyAlignment="1">
      <alignment horizontal="left" vertical="center" wrapText="1"/>
    </xf>
    <xf numFmtId="41" fontId="6" fillId="25" borderId="18" xfId="0" applyNumberFormat="1" applyFont="1" applyFill="1" applyBorder="1" applyAlignment="1">
      <alignment horizontal="left" vertical="center"/>
    </xf>
    <xf numFmtId="49" fontId="6" fillId="25" borderId="30" xfId="0" applyNumberFormat="1" applyFont="1" applyFill="1" applyBorder="1" applyAlignment="1">
      <alignment horizontal="center" vertical="center" shrinkToFit="1"/>
    </xf>
    <xf numFmtId="49" fontId="6" fillId="25" borderId="64" xfId="0" applyNumberFormat="1" applyFont="1" applyFill="1" applyBorder="1" applyAlignment="1">
      <alignment horizontal="center" vertical="center" shrinkToFit="1"/>
    </xf>
    <xf numFmtId="49" fontId="6" fillId="25" borderId="44" xfId="0" applyNumberFormat="1" applyFont="1" applyFill="1" applyBorder="1" applyAlignment="1">
      <alignment horizontal="center" vertical="center" shrinkToFit="1"/>
    </xf>
    <xf numFmtId="49" fontId="6" fillId="24" borderId="30" xfId="0" applyNumberFormat="1" applyFont="1" applyFill="1" applyBorder="1" applyAlignment="1">
      <alignment horizontal="center" vertical="center" shrinkToFit="1"/>
    </xf>
    <xf numFmtId="49" fontId="6" fillId="24" borderId="64" xfId="0" applyNumberFormat="1" applyFont="1" applyFill="1" applyBorder="1" applyAlignment="1">
      <alignment horizontal="center" vertical="center" shrinkToFit="1"/>
    </xf>
    <xf numFmtId="49" fontId="6" fillId="24" borderId="44" xfId="0" applyNumberFormat="1" applyFont="1" applyFill="1" applyBorder="1" applyAlignment="1">
      <alignment horizontal="center" vertical="center" shrinkToFit="1"/>
    </xf>
    <xf numFmtId="180" fontId="7" fillId="0" borderId="18" xfId="50" applyNumberFormat="1" applyFont="1" applyFill="1" applyBorder="1" applyAlignment="1">
      <alignment horizontal="center" vertical="center"/>
    </xf>
    <xf numFmtId="180" fontId="7" fillId="0" borderId="19" xfId="50" applyNumberFormat="1" applyFont="1" applyFill="1" applyBorder="1" applyAlignment="1">
      <alignment horizontal="center" vertical="center"/>
    </xf>
    <xf numFmtId="0" fontId="7" fillId="0" borderId="10" xfId="50" applyFont="1" applyFill="1" applyBorder="1" applyAlignment="1">
      <alignment horizontal="left" vertical="center"/>
    </xf>
    <xf numFmtId="0" fontId="7" fillId="0" borderId="10" xfId="50" applyFont="1" applyBorder="1" applyAlignment="1">
      <alignment horizontal="center" vertical="center"/>
    </xf>
    <xf numFmtId="179" fontId="8" fillId="0" borderId="10" xfId="50" applyNumberFormat="1" applyFont="1" applyBorder="1" applyAlignment="1">
      <alignment horizontal="right" vertical="center"/>
    </xf>
    <xf numFmtId="0" fontId="8" fillId="0" borderId="10" xfId="50" applyFont="1" applyBorder="1" applyAlignment="1">
      <alignment horizontal="right" vertical="center"/>
    </xf>
    <xf numFmtId="0" fontId="7" fillId="0" borderId="10" xfId="50" applyFont="1" applyFill="1" applyBorder="1" applyAlignment="1">
      <alignment horizontal="center" vertical="center"/>
    </xf>
    <xf numFmtId="180" fontId="7" fillId="0" borderId="10" xfId="50" applyNumberFormat="1" applyFont="1" applyFill="1" applyBorder="1" applyAlignment="1">
      <alignment horizontal="center" vertical="center"/>
    </xf>
    <xf numFmtId="0" fontId="7" fillId="0" borderId="15" xfId="50" quotePrefix="1" applyNumberFormat="1" applyFont="1" applyBorder="1" applyAlignment="1">
      <alignment vertical="top"/>
    </xf>
    <xf numFmtId="0" fontId="7" fillId="0" borderId="14" xfId="50" quotePrefix="1" applyNumberFormat="1" applyFont="1" applyBorder="1" applyAlignment="1">
      <alignment vertical="top"/>
    </xf>
    <xf numFmtId="0" fontId="7" fillId="0" borderId="17" xfId="50" quotePrefix="1" applyNumberFormat="1" applyFont="1" applyBorder="1" applyAlignment="1">
      <alignment vertical="top" wrapText="1"/>
    </xf>
    <xf numFmtId="0" fontId="7" fillId="0" borderId="0" xfId="50" quotePrefix="1" applyNumberFormat="1" applyFont="1" applyBorder="1" applyAlignment="1">
      <alignment vertical="top" wrapText="1"/>
    </xf>
    <xf numFmtId="179" fontId="8" fillId="0" borderId="21" xfId="50" applyNumberFormat="1" applyFont="1" applyBorder="1" applyAlignment="1">
      <alignment horizontal="right" vertical="top" wrapText="1"/>
    </xf>
    <xf numFmtId="179" fontId="8" fillId="0" borderId="22" xfId="50" applyNumberFormat="1" applyFont="1" applyBorder="1" applyAlignment="1">
      <alignment horizontal="right" vertical="top" wrapText="1"/>
    </xf>
    <xf numFmtId="0" fontId="7" fillId="0" borderId="10" xfId="50" applyFont="1" applyBorder="1" applyAlignment="1">
      <alignment horizontal="justify" vertical="top" wrapText="1"/>
    </xf>
    <xf numFmtId="0" fontId="7" fillId="0" borderId="10" xfId="50" applyFont="1" applyBorder="1" applyAlignment="1">
      <alignment horizontal="justify" vertical="top"/>
    </xf>
    <xf numFmtId="0" fontId="5" fillId="0" borderId="10" xfId="50" applyFont="1" applyBorder="1" applyAlignment="1">
      <alignment horizontal="justify" vertical="top"/>
    </xf>
    <xf numFmtId="179" fontId="8" fillId="0" borderId="23" xfId="50" applyNumberFormat="1" applyFont="1" applyBorder="1" applyAlignment="1">
      <alignment horizontal="right" vertical="top" wrapText="1"/>
    </xf>
    <xf numFmtId="0" fontId="7" fillId="0" borderId="18" xfId="50" applyFont="1" applyFill="1" applyBorder="1" applyAlignment="1">
      <alignment horizontal="justify" vertical="center" wrapText="1"/>
    </xf>
    <xf numFmtId="0" fontId="7" fillId="0" borderId="24" xfId="50" applyFont="1" applyFill="1" applyBorder="1" applyAlignment="1">
      <alignment horizontal="justify" vertical="center" wrapText="1"/>
    </xf>
    <xf numFmtId="0" fontId="7" fillId="0" borderId="24" xfId="50" applyFont="1" applyBorder="1" applyAlignment="1">
      <alignment horizontal="justify" vertical="center" wrapText="1"/>
    </xf>
    <xf numFmtId="0" fontId="7" fillId="0" borderId="19" xfId="50" applyFont="1" applyBorder="1" applyAlignment="1">
      <alignment horizontal="justify" vertical="center" wrapText="1"/>
    </xf>
    <xf numFmtId="0" fontId="7" fillId="0" borderId="11" xfId="50" applyFont="1" applyBorder="1" applyAlignment="1">
      <alignment horizontal="center" vertical="center"/>
    </xf>
    <xf numFmtId="0" fontId="7" fillId="0" borderId="12" xfId="50" applyFont="1" applyBorder="1" applyAlignment="1">
      <alignment horizontal="center" vertical="center"/>
    </xf>
    <xf numFmtId="0" fontId="7" fillId="0" borderId="13" xfId="50" applyFont="1" applyBorder="1" applyAlignment="1">
      <alignment horizontal="center" vertical="center"/>
    </xf>
    <xf numFmtId="0" fontId="7" fillId="0" borderId="18" xfId="50" applyFont="1" applyFill="1" applyBorder="1" applyAlignment="1">
      <alignment horizontal="justify" vertical="center"/>
    </xf>
    <xf numFmtId="0" fontId="7" fillId="0" borderId="24" xfId="50" applyFont="1" applyFill="1" applyBorder="1" applyAlignment="1">
      <alignment horizontal="justify" vertical="center"/>
    </xf>
    <xf numFmtId="0" fontId="5" fillId="0" borderId="24" xfId="50" applyFont="1" applyBorder="1" applyAlignment="1">
      <alignment horizontal="justify" vertical="center"/>
    </xf>
    <xf numFmtId="0" fontId="5" fillId="0" borderId="19" xfId="50" applyFont="1" applyBorder="1" applyAlignment="1">
      <alignment horizontal="justify" vertical="center"/>
    </xf>
    <xf numFmtId="0" fontId="7" fillId="24" borderId="18" xfId="45" applyFont="1" applyFill="1" applyBorder="1" applyAlignment="1">
      <alignment horizontal="center" vertical="center"/>
    </xf>
    <xf numFmtId="0" fontId="7" fillId="24" borderId="24" xfId="45" applyFont="1" applyFill="1" applyBorder="1" applyAlignment="1">
      <alignment horizontal="center" vertical="center"/>
    </xf>
    <xf numFmtId="0" fontId="7" fillId="24" borderId="19" xfId="45" applyFont="1" applyFill="1" applyBorder="1" applyAlignment="1">
      <alignment horizontal="center" vertical="center"/>
    </xf>
    <xf numFmtId="0" fontId="5" fillId="0" borderId="14" xfId="50" applyFont="1" applyBorder="1" applyAlignment="1">
      <alignment vertical="top"/>
    </xf>
    <xf numFmtId="0" fontId="5" fillId="0" borderId="16" xfId="50" applyFont="1" applyBorder="1" applyAlignment="1">
      <alignment vertical="top"/>
    </xf>
    <xf numFmtId="0" fontId="7" fillId="0" borderId="20" xfId="50" quotePrefix="1" applyNumberFormat="1" applyFont="1" applyBorder="1" applyAlignment="1">
      <alignment vertical="top" wrapText="1"/>
    </xf>
    <xf numFmtId="0" fontId="5" fillId="0" borderId="22" xfId="50" applyFont="1" applyBorder="1" applyAlignment="1">
      <alignment vertical="top"/>
    </xf>
    <xf numFmtId="0" fontId="5" fillId="0" borderId="23" xfId="50" applyFont="1" applyBorder="1" applyAlignment="1">
      <alignment vertical="top"/>
    </xf>
    <xf numFmtId="179" fontId="8" fillId="0" borderId="22" xfId="50" applyNumberFormat="1" applyFont="1" applyBorder="1" applyAlignment="1">
      <alignment horizontal="right" vertical="top"/>
    </xf>
    <xf numFmtId="0" fontId="7" fillId="0" borderId="16" xfId="50" applyFont="1" applyFill="1" applyBorder="1" applyAlignment="1">
      <alignment horizontal="justify" vertical="center"/>
    </xf>
    <xf numFmtId="0" fontId="7" fillId="0" borderId="20" xfId="50" applyFont="1" applyFill="1" applyBorder="1" applyAlignment="1">
      <alignment horizontal="justify" vertical="center"/>
    </xf>
    <xf numFmtId="0" fontId="5" fillId="0" borderId="20" xfId="50" applyFont="1" applyBorder="1" applyAlignment="1">
      <alignment horizontal="justify" vertical="center"/>
    </xf>
    <xf numFmtId="0" fontId="5" fillId="0" borderId="23" xfId="50" applyFont="1" applyBorder="1" applyAlignment="1">
      <alignment horizontal="justify" vertical="center"/>
    </xf>
    <xf numFmtId="180" fontId="7" fillId="0" borderId="16" xfId="50" applyNumberFormat="1" applyFont="1" applyFill="1" applyBorder="1" applyAlignment="1">
      <alignment horizontal="center" vertical="center"/>
    </xf>
    <xf numFmtId="180" fontId="7" fillId="0" borderId="23" xfId="50" applyNumberFormat="1" applyFont="1" applyFill="1" applyBorder="1" applyAlignment="1">
      <alignment horizontal="center" vertical="center"/>
    </xf>
    <xf numFmtId="179" fontId="8" fillId="0" borderId="17" xfId="50" applyNumberFormat="1" applyFont="1" applyBorder="1" applyAlignment="1">
      <alignment horizontal="right" vertical="top" wrapText="1"/>
    </xf>
    <xf numFmtId="179" fontId="8" fillId="0" borderId="0" xfId="50" applyNumberFormat="1" applyFont="1" applyBorder="1" applyAlignment="1">
      <alignment horizontal="right" vertical="top" wrapText="1"/>
    </xf>
    <xf numFmtId="0" fontId="7" fillId="0" borderId="15" xfId="50" applyFont="1" applyFill="1" applyBorder="1" applyAlignment="1">
      <alignment horizontal="justify" vertical="center" wrapText="1"/>
    </xf>
    <xf numFmtId="0" fontId="7" fillId="0" borderId="17" xfId="50" applyFont="1" applyFill="1" applyBorder="1" applyAlignment="1">
      <alignment horizontal="justify" vertical="center" wrapText="1"/>
    </xf>
    <xf numFmtId="0" fontId="5" fillId="0" borderId="17" xfId="50" applyFont="1" applyFill="1" applyBorder="1" applyAlignment="1">
      <alignment horizontal="justify" vertical="center"/>
    </xf>
    <xf numFmtId="0" fontId="5" fillId="0" borderId="21" xfId="50" applyFont="1" applyFill="1" applyBorder="1" applyAlignment="1">
      <alignment horizontal="justify" vertical="center"/>
    </xf>
    <xf numFmtId="0" fontId="7" fillId="0" borderId="16" xfId="50" applyFont="1" applyFill="1" applyBorder="1" applyAlignment="1">
      <alignment horizontal="justify" vertical="center" wrapText="1"/>
    </xf>
    <xf numFmtId="0" fontId="7" fillId="0" borderId="20" xfId="50" applyFont="1" applyFill="1" applyBorder="1" applyAlignment="1">
      <alignment horizontal="justify" vertical="center" wrapText="1"/>
    </xf>
    <xf numFmtId="0" fontId="5" fillId="0" borderId="20" xfId="50" applyFont="1" applyFill="1" applyBorder="1" applyAlignment="1">
      <alignment horizontal="justify" vertical="center"/>
    </xf>
    <xf numFmtId="0" fontId="5" fillId="0" borderId="23" xfId="50" applyFont="1" applyFill="1" applyBorder="1" applyAlignment="1">
      <alignment horizontal="justify" vertical="center"/>
    </xf>
    <xf numFmtId="178" fontId="7" fillId="0" borderId="11" xfId="50" applyNumberFormat="1" applyFont="1" applyBorder="1" applyAlignment="1">
      <alignment horizontal="center" vertical="center"/>
    </xf>
    <xf numFmtId="178" fontId="7" fillId="0" borderId="13" xfId="50" applyNumberFormat="1" applyFont="1" applyBorder="1" applyAlignment="1">
      <alignment horizontal="center" vertical="center"/>
    </xf>
    <xf numFmtId="0" fontId="7" fillId="0" borderId="21" xfId="50" applyFont="1" applyFill="1" applyBorder="1" applyAlignment="1">
      <alignment horizontal="justify" vertical="center" wrapText="1"/>
    </xf>
    <xf numFmtId="0" fontId="7" fillId="0" borderId="23" xfId="50" applyFont="1" applyFill="1" applyBorder="1" applyAlignment="1">
      <alignment horizontal="justify" vertical="center" wrapText="1"/>
    </xf>
    <xf numFmtId="178" fontId="7" fillId="0" borderId="12" xfId="50" applyNumberFormat="1" applyFont="1" applyBorder="1" applyAlignment="1">
      <alignment horizontal="center" vertical="center"/>
    </xf>
    <xf numFmtId="0" fontId="7" fillId="0" borderId="14" xfId="50" applyNumberFormat="1" applyFont="1" applyBorder="1" applyAlignment="1">
      <alignment vertical="top"/>
    </xf>
    <xf numFmtId="0" fontId="7" fillId="0" borderId="16" xfId="50" applyNumberFormat="1" applyFont="1" applyBorder="1" applyAlignment="1">
      <alignment vertical="top"/>
    </xf>
    <xf numFmtId="0" fontId="7" fillId="0" borderId="17" xfId="50" quotePrefix="1" applyNumberFormat="1" applyFont="1" applyBorder="1" applyAlignment="1">
      <alignment vertical="top"/>
    </xf>
    <xf numFmtId="0" fontId="7" fillId="0" borderId="0" xfId="50" quotePrefix="1" applyNumberFormat="1" applyFont="1" applyBorder="1" applyAlignment="1">
      <alignment vertical="top"/>
    </xf>
    <xf numFmtId="0" fontId="7" fillId="0" borderId="20" xfId="50" quotePrefix="1" applyNumberFormat="1" applyFont="1" applyBorder="1" applyAlignment="1">
      <alignment vertical="top"/>
    </xf>
    <xf numFmtId="179" fontId="8" fillId="0" borderId="21" xfId="50" applyNumberFormat="1" applyFont="1" applyBorder="1" applyAlignment="1">
      <alignment horizontal="right" vertical="top" shrinkToFit="1"/>
    </xf>
    <xf numFmtId="179" fontId="8" fillId="0" borderId="22" xfId="50" applyNumberFormat="1" applyFont="1" applyBorder="1" applyAlignment="1">
      <alignment horizontal="right" vertical="top" shrinkToFit="1"/>
    </xf>
    <xf numFmtId="0" fontId="8" fillId="0" borderId="22" xfId="50" applyFont="1" applyBorder="1" applyAlignment="1">
      <alignment vertical="top" shrinkToFit="1"/>
    </xf>
    <xf numFmtId="0" fontId="8" fillId="0" borderId="23" xfId="50" applyFont="1" applyBorder="1" applyAlignment="1">
      <alignment vertical="top" shrinkToFit="1"/>
    </xf>
    <xf numFmtId="179" fontId="8" fillId="0" borderId="20" xfId="50" applyNumberFormat="1" applyFont="1" applyBorder="1" applyAlignment="1">
      <alignment horizontal="right" vertical="top" wrapText="1"/>
    </xf>
    <xf numFmtId="0" fontId="5" fillId="0" borderId="24" xfId="50" applyFont="1" applyBorder="1" applyAlignment="1">
      <alignment horizontal="justify" vertical="center" wrapText="1"/>
    </xf>
    <xf numFmtId="0" fontId="5" fillId="0" borderId="19" xfId="50" applyFont="1" applyBorder="1" applyAlignment="1">
      <alignment horizontal="justify" vertical="center" wrapText="1"/>
    </xf>
    <xf numFmtId="0" fontId="7" fillId="0" borderId="16" xfId="50" quotePrefix="1" applyNumberFormat="1" applyFont="1" applyBorder="1" applyAlignment="1">
      <alignment vertical="top"/>
    </xf>
    <xf numFmtId="179" fontId="8" fillId="0" borderId="23" xfId="50" applyNumberFormat="1" applyFont="1" applyBorder="1" applyAlignment="1">
      <alignment horizontal="right" vertical="top" shrinkToFit="1"/>
    </xf>
    <xf numFmtId="0" fontId="7" fillId="0" borderId="19" xfId="50" applyFont="1" applyFill="1" applyBorder="1" applyAlignment="1">
      <alignment horizontal="justify" vertical="center" wrapText="1"/>
    </xf>
    <xf numFmtId="0" fontId="18" fillId="0" borderId="0" xfId="50" applyFont="1" applyBorder="1" applyAlignment="1">
      <alignment vertical="center"/>
    </xf>
    <xf numFmtId="0" fontId="15"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xf>
    <xf numFmtId="58" fontId="7" fillId="0" borderId="10" xfId="50" applyNumberFormat="1" applyFont="1" applyBorder="1" applyAlignment="1">
      <alignment horizontal="center" vertical="center"/>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28" fillId="0" borderId="0" xfId="43" applyFont="1" applyAlignment="1">
      <alignment horizontal="center" vertical="center"/>
    </xf>
    <xf numFmtId="0" fontId="5" fillId="0" borderId="0" xfId="43" applyNumberFormat="1" applyFont="1" applyAlignment="1">
      <alignment horizontal="right" vertical="center"/>
    </xf>
    <xf numFmtId="0" fontId="7" fillId="0" borderId="0" xfId="48" applyFont="1" applyBorder="1" applyAlignment="1">
      <alignment horizontal="justify" wrapText="1"/>
    </xf>
    <xf numFmtId="0" fontId="7" fillId="0" borderId="0" xfId="43" applyFont="1" applyBorder="1" applyAlignment="1">
      <alignment horizontal="left" vertical="center" wrapText="1"/>
    </xf>
    <xf numFmtId="0" fontId="21" fillId="0" borderId="18" xfId="43" applyFont="1" applyBorder="1" applyAlignment="1">
      <alignment horizontal="center" vertical="center" shrinkToFit="1"/>
    </xf>
    <xf numFmtId="0" fontId="9" fillId="0" borderId="24" xfId="43" applyFont="1" applyBorder="1" applyAlignment="1">
      <alignment horizontal="center" vertical="center" shrinkToFit="1"/>
    </xf>
    <xf numFmtId="0" fontId="9" fillId="0" borderId="19"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0" fontId="13" fillId="0" borderId="73" xfId="43" applyFont="1" applyBorder="1" applyAlignment="1">
      <alignment horizontal="center" vertical="center" shrinkToFit="1"/>
    </xf>
    <xf numFmtId="0" fontId="30" fillId="0" borderId="74" xfId="43" applyFont="1" applyBorder="1" applyAlignment="1">
      <alignment vertical="center" wrapText="1" shrinkToFit="1"/>
    </xf>
    <xf numFmtId="0" fontId="25" fillId="0" borderId="75" xfId="43" applyFont="1" applyBorder="1" applyAlignment="1">
      <alignment vertical="center" wrapText="1" shrinkToFit="1"/>
    </xf>
    <xf numFmtId="0" fontId="25" fillId="0" borderId="76" xfId="43" applyFont="1" applyBorder="1" applyAlignment="1">
      <alignment vertical="center" wrapText="1" shrinkToFit="1"/>
    </xf>
    <xf numFmtId="0" fontId="25" fillId="0" borderId="77" xfId="43" applyFont="1" applyBorder="1" applyAlignment="1">
      <alignment vertical="center" wrapText="1" shrinkToFit="1"/>
    </xf>
    <xf numFmtId="0" fontId="25" fillId="0" borderId="78" xfId="43" applyFont="1" applyBorder="1" applyAlignment="1">
      <alignment vertical="center" wrapText="1" shrinkToFit="1"/>
    </xf>
    <xf numFmtId="0" fontId="25" fillId="0" borderId="79" xfId="43" applyFont="1" applyBorder="1" applyAlignment="1">
      <alignment vertical="center" wrapText="1" shrinkToFit="1"/>
    </xf>
    <xf numFmtId="0" fontId="13" fillId="0" borderId="18" xfId="48" applyFont="1" applyBorder="1" applyAlignment="1">
      <alignment horizontal="center" vertical="center" wrapText="1"/>
    </xf>
    <xf numFmtId="0" fontId="13" fillId="0" borderId="24" xfId="48" applyFont="1" applyBorder="1" applyAlignment="1">
      <alignment horizontal="center" vertical="center" wrapText="1"/>
    </xf>
    <xf numFmtId="0" fontId="13" fillId="0" borderId="19" xfId="48" applyFont="1" applyBorder="1" applyAlignment="1">
      <alignment horizontal="center" vertical="center" wrapText="1"/>
    </xf>
    <xf numFmtId="0" fontId="13" fillId="28" borderId="18" xfId="48" applyFont="1" applyFill="1" applyBorder="1" applyAlignment="1">
      <alignment horizontal="center" vertical="center" shrinkToFit="1"/>
    </xf>
    <xf numFmtId="0" fontId="13" fillId="28" borderId="24" xfId="48" applyFont="1" applyFill="1" applyBorder="1" applyAlignment="1">
      <alignment horizontal="center" vertical="center" shrinkToFit="1"/>
    </xf>
    <xf numFmtId="0" fontId="13" fillId="28" borderId="19" xfId="48" applyFont="1" applyFill="1" applyBorder="1" applyAlignment="1">
      <alignment horizontal="center" vertical="center" shrinkToFit="1"/>
    </xf>
    <xf numFmtId="0" fontId="5" fillId="0" borderId="11" xfId="48" applyFont="1" applyBorder="1" applyAlignment="1">
      <alignment horizontal="center" vertical="center" shrinkToFit="1"/>
    </xf>
    <xf numFmtId="0" fontId="5" fillId="0" borderId="13" xfId="48" applyFont="1" applyBorder="1" applyAlignment="1">
      <alignment horizontal="center" vertical="center" shrinkToFit="1"/>
    </xf>
    <xf numFmtId="0" fontId="7" fillId="0" borderId="11" xfId="48" applyFont="1" applyFill="1" applyBorder="1" applyAlignment="1">
      <alignment horizontal="center" vertical="center" shrinkToFit="1"/>
    </xf>
    <xf numFmtId="0" fontId="7" fillId="0" borderId="13" xfId="48" applyFont="1" applyFill="1" applyBorder="1" applyAlignment="1">
      <alignment horizontal="center" vertical="center" shrinkToFit="1"/>
    </xf>
    <xf numFmtId="177" fontId="7" fillId="0" borderId="11" xfId="48" applyNumberFormat="1" applyFont="1" applyFill="1" applyBorder="1" applyAlignment="1">
      <alignment horizontal="right" vertical="center" shrinkToFit="1"/>
    </xf>
    <xf numFmtId="177" fontId="7" fillId="0" borderId="13" xfId="48" applyNumberFormat="1" applyFont="1" applyFill="1" applyBorder="1" applyAlignment="1">
      <alignment horizontal="right" vertical="center" shrinkToFit="1"/>
    </xf>
    <xf numFmtId="176" fontId="7" fillId="0" borderId="11" xfId="48" applyNumberFormat="1" applyFont="1" applyFill="1" applyBorder="1" applyAlignment="1">
      <alignment vertical="center" shrinkToFit="1"/>
    </xf>
    <xf numFmtId="176" fontId="7" fillId="0" borderId="13" xfId="48" applyNumberFormat="1" applyFont="1" applyFill="1" applyBorder="1" applyAlignment="1">
      <alignment vertical="center" shrinkToFit="1"/>
    </xf>
    <xf numFmtId="0" fontId="7" fillId="0" borderId="95" xfId="48" applyFont="1" applyFill="1" applyBorder="1" applyAlignment="1">
      <alignment vertical="center" shrinkToFit="1"/>
    </xf>
    <xf numFmtId="0" fontId="7" fillId="0" borderId="96" xfId="48" applyFont="1" applyFill="1" applyBorder="1" applyAlignment="1">
      <alignment vertical="center" shrinkToFit="1"/>
    </xf>
    <xf numFmtId="0" fontId="7" fillId="0" borderId="97" xfId="48" applyFont="1" applyFill="1" applyBorder="1" applyAlignment="1">
      <alignment vertical="center" shrinkToFit="1"/>
    </xf>
    <xf numFmtId="0" fontId="5" fillId="0" borderId="18" xfId="48" applyFont="1" applyBorder="1" applyAlignment="1">
      <alignment horizontal="center" vertical="center" shrinkToFit="1"/>
    </xf>
    <xf numFmtId="0" fontId="5" fillId="0" borderId="24" xfId="48" applyFont="1" applyBorder="1" applyAlignment="1">
      <alignment horizontal="center" vertical="center" shrinkToFit="1"/>
    </xf>
    <xf numFmtId="0" fontId="5" fillId="0" borderId="19" xfId="48" applyFont="1" applyBorder="1" applyAlignment="1">
      <alignment horizontal="center" vertical="center" shrinkToFit="1"/>
    </xf>
    <xf numFmtId="0" fontId="5" fillId="28" borderId="18" xfId="48" applyFont="1" applyFill="1" applyBorder="1" applyAlignment="1">
      <alignment horizontal="center" vertical="center"/>
    </xf>
    <xf numFmtId="0" fontId="5" fillId="28" borderId="24" xfId="48" applyFont="1" applyFill="1" applyBorder="1" applyAlignment="1">
      <alignment horizontal="center" vertical="center"/>
    </xf>
    <xf numFmtId="0" fontId="5" fillId="28" borderId="19" xfId="48" applyFont="1" applyFill="1" applyBorder="1" applyAlignment="1">
      <alignment horizontal="center" vertical="center"/>
    </xf>
    <xf numFmtId="0" fontId="13" fillId="0" borderId="18" xfId="48" applyFont="1" applyBorder="1" applyAlignment="1">
      <alignment horizontal="left" vertical="center" wrapText="1" indent="1"/>
    </xf>
    <xf numFmtId="0" fontId="13" fillId="0" borderId="24" xfId="48" applyFont="1" applyBorder="1" applyAlignment="1">
      <alignment horizontal="left" vertical="center" wrapText="1" indent="1"/>
    </xf>
    <xf numFmtId="0" fontId="13" fillId="0" borderId="19" xfId="48" applyFont="1" applyBorder="1" applyAlignment="1">
      <alignment horizontal="left" vertical="center" wrapText="1" indent="1"/>
    </xf>
    <xf numFmtId="0" fontId="24" fillId="0" borderId="0" xfId="48" applyFont="1" applyAlignment="1">
      <alignment horizontal="left" vertical="center" wrapText="1"/>
    </xf>
    <xf numFmtId="0" fontId="13" fillId="0" borderId="24" xfId="48" applyFont="1" applyBorder="1" applyAlignment="1">
      <alignment horizontal="right" vertical="center"/>
    </xf>
    <xf numFmtId="0" fontId="7" fillId="0" borderId="92" xfId="48" applyFont="1" applyFill="1" applyBorder="1" applyAlignment="1">
      <alignment vertical="center" shrinkToFit="1"/>
    </xf>
    <xf numFmtId="0" fontId="7" fillId="0" borderId="93" xfId="48" applyFont="1" applyFill="1" applyBorder="1" applyAlignment="1">
      <alignment vertical="center" shrinkToFit="1"/>
    </xf>
    <xf numFmtId="0" fontId="7" fillId="0" borderId="94" xfId="48" applyFont="1" applyFill="1" applyBorder="1" applyAlignment="1">
      <alignment vertical="center" shrinkToFit="1"/>
    </xf>
    <xf numFmtId="0" fontId="5" fillId="0" borderId="0" xfId="48" applyFont="1" applyAlignment="1">
      <alignment vertical="center" shrinkToFit="1"/>
    </xf>
    <xf numFmtId="0" fontId="7" fillId="0" borderId="0" xfId="48" applyFont="1" applyAlignment="1">
      <alignment vertical="center" wrapText="1" shrinkToFit="1"/>
    </xf>
    <xf numFmtId="177" fontId="7" fillId="0" borderId="11" xfId="48" applyNumberFormat="1" applyFont="1" applyFill="1" applyBorder="1" applyAlignment="1">
      <alignment vertical="center" shrinkToFit="1"/>
    </xf>
    <xf numFmtId="177" fontId="7" fillId="0" borderId="13" xfId="48" applyNumberFormat="1" applyFont="1" applyFill="1" applyBorder="1" applyAlignment="1">
      <alignment vertical="center" shrinkToFit="1"/>
    </xf>
    <xf numFmtId="0" fontId="21" fillId="0" borderId="0" xfId="48" applyFont="1" applyAlignment="1">
      <alignment vertical="center" shrinkToFit="1"/>
    </xf>
    <xf numFmtId="0" fontId="28" fillId="0" borderId="0" xfId="48" applyFont="1" applyAlignment="1">
      <alignment horizontal="center" vertical="center"/>
    </xf>
    <xf numFmtId="0" fontId="5" fillId="0" borderId="0" xfId="48" applyNumberFormat="1" applyFont="1" applyAlignment="1">
      <alignment horizontal="right" vertical="center"/>
    </xf>
    <xf numFmtId="0" fontId="13" fillId="0" borderId="0" xfId="48" applyFont="1" applyAlignment="1">
      <alignment horizontal="left" vertical="center"/>
    </xf>
    <xf numFmtId="0" fontId="6" fillId="0" borderId="0" xfId="48" applyFont="1" applyAlignment="1">
      <alignment horizontal="justify" wrapText="1"/>
    </xf>
    <xf numFmtId="0" fontId="6" fillId="0" borderId="0" xfId="48" applyFont="1" applyBorder="1" applyAlignment="1">
      <alignment vertical="center" wrapText="1"/>
    </xf>
    <xf numFmtId="0" fontId="13" fillId="0" borderId="24" xfId="48" applyFont="1" applyBorder="1" applyAlignment="1">
      <alignment horizontal="center" vertical="center"/>
    </xf>
    <xf numFmtId="0" fontId="13" fillId="0" borderId="19" xfId="48" applyFont="1" applyBorder="1" applyAlignment="1">
      <alignment horizontal="center" vertical="center"/>
    </xf>
    <xf numFmtId="0" fontId="13" fillId="0" borderId="73" xfId="48" applyFont="1" applyBorder="1" applyAlignment="1">
      <alignment horizontal="center" vertical="center" shrinkToFit="1"/>
    </xf>
    <xf numFmtId="0" fontId="5" fillId="0" borderId="0" xfId="48" applyFont="1" applyBorder="1" applyAlignment="1">
      <alignment horizontal="center" vertical="center"/>
    </xf>
    <xf numFmtId="0" fontId="5" fillId="0" borderId="0" xfId="48" applyFont="1" applyBorder="1" applyAlignment="1">
      <alignment horizontal="center" vertical="center" shrinkToFit="1"/>
    </xf>
    <xf numFmtId="0" fontId="7" fillId="27" borderId="11" xfId="48" applyFont="1" applyFill="1" applyBorder="1" applyAlignment="1">
      <alignment horizontal="center" vertical="center" shrinkToFit="1"/>
    </xf>
    <xf numFmtId="0" fontId="7" fillId="27" borderId="13" xfId="48" applyFont="1" applyFill="1" applyBorder="1" applyAlignment="1">
      <alignment horizontal="center" vertical="center" shrinkToFit="1"/>
    </xf>
    <xf numFmtId="0" fontId="7" fillId="27" borderId="92" xfId="48" applyFont="1" applyFill="1" applyBorder="1" applyAlignment="1">
      <alignment vertical="center" shrinkToFit="1"/>
    </xf>
    <xf numFmtId="0" fontId="7" fillId="27" borderId="93" xfId="48" applyFont="1" applyFill="1" applyBorder="1" applyAlignment="1">
      <alignment vertical="center" shrinkToFit="1"/>
    </xf>
    <xf numFmtId="0" fontId="7" fillId="27" borderId="94" xfId="48" applyFont="1" applyFill="1" applyBorder="1" applyAlignment="1">
      <alignment vertical="center" shrinkToFit="1"/>
    </xf>
    <xf numFmtId="177" fontId="7" fillId="27" borderId="11" xfId="48" applyNumberFormat="1" applyFont="1" applyFill="1" applyBorder="1" applyAlignment="1">
      <alignment vertical="center" shrinkToFit="1"/>
    </xf>
    <xf numFmtId="177" fontId="7" fillId="27" borderId="13" xfId="48" applyNumberFormat="1" applyFont="1" applyFill="1" applyBorder="1" applyAlignment="1">
      <alignment vertical="center" shrinkToFit="1"/>
    </xf>
    <xf numFmtId="176" fontId="7" fillId="27" borderId="11" xfId="48" applyNumberFormat="1" applyFont="1" applyFill="1" applyBorder="1" applyAlignment="1">
      <alignment vertical="center" shrinkToFit="1"/>
    </xf>
    <xf numFmtId="176" fontId="7" fillId="27" borderId="13" xfId="48" applyNumberFormat="1" applyFont="1" applyFill="1" applyBorder="1" applyAlignment="1">
      <alignment vertical="center" shrinkToFit="1"/>
    </xf>
    <xf numFmtId="0" fontId="7" fillId="27" borderId="95" xfId="48" applyFont="1" applyFill="1" applyBorder="1" applyAlignment="1">
      <alignment vertical="center" shrinkToFit="1"/>
    </xf>
    <xf numFmtId="0" fontId="7" fillId="27" borderId="96" xfId="48" applyFont="1" applyFill="1" applyBorder="1" applyAlignment="1">
      <alignment vertical="center" shrinkToFit="1"/>
    </xf>
    <xf numFmtId="0" fontId="7" fillId="27" borderId="97" xfId="48" applyFont="1" applyFill="1" applyBorder="1" applyAlignment="1">
      <alignment vertical="center" shrinkToFit="1"/>
    </xf>
    <xf numFmtId="0" fontId="30" fillId="0" borderId="74" xfId="48" applyFont="1" applyBorder="1" applyAlignment="1">
      <alignment vertical="center" wrapText="1" shrinkToFit="1"/>
    </xf>
    <xf numFmtId="0" fontId="25" fillId="0" borderId="75" xfId="48" applyFont="1" applyBorder="1" applyAlignment="1">
      <alignment vertical="center" wrapText="1" shrinkToFit="1"/>
    </xf>
    <xf numFmtId="0" fontId="25" fillId="0" borderId="76" xfId="48" applyFont="1" applyBorder="1" applyAlignment="1">
      <alignment vertical="center" wrapText="1" shrinkToFit="1"/>
    </xf>
    <xf numFmtId="0" fontId="25" fillId="0" borderId="77" xfId="48" applyFont="1" applyBorder="1" applyAlignment="1">
      <alignment vertical="center" wrapText="1" shrinkToFit="1"/>
    </xf>
    <xf numFmtId="0" fontId="25" fillId="0" borderId="78" xfId="48" applyFont="1" applyBorder="1" applyAlignment="1">
      <alignment vertical="center" wrapText="1" shrinkToFit="1"/>
    </xf>
    <xf numFmtId="0" fontId="25" fillId="0" borderId="79" xfId="48" applyFont="1" applyBorder="1" applyAlignment="1">
      <alignment vertical="center" wrapText="1" shrinkToFit="1"/>
    </xf>
    <xf numFmtId="49" fontId="5" fillId="0" borderId="16"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49" fontId="5" fillId="0" borderId="23" xfId="0" applyNumberFormat="1" applyFont="1" applyBorder="1" applyAlignment="1" applyProtection="1">
      <alignment horizontal="center" vertical="center"/>
    </xf>
    <xf numFmtId="181" fontId="5" fillId="0" borderId="18" xfId="0" applyNumberFormat="1" applyFont="1" applyBorder="1" applyAlignment="1" applyProtection="1">
      <alignment horizontal="left" vertical="center" indent="1"/>
    </xf>
    <xf numFmtId="181" fontId="5" fillId="0" borderId="19" xfId="0" applyNumberFormat="1" applyFont="1" applyBorder="1" applyAlignment="1" applyProtection="1">
      <alignment horizontal="left" vertical="center" indent="1"/>
    </xf>
    <xf numFmtId="49" fontId="6" fillId="0" borderId="15" xfId="0" applyNumberFormat="1" applyFont="1" applyBorder="1" applyAlignment="1" applyProtection="1">
      <alignment vertical="center" wrapText="1"/>
    </xf>
    <xf numFmtId="49" fontId="6" fillId="0" borderId="17" xfId="0" applyNumberFormat="1" applyFont="1" applyBorder="1" applyAlignment="1" applyProtection="1">
      <alignment vertical="center" wrapText="1"/>
    </xf>
    <xf numFmtId="49" fontId="6" fillId="0" borderId="21"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pplyProtection="1">
      <alignment horizontal="center" vertical="center"/>
    </xf>
    <xf numFmtId="0" fontId="5" fillId="0" borderId="20" xfId="0" applyNumberFormat="1" applyFont="1" applyBorder="1" applyAlignment="1" applyProtection="1">
      <alignment horizontal="right" vertical="center"/>
    </xf>
    <xf numFmtId="49" fontId="5" fillId="0" borderId="18" xfId="0" applyNumberFormat="1" applyFont="1" applyBorder="1" applyAlignment="1" applyProtection="1">
      <alignment horizontal="left" vertical="center" indent="1"/>
    </xf>
    <xf numFmtId="49" fontId="5" fillId="0" borderId="19" xfId="0" applyNumberFormat="1" applyFont="1" applyBorder="1" applyAlignment="1" applyProtection="1">
      <alignment horizontal="left" vertical="center" indent="1"/>
    </xf>
    <xf numFmtId="49" fontId="5" fillId="0" borderId="0" xfId="0" applyNumberFormat="1" applyFont="1">
      <alignment vertical="center"/>
    </xf>
    <xf numFmtId="49" fontId="15" fillId="0" borderId="0" xfId="0" applyNumberFormat="1" applyFont="1" applyAlignment="1">
      <alignment horizontal="center" vertical="center"/>
    </xf>
    <xf numFmtId="49" fontId="5" fillId="0" borderId="18" xfId="0" applyNumberFormat="1" applyFont="1" applyBorder="1" applyAlignment="1">
      <alignment horizontal="left" vertical="center" indent="1"/>
    </xf>
    <xf numFmtId="49" fontId="5" fillId="0" borderId="19" xfId="0" applyNumberFormat="1" applyFont="1" applyBorder="1" applyAlignment="1">
      <alignment horizontal="left" vertical="center" indent="1"/>
    </xf>
    <xf numFmtId="49" fontId="6" fillId="0" borderId="15" xfId="0" applyNumberFormat="1" applyFont="1" applyBorder="1" applyAlignment="1">
      <alignment vertical="center" wrapText="1"/>
    </xf>
    <xf numFmtId="49" fontId="6" fillId="0" borderId="17" xfId="0" applyNumberFormat="1" applyFont="1" applyBorder="1" applyAlignment="1">
      <alignment vertical="center" wrapText="1"/>
    </xf>
    <xf numFmtId="49" fontId="6" fillId="0" borderId="21" xfId="0" applyNumberFormat="1" applyFont="1" applyBorder="1" applyAlignment="1">
      <alignment vertical="center" wrapText="1"/>
    </xf>
    <xf numFmtId="0" fontId="5" fillId="0" borderId="20" xfId="0" applyNumberFormat="1" applyFont="1" applyBorder="1" applyAlignment="1">
      <alignment horizontal="right" vertical="center"/>
    </xf>
    <xf numFmtId="181" fontId="5" fillId="0" borderId="18" xfId="0" applyNumberFormat="1" applyFont="1" applyBorder="1" applyAlignment="1">
      <alignment horizontal="left" vertical="center" indent="1"/>
    </xf>
    <xf numFmtId="181" fontId="5" fillId="0" borderId="19" xfId="0" applyNumberFormat="1" applyFont="1" applyBorder="1" applyAlignment="1">
      <alignment horizontal="left" vertical="center" indent="1"/>
    </xf>
    <xf numFmtId="49" fontId="5" fillId="0" borderId="16"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23" xfId="0" applyNumberFormat="1" applyFont="1" applyBorder="1" applyAlignment="1">
      <alignment horizontal="center" vertical="center"/>
    </xf>
    <xf numFmtId="49" fontId="6" fillId="0" borderId="15" xfId="0" applyNumberFormat="1" applyFont="1" applyBorder="1" applyAlignment="1">
      <alignment vertical="center" shrinkToFit="1"/>
    </xf>
    <xf numFmtId="0" fontId="63" fillId="0" borderId="17" xfId="0" applyFont="1" applyBorder="1" applyAlignment="1">
      <alignment vertical="center" shrinkToFit="1"/>
    </xf>
    <xf numFmtId="0" fontId="63" fillId="0" borderId="21" xfId="0" applyFont="1" applyBorder="1" applyAlignment="1">
      <alignment vertical="center" shrinkToFit="1"/>
    </xf>
    <xf numFmtId="0" fontId="6" fillId="0" borderId="15" xfId="0" applyFont="1" applyBorder="1" applyAlignment="1">
      <alignment horizontal="left" vertical="center" wrapText="1"/>
    </xf>
    <xf numFmtId="0" fontId="6" fillId="0" borderId="17" xfId="0" applyFont="1" applyBorder="1" applyAlignment="1">
      <alignment horizontal="left" vertical="center"/>
    </xf>
    <xf numFmtId="0" fontId="6" fillId="0" borderId="21" xfId="0" applyFont="1" applyBorder="1" applyAlignment="1">
      <alignment horizontal="left" vertical="center"/>
    </xf>
    <xf numFmtId="0" fontId="5" fillId="0" borderId="16" xfId="0" applyFont="1" applyBorder="1">
      <alignment vertical="center"/>
    </xf>
    <xf numFmtId="0" fontId="5" fillId="0" borderId="20" xfId="0" applyFont="1" applyBorder="1">
      <alignment vertical="center"/>
    </xf>
    <xf numFmtId="0" fontId="5" fillId="0" borderId="23" xfId="0" applyFont="1" applyBorder="1">
      <alignment vertical="center"/>
    </xf>
    <xf numFmtId="0" fontId="5" fillId="0" borderId="0" xfId="0" applyNumberFormat="1" applyFont="1" applyAlignment="1">
      <alignment vertical="center"/>
    </xf>
    <xf numFmtId="0" fontId="5" fillId="0" borderId="20" xfId="0" applyFont="1" applyBorder="1" applyAlignment="1">
      <alignment horizontal="right" vertical="center"/>
    </xf>
    <xf numFmtId="0" fontId="5" fillId="0" borderId="18" xfId="0" applyFont="1" applyBorder="1" applyAlignment="1">
      <alignment horizontal="left" vertical="center" indent="1"/>
    </xf>
    <xf numFmtId="0" fontId="5" fillId="0" borderId="19" xfId="0" applyFont="1" applyBorder="1" applyAlignment="1">
      <alignment horizontal="left" vertical="center" indent="1"/>
    </xf>
    <xf numFmtId="49" fontId="5" fillId="0" borderId="0" xfId="0" applyNumberFormat="1" applyFont="1" applyAlignment="1">
      <alignment horizontal="left" vertical="center"/>
    </xf>
    <xf numFmtId="0" fontId="25"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176" fontId="5" fillId="0" borderId="0" xfId="0" applyNumberFormat="1" applyFont="1" applyAlignment="1" applyProtection="1">
      <alignment horizontal="right" vertical="center"/>
    </xf>
    <xf numFmtId="0" fontId="5" fillId="0" borderId="0" xfId="0" applyFont="1" applyAlignment="1" applyProtection="1">
      <alignment horizontal="left" vertical="center" shrinkToFit="1"/>
    </xf>
    <xf numFmtId="0" fontId="5" fillId="0" borderId="0" xfId="0" applyFont="1" applyBorder="1" applyAlignment="1" applyProtection="1">
      <alignment horizontal="left" vertical="center" shrinkToFit="1"/>
    </xf>
    <xf numFmtId="176" fontId="5" fillId="0" borderId="0" xfId="0" applyNumberFormat="1" applyFont="1" applyAlignment="1" applyProtection="1">
      <alignment horizontal="left" vertical="center"/>
    </xf>
    <xf numFmtId="0" fontId="24" fillId="0" borderId="74" xfId="0" applyFont="1" applyBorder="1" applyAlignment="1">
      <alignment vertical="center" wrapText="1"/>
    </xf>
    <xf numFmtId="0" fontId="24" fillId="0" borderId="58" xfId="0" applyFont="1" applyBorder="1" applyAlignment="1">
      <alignment vertical="center" wrapText="1"/>
    </xf>
    <xf numFmtId="0" fontId="24" fillId="0" borderId="75" xfId="0" applyFont="1" applyBorder="1" applyAlignment="1">
      <alignment vertical="center" wrapText="1"/>
    </xf>
    <xf numFmtId="0" fontId="24" fillId="0" borderId="76" xfId="0" applyFont="1" applyBorder="1" applyAlignment="1">
      <alignment vertical="center" wrapText="1"/>
    </xf>
    <xf numFmtId="0" fontId="24" fillId="0" borderId="0" xfId="0" applyFont="1" applyBorder="1" applyAlignment="1">
      <alignment vertical="center" wrapText="1"/>
    </xf>
    <xf numFmtId="0" fontId="24" fillId="0" borderId="77" xfId="0" applyFont="1" applyBorder="1" applyAlignment="1">
      <alignment vertical="center" wrapText="1"/>
    </xf>
    <xf numFmtId="0" fontId="24" fillId="0" borderId="78" xfId="0" applyFont="1" applyBorder="1" applyAlignment="1">
      <alignment vertical="center" wrapText="1"/>
    </xf>
    <xf numFmtId="0" fontId="24" fillId="0" borderId="52" xfId="0" applyFont="1" applyBorder="1" applyAlignment="1">
      <alignment vertical="center" wrapText="1"/>
    </xf>
    <xf numFmtId="0" fontId="24" fillId="0" borderId="79" xfId="0" applyFont="1" applyBorder="1" applyAlignment="1">
      <alignment vertical="center" wrapText="1"/>
    </xf>
    <xf numFmtId="41" fontId="6" fillId="0" borderId="45" xfId="0" applyNumberFormat="1" applyFont="1" applyFill="1" applyBorder="1" applyAlignment="1">
      <alignment vertical="center"/>
    </xf>
    <xf numFmtId="42" fontId="6" fillId="0" borderId="24" xfId="0" applyNumberFormat="1" applyFont="1" applyFill="1" applyBorder="1" applyAlignment="1">
      <alignment vertical="center" wrapText="1"/>
    </xf>
    <xf numFmtId="42" fontId="6" fillId="0" borderId="43" xfId="0" applyNumberFormat="1" applyFont="1" applyFill="1" applyBorder="1" applyAlignment="1">
      <alignment vertical="center" wrapText="1"/>
    </xf>
    <xf numFmtId="0" fontId="73" fillId="0" borderId="10" xfId="0" applyNumberFormat="1" applyFont="1" applyFill="1" applyBorder="1" applyAlignment="1">
      <alignment horizontal="left" vertical="center"/>
    </xf>
    <xf numFmtId="0" fontId="73" fillId="0" borderId="18" xfId="0" applyNumberFormat="1" applyFont="1" applyFill="1" applyBorder="1" applyAlignment="1">
      <alignment horizontal="left" vertical="center"/>
    </xf>
    <xf numFmtId="49" fontId="6" fillId="35" borderId="38" xfId="0" applyNumberFormat="1" applyFont="1" applyFill="1" applyBorder="1" applyAlignment="1">
      <alignment horizontal="center" vertical="center" wrapText="1" shrinkToFit="1"/>
    </xf>
    <xf numFmtId="49" fontId="6" fillId="35" borderId="20" xfId="0" applyNumberFormat="1" applyFont="1" applyFill="1" applyBorder="1" applyAlignment="1">
      <alignment horizontal="center" vertical="center" wrapText="1" shrinkToFit="1"/>
    </xf>
    <xf numFmtId="49" fontId="6" fillId="35" borderId="45" xfId="0" applyNumberFormat="1" applyFont="1" applyFill="1" applyBorder="1" applyAlignment="1">
      <alignment horizontal="center" vertical="center" wrapText="1" shrinkToFit="1"/>
    </xf>
    <xf numFmtId="49" fontId="6" fillId="35" borderId="35" xfId="0" applyNumberFormat="1" applyFont="1" applyFill="1" applyBorder="1" applyAlignment="1">
      <alignment horizontal="center" vertical="center" wrapText="1" shrinkToFit="1"/>
    </xf>
    <xf numFmtId="49" fontId="6" fillId="35" borderId="24" xfId="0" applyNumberFormat="1" applyFont="1" applyFill="1" applyBorder="1" applyAlignment="1">
      <alignment horizontal="center" vertical="center" wrapText="1" shrinkToFit="1"/>
    </xf>
    <xf numFmtId="49" fontId="6" fillId="35" borderId="43" xfId="0" applyNumberFormat="1" applyFont="1" applyFill="1" applyBorder="1" applyAlignment="1">
      <alignment horizontal="center" vertical="center" wrapText="1" shrinkToFit="1"/>
    </xf>
    <xf numFmtId="41" fontId="5" fillId="29" borderId="55" xfId="0" applyNumberFormat="1" applyFont="1" applyFill="1" applyBorder="1" applyAlignment="1">
      <alignment horizontal="center" vertical="center" wrapText="1"/>
    </xf>
    <xf numFmtId="49" fontId="5" fillId="0" borderId="82" xfId="0" applyNumberFormat="1" applyFont="1" applyBorder="1" applyAlignment="1">
      <alignment horizontal="center" vertical="center"/>
    </xf>
    <xf numFmtId="41" fontId="6" fillId="0" borderId="10" xfId="0" applyNumberFormat="1" applyFont="1" applyBorder="1" applyAlignment="1">
      <alignment horizontal="left" vertical="center" shrinkToFit="1"/>
    </xf>
    <xf numFmtId="41" fontId="6" fillId="24" borderId="18" xfId="0" applyNumberFormat="1" applyFont="1" applyFill="1" applyBorder="1" applyAlignment="1">
      <alignment horizontal="left" vertical="center" wrapText="1" shrinkToFit="1"/>
    </xf>
    <xf numFmtId="41" fontId="6" fillId="24" borderId="19" xfId="0" applyNumberFormat="1" applyFont="1" applyFill="1" applyBorder="1" applyAlignment="1">
      <alignment horizontal="left" vertical="center" shrinkToFit="1"/>
    </xf>
    <xf numFmtId="0" fontId="7" fillId="0" borderId="83" xfId="0" applyNumberFormat="1" applyFont="1" applyBorder="1" applyAlignment="1">
      <alignment horizontal="left" vertical="center" wrapText="1"/>
    </xf>
    <xf numFmtId="0" fontId="7" fillId="0" borderId="29" xfId="0" applyNumberFormat="1" applyFont="1" applyBorder="1" applyAlignment="1">
      <alignment horizontal="left" vertical="center" wrapText="1"/>
    </xf>
    <xf numFmtId="41" fontId="6" fillId="24" borderId="18" xfId="0" applyNumberFormat="1" applyFont="1" applyFill="1" applyBorder="1" applyAlignment="1">
      <alignment horizontal="left" vertical="center" shrinkToFit="1"/>
    </xf>
    <xf numFmtId="41" fontId="6" fillId="0" borderId="10" xfId="0" applyNumberFormat="1" applyFont="1" applyBorder="1" applyAlignment="1">
      <alignment horizontal="left" vertical="center"/>
    </xf>
    <xf numFmtId="41" fontId="6" fillId="25" borderId="19" xfId="0" applyNumberFormat="1" applyFont="1" applyFill="1" applyBorder="1" applyAlignment="1">
      <alignment horizontal="left" vertical="center"/>
    </xf>
    <xf numFmtId="49" fontId="6" fillId="0" borderId="24"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1" fontId="6" fillId="0" borderId="15" xfId="0" applyNumberFormat="1" applyFont="1" applyBorder="1" applyAlignment="1">
      <alignment horizontal="left" vertical="center" wrapText="1"/>
    </xf>
    <xf numFmtId="41" fontId="6" fillId="0" borderId="17" xfId="0" applyNumberFormat="1" applyFont="1" applyBorder="1" applyAlignment="1">
      <alignment horizontal="left" vertical="center" wrapText="1"/>
    </xf>
    <xf numFmtId="41" fontId="6" fillId="0" borderId="21" xfId="0" applyNumberFormat="1" applyFont="1" applyBorder="1" applyAlignment="1">
      <alignment horizontal="left" vertical="center" wrapText="1"/>
    </xf>
    <xf numFmtId="49" fontId="6" fillId="0" borderId="30" xfId="0" applyNumberFormat="1" applyFont="1" applyBorder="1" applyAlignment="1">
      <alignment horizontal="center" vertical="center" shrinkToFit="1"/>
    </xf>
    <xf numFmtId="49" fontId="6" fillId="0" borderId="64" xfId="0" applyNumberFormat="1" applyFont="1" applyBorder="1" applyAlignment="1">
      <alignment horizontal="center" vertical="center" shrinkToFit="1"/>
    </xf>
    <xf numFmtId="49" fontId="6" fillId="0" borderId="44" xfId="0" applyNumberFormat="1" applyFont="1" applyBorder="1" applyAlignment="1">
      <alignment horizontal="center" vertical="center" shrinkToFit="1"/>
    </xf>
    <xf numFmtId="41" fontId="6" fillId="0" borderId="32" xfId="0" applyNumberFormat="1" applyFont="1" applyBorder="1" applyAlignment="1">
      <alignment horizontal="left" vertical="center" shrinkToFit="1"/>
    </xf>
    <xf numFmtId="41" fontId="6" fillId="0" borderId="62" xfId="0" applyNumberFormat="1" applyFont="1" applyBorder="1" applyAlignment="1">
      <alignment horizontal="left" vertical="center" shrinkToFit="1"/>
    </xf>
    <xf numFmtId="41" fontId="6" fillId="0" borderId="63" xfId="0" applyNumberFormat="1" applyFont="1" applyBorder="1" applyAlignment="1">
      <alignment horizontal="left" vertical="center" shrinkToFit="1"/>
    </xf>
    <xf numFmtId="0" fontId="29" fillId="0" borderId="17" xfId="0" applyNumberFormat="1" applyFont="1" applyBorder="1" applyAlignment="1">
      <alignment horizontal="left" vertical="center" wrapText="1"/>
    </xf>
    <xf numFmtId="41" fontId="6" fillId="24" borderId="24" xfId="0" applyNumberFormat="1" applyFont="1" applyFill="1" applyBorder="1" applyAlignment="1">
      <alignment horizontal="left" vertical="center" shrinkToFi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4"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5" xfId="0" applyNumberFormat="1" applyFont="1" applyBorder="1" applyAlignment="1">
      <alignment horizontal="center" vertical="center" shrinkToFit="1"/>
    </xf>
    <xf numFmtId="41" fontId="6" fillId="34" borderId="10" xfId="0" applyNumberFormat="1" applyFont="1" applyFill="1" applyBorder="1" applyAlignment="1">
      <alignment horizontal="left" vertical="center" wrapText="1"/>
    </xf>
    <xf numFmtId="49" fontId="6" fillId="34" borderId="49" xfId="0" applyNumberFormat="1" applyFont="1" applyFill="1" applyBorder="1" applyAlignment="1">
      <alignment horizontal="center" vertical="center" shrinkToFit="1"/>
    </xf>
    <xf numFmtId="49" fontId="6" fillId="34" borderId="10" xfId="0" applyNumberFormat="1" applyFont="1" applyFill="1" applyBorder="1" applyAlignment="1">
      <alignment horizontal="center" vertical="center" shrinkToFit="1"/>
    </xf>
    <xf numFmtId="49" fontId="6" fillId="34" borderId="40" xfId="0" applyNumberFormat="1" applyFont="1" applyFill="1" applyBorder="1" applyAlignment="1">
      <alignment horizontal="center" vertical="center" shrinkToFit="1"/>
    </xf>
    <xf numFmtId="0" fontId="7" fillId="34" borderId="24" xfId="0" applyNumberFormat="1" applyFont="1" applyFill="1" applyBorder="1" applyAlignment="1">
      <alignment horizontal="left" vertical="center" wrapText="1"/>
    </xf>
    <xf numFmtId="0" fontId="7" fillId="34" borderId="19" xfId="0" applyNumberFormat="1" applyFont="1" applyFill="1" applyBorder="1" applyAlignment="1">
      <alignment horizontal="left" vertical="center" wrapText="1"/>
    </xf>
    <xf numFmtId="49" fontId="6" fillId="34" borderId="54" xfId="0" applyNumberFormat="1" applyFont="1" applyFill="1" applyBorder="1" applyAlignment="1">
      <alignment horizontal="center" vertical="center" shrinkToFit="1"/>
    </xf>
    <xf numFmtId="49" fontId="6" fillId="34" borderId="13" xfId="0" applyNumberFormat="1" applyFont="1" applyFill="1" applyBorder="1" applyAlignment="1">
      <alignment horizontal="center" vertical="center" shrinkToFit="1"/>
    </xf>
    <xf numFmtId="49" fontId="6" fillId="34" borderId="55" xfId="0" applyNumberFormat="1" applyFont="1" applyFill="1" applyBorder="1" applyAlignment="1">
      <alignment horizontal="center" vertical="center" shrinkToFit="1"/>
    </xf>
    <xf numFmtId="0" fontId="7" fillId="26" borderId="24" xfId="0" applyNumberFormat="1" applyFont="1" applyFill="1" applyBorder="1" applyAlignment="1">
      <alignment horizontal="left" vertical="center" wrapText="1"/>
    </xf>
    <xf numFmtId="0" fontId="7" fillId="26" borderId="19" xfId="0" applyNumberFormat="1" applyFont="1" applyFill="1" applyBorder="1" applyAlignment="1">
      <alignment horizontal="left" vertical="center" wrapText="1"/>
    </xf>
    <xf numFmtId="41" fontId="26" fillId="24" borderId="10" xfId="0" applyNumberFormat="1" applyFont="1" applyFill="1" applyBorder="1" applyAlignment="1">
      <alignment horizontal="left" vertical="center" wrapText="1"/>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80" fontId="7" fillId="0" borderId="18" xfId="42" applyNumberFormat="1" applyFont="1" applyFill="1" applyBorder="1" applyAlignment="1">
      <alignment horizontal="center" vertical="center"/>
    </xf>
    <xf numFmtId="180" fontId="7" fillId="0" borderId="43" xfId="42" applyNumberFormat="1" applyFont="1" applyFill="1" applyBorder="1" applyAlignment="1">
      <alignment horizontal="center" vertical="center"/>
    </xf>
    <xf numFmtId="178" fontId="7" fillId="0" borderId="38" xfId="42" applyNumberFormat="1" applyFont="1" applyBorder="1" applyAlignment="1">
      <alignment horizontal="center" vertical="center"/>
    </xf>
    <xf numFmtId="178" fontId="7" fillId="0" borderId="35" xfId="42" applyNumberFormat="1" applyFont="1" applyBorder="1" applyAlignment="1">
      <alignment horizontal="center" vertical="center"/>
    </xf>
    <xf numFmtId="178" fontId="7" fillId="0" borderId="47" xfId="42" applyNumberFormat="1" applyFont="1" applyBorder="1" applyAlignment="1">
      <alignment horizontal="center" vertical="center"/>
    </xf>
    <xf numFmtId="178" fontId="7" fillId="0" borderId="82" xfId="42" applyNumberFormat="1" applyFont="1" applyBorder="1" applyAlignment="1">
      <alignment horizontal="center" vertical="center"/>
    </xf>
    <xf numFmtId="178" fontId="7" fillId="0" borderId="80" xfId="42" applyNumberFormat="1" applyFont="1" applyBorder="1" applyAlignment="1">
      <alignment horizontal="center" vertical="center"/>
    </xf>
    <xf numFmtId="0" fontId="7" fillId="0" borderId="18" xfId="0" applyFont="1" applyFill="1" applyBorder="1" applyAlignment="1">
      <alignment vertical="center"/>
    </xf>
    <xf numFmtId="0" fontId="7" fillId="0" borderId="24" xfId="0" applyFont="1" applyFill="1" applyBorder="1" applyAlignment="1">
      <alignment vertical="center"/>
    </xf>
    <xf numFmtId="0" fontId="5" fillId="0" borderId="24" xfId="0" applyFont="1" applyBorder="1" applyAlignment="1">
      <alignment vertical="center"/>
    </xf>
    <xf numFmtId="0" fontId="5" fillId="0" borderId="19" xfId="0" applyFont="1" applyBorder="1" applyAlignment="1">
      <alignment vertical="center"/>
    </xf>
    <xf numFmtId="0" fontId="7" fillId="0" borderId="15" xfId="42" quotePrefix="1" applyNumberFormat="1" applyFont="1" applyBorder="1" applyAlignment="1">
      <alignment vertical="top"/>
    </xf>
    <xf numFmtId="0" fontId="7" fillId="0" borderId="14" xfId="42" applyNumberFormat="1" applyFont="1" applyBorder="1" applyAlignment="1">
      <alignment vertical="top"/>
    </xf>
    <xf numFmtId="0" fontId="7" fillId="0" borderId="18" xfId="42" applyFont="1" applyFill="1" applyBorder="1" applyAlignment="1">
      <alignment vertical="center" wrapText="1"/>
    </xf>
    <xf numFmtId="0" fontId="7" fillId="0" borderId="24" xfId="42" applyFont="1" applyFill="1" applyBorder="1" applyAlignment="1">
      <alignment vertical="center" wrapText="1"/>
    </xf>
    <xf numFmtId="0" fontId="5" fillId="0" borderId="24" xfId="42" applyFont="1" applyBorder="1" applyAlignment="1">
      <alignment vertical="center" wrapText="1"/>
    </xf>
    <xf numFmtId="0" fontId="5" fillId="0" borderId="19" xfId="42" applyFont="1" applyBorder="1" applyAlignment="1">
      <alignment vertical="center" wrapText="1"/>
    </xf>
    <xf numFmtId="0" fontId="7" fillId="0" borderId="15" xfId="42" applyNumberFormat="1" applyFont="1" applyBorder="1" applyAlignment="1">
      <alignment vertical="top"/>
    </xf>
    <xf numFmtId="0" fontId="7" fillId="0" borderId="14" xfId="42" applyNumberFormat="1" applyFont="1" applyBorder="1" applyAlignment="1"/>
    <xf numFmtId="0" fontId="7" fillId="0" borderId="16" xfId="42" applyNumberFormat="1" applyFont="1" applyBorder="1" applyAlignment="1"/>
    <xf numFmtId="0" fontId="7" fillId="0" borderId="17" xfId="42" applyFont="1" applyBorder="1" applyAlignment="1">
      <alignment vertical="top" wrapText="1"/>
    </xf>
    <xf numFmtId="0" fontId="7" fillId="0" borderId="17" xfId="42" applyFont="1" applyBorder="1" applyAlignment="1"/>
    <xf numFmtId="0" fontId="7" fillId="0" borderId="0" xfId="42" applyFont="1" applyBorder="1" applyAlignment="1">
      <alignment vertical="top"/>
    </xf>
    <xf numFmtId="0" fontId="7" fillId="0" borderId="0" xfId="42" applyFont="1" applyBorder="1" applyAlignment="1"/>
    <xf numFmtId="0" fontId="7" fillId="0" borderId="20" xfId="42" applyFont="1" applyBorder="1" applyAlignment="1"/>
    <xf numFmtId="179" fontId="8" fillId="0" borderId="21" xfId="42" applyNumberFormat="1" applyFont="1" applyBorder="1" applyAlignment="1">
      <alignment horizontal="right" vertical="top" wrapText="1"/>
    </xf>
    <xf numFmtId="179" fontId="8" fillId="0" borderId="22" xfId="42" applyNumberFormat="1" applyFont="1" applyBorder="1" applyAlignment="1">
      <alignment horizontal="right" vertical="top"/>
    </xf>
    <xf numFmtId="0" fontId="8" fillId="0" borderId="22" xfId="42" applyFont="1" applyBorder="1" applyAlignment="1"/>
    <xf numFmtId="0" fontId="8" fillId="0" borderId="23" xfId="42" applyFont="1" applyBorder="1" applyAlignment="1"/>
    <xf numFmtId="0" fontId="7" fillId="0" borderId="18" xfId="42" applyFont="1" applyBorder="1" applyAlignment="1">
      <alignment vertical="top" wrapText="1"/>
    </xf>
    <xf numFmtId="0" fontId="7" fillId="0" borderId="24" xfId="42" applyFont="1" applyBorder="1" applyAlignment="1"/>
    <xf numFmtId="0" fontId="7" fillId="0" borderId="15" xfId="42" applyFont="1" applyBorder="1" applyAlignment="1">
      <alignment vertical="top" wrapText="1"/>
    </xf>
    <xf numFmtId="0" fontId="5" fillId="0" borderId="17" xfId="42" applyFont="1" applyBorder="1" applyAlignment="1"/>
    <xf numFmtId="0" fontId="7" fillId="0" borderId="14" xfId="42" applyFont="1" applyBorder="1" applyAlignment="1"/>
    <xf numFmtId="0" fontId="5" fillId="0" borderId="0" xfId="42" applyFont="1" applyBorder="1" applyAlignment="1"/>
    <xf numFmtId="0" fontId="7" fillId="0" borderId="16" xfId="42" applyFont="1" applyBorder="1" applyAlignment="1"/>
    <xf numFmtId="0" fontId="5" fillId="0" borderId="20" xfId="42" applyFont="1" applyBorder="1" applyAlignment="1"/>
    <xf numFmtId="179" fontId="8" fillId="0" borderId="17"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179" fontId="8" fillId="0" borderId="17"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0" xfId="0" applyNumberFormat="1" applyFont="1" applyBorder="1" applyAlignment="1">
      <alignment horizontal="right" vertical="center"/>
    </xf>
    <xf numFmtId="180" fontId="7" fillId="0" borderId="18" xfId="0" applyNumberFormat="1" applyFont="1" applyFill="1" applyBorder="1" applyAlignment="1">
      <alignment horizontal="center" vertical="center"/>
    </xf>
    <xf numFmtId="180" fontId="7" fillId="0" borderId="43" xfId="0" applyNumberFormat="1" applyFont="1" applyFill="1" applyBorder="1" applyAlignment="1">
      <alignment horizontal="center"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2" xfId="42" applyFont="1" applyBorder="1" applyAlignment="1">
      <alignment vertical="center"/>
    </xf>
    <xf numFmtId="0" fontId="7" fillId="0" borderId="16" xfId="42" applyFont="1" applyFill="1" applyBorder="1" applyAlignment="1">
      <alignment vertical="center" wrapText="1"/>
    </xf>
    <xf numFmtId="0" fontId="5" fillId="0" borderId="20" xfId="42" applyFont="1" applyBorder="1" applyAlignment="1">
      <alignment vertical="center"/>
    </xf>
    <xf numFmtId="0" fontId="5" fillId="0" borderId="23" xfId="42" applyFont="1" applyBorder="1" applyAlignment="1">
      <alignment vertical="center"/>
    </xf>
    <xf numFmtId="0" fontId="7" fillId="0" borderId="24" xfId="42" applyFont="1" applyFill="1" applyBorder="1" applyAlignment="1">
      <alignment vertical="center"/>
    </xf>
    <xf numFmtId="0" fontId="5" fillId="0" borderId="24" xfId="42" applyFont="1" applyBorder="1" applyAlignment="1">
      <alignment vertical="center"/>
    </xf>
    <xf numFmtId="0" fontId="5" fillId="0" borderId="19" xfId="42" applyFont="1" applyBorder="1" applyAlignment="1">
      <alignment vertical="center"/>
    </xf>
    <xf numFmtId="0" fontId="7" fillId="0" borderId="15" xfId="0" applyFont="1" applyBorder="1" applyAlignment="1">
      <alignment vertical="top" wrapText="1"/>
    </xf>
    <xf numFmtId="0" fontId="7" fillId="0" borderId="17" xfId="0" applyFont="1" applyBorder="1" applyAlignment="1"/>
    <xf numFmtId="0" fontId="5" fillId="0" borderId="17"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0" xfId="0" applyFont="1" applyBorder="1" applyAlignment="1"/>
    <xf numFmtId="0" fontId="5" fillId="0" borderId="20" xfId="0" applyFont="1" applyBorder="1" applyAlignment="1"/>
    <xf numFmtId="0" fontId="7" fillId="0" borderId="17" xfId="42" applyFont="1" applyBorder="1" applyAlignment="1">
      <alignment vertical="top"/>
    </xf>
    <xf numFmtId="0" fontId="7" fillId="0" borderId="0" xfId="42" applyFont="1" applyAlignment="1">
      <alignment vertical="top"/>
    </xf>
    <xf numFmtId="178" fontId="7" fillId="0" borderId="81" xfId="42" applyNumberFormat="1" applyFont="1" applyBorder="1" applyAlignment="1">
      <alignment horizontal="center" vertical="center"/>
    </xf>
    <xf numFmtId="0" fontId="7" fillId="0" borderId="14" xfId="42" applyFont="1" applyBorder="1" applyAlignment="1">
      <alignment vertical="top" wrapText="1"/>
    </xf>
    <xf numFmtId="0" fontId="7" fillId="0" borderId="15" xfId="42" applyFont="1" applyFill="1" applyBorder="1" applyAlignment="1">
      <alignment vertical="center" wrapText="1"/>
    </xf>
    <xf numFmtId="0" fontId="7" fillId="0" borderId="17" xfId="42" applyFont="1" applyFill="1" applyBorder="1" applyAlignment="1">
      <alignment vertical="center" wrapText="1"/>
    </xf>
    <xf numFmtId="0" fontId="7" fillId="0" borderId="21" xfId="42" applyFont="1" applyFill="1" applyBorder="1" applyAlignment="1">
      <alignment vertical="center" wrapText="1"/>
    </xf>
    <xf numFmtId="178" fontId="7" fillId="0" borderId="72" xfId="42" applyNumberFormat="1" applyFont="1" applyBorder="1" applyAlignment="1">
      <alignment horizontal="center" vertical="center"/>
    </xf>
    <xf numFmtId="0" fontId="7" fillId="0" borderId="19" xfId="42" applyFont="1" applyFill="1" applyBorder="1" applyAlignment="1">
      <alignment vertical="center" wrapText="1"/>
    </xf>
    <xf numFmtId="0" fontId="7" fillId="0" borderId="16" xfId="42" applyFont="1" applyFill="1" applyBorder="1" applyAlignment="1">
      <alignment vertical="center"/>
    </xf>
    <xf numFmtId="0" fontId="7" fillId="0" borderId="20" xfId="42" applyFont="1" applyFill="1" applyBorder="1" applyAlignment="1">
      <alignment vertical="center"/>
    </xf>
    <xf numFmtId="0" fontId="7" fillId="0" borderId="23" xfId="42" applyFont="1" applyFill="1" applyBorder="1" applyAlignment="1">
      <alignment vertical="center"/>
    </xf>
    <xf numFmtId="0" fontId="7" fillId="24" borderId="15" xfId="45" applyFont="1" applyFill="1" applyBorder="1" applyAlignment="1">
      <alignment horizontal="center" vertical="center"/>
    </xf>
    <xf numFmtId="0" fontId="7" fillId="24" borderId="17" xfId="45" applyFont="1" applyFill="1" applyBorder="1" applyAlignment="1">
      <alignment horizontal="center" vertical="center"/>
    </xf>
    <xf numFmtId="0" fontId="7" fillId="24" borderId="21" xfId="45" applyFont="1" applyFill="1" applyBorder="1" applyAlignment="1">
      <alignment horizontal="center" vertical="center"/>
    </xf>
    <xf numFmtId="0" fontId="7" fillId="0" borderId="18" xfId="0" applyFont="1" applyFill="1" applyBorder="1" applyAlignment="1">
      <alignment horizontal="right" vertical="center" wrapText="1"/>
    </xf>
    <xf numFmtId="0" fontId="7" fillId="0" borderId="24" xfId="0" applyFont="1" applyFill="1" applyBorder="1" applyAlignment="1">
      <alignment horizontal="right" vertical="center" wrapText="1"/>
    </xf>
    <xf numFmtId="0" fontId="7" fillId="0" borderId="18" xfId="0" applyFont="1" applyFill="1" applyBorder="1" applyAlignment="1">
      <alignment horizontal="center" vertical="center" wrapText="1"/>
    </xf>
    <xf numFmtId="0" fontId="7" fillId="0" borderId="43" xfId="0" applyFont="1" applyFill="1" applyBorder="1" applyAlignment="1">
      <alignment horizontal="center" vertical="center" wrapText="1"/>
    </xf>
    <xf numFmtId="179" fontId="8" fillId="0" borderId="21" xfId="42" applyNumberFormat="1" applyFont="1" applyBorder="1" applyAlignment="1">
      <alignment horizontal="right" vertical="center" wrapText="1"/>
    </xf>
    <xf numFmtId="179" fontId="8" fillId="0" borderId="22" xfId="42" applyNumberFormat="1" applyFont="1" applyBorder="1" applyAlignment="1">
      <alignment horizontal="right" vertical="center"/>
    </xf>
    <xf numFmtId="178" fontId="7" fillId="0" borderId="49"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0" xfId="42" applyNumberFormat="1" applyFont="1" applyBorder="1" applyAlignment="1">
      <alignment horizontal="center" vertical="center"/>
    </xf>
    <xf numFmtId="0" fontId="7" fillId="0" borderId="18" xfId="42" applyFont="1" applyFill="1" applyBorder="1" applyAlignment="1">
      <alignment vertical="center"/>
    </xf>
    <xf numFmtId="179" fontId="8" fillId="0" borderId="22" xfId="42" applyNumberFormat="1" applyFont="1" applyBorder="1" applyAlignment="1">
      <alignment horizontal="right" vertical="center" wrapText="1"/>
    </xf>
    <xf numFmtId="0" fontId="7" fillId="0" borderId="10" xfId="42" applyNumberFormat="1" applyFont="1" applyBorder="1" applyAlignment="1"/>
    <xf numFmtId="179" fontId="8" fillId="0" borderId="18" xfId="42" applyNumberFormat="1" applyFont="1" applyBorder="1" applyAlignment="1">
      <alignment horizontal="right" vertical="center" wrapText="1"/>
    </xf>
    <xf numFmtId="179" fontId="8" fillId="0" borderId="24" xfId="42" applyNumberFormat="1" applyFont="1" applyBorder="1" applyAlignment="1">
      <alignment horizontal="right" vertical="center" wrapText="1"/>
    </xf>
    <xf numFmtId="179" fontId="8" fillId="0" borderId="19"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8" xfId="42" quotePrefix="1" applyNumberFormat="1" applyFont="1" applyFill="1" applyBorder="1" applyAlignment="1">
      <alignment horizontal="center" vertical="center" wrapText="1"/>
    </xf>
    <xf numFmtId="180" fontId="7" fillId="0" borderId="19" xfId="42" quotePrefix="1" applyNumberFormat="1" applyFont="1" applyFill="1" applyBorder="1" applyAlignment="1">
      <alignment horizontal="center" vertical="center" wrapText="1"/>
    </xf>
    <xf numFmtId="178" fontId="7" fillId="0" borderId="53" xfId="42" applyNumberFormat="1" applyFont="1" applyBorder="1" applyAlignment="1">
      <alignment horizontal="center" vertical="center"/>
    </xf>
    <xf numFmtId="178" fontId="7" fillId="0" borderId="46" xfId="42" applyNumberFormat="1" applyFont="1" applyBorder="1" applyAlignment="1">
      <alignment horizontal="center" vertical="center"/>
    </xf>
    <xf numFmtId="178" fontId="7" fillId="0" borderId="48" xfId="42" applyNumberFormat="1" applyFont="1" applyBorder="1" applyAlignment="1">
      <alignment horizontal="center" vertical="center"/>
    </xf>
    <xf numFmtId="0" fontId="7" fillId="0" borderId="24" xfId="42" applyFont="1" applyBorder="1" applyAlignment="1">
      <alignment vertical="center" wrapText="1"/>
    </xf>
    <xf numFmtId="0" fontId="7" fillId="0" borderId="19" xfId="42" applyFont="1" applyBorder="1" applyAlignment="1">
      <alignment vertical="center" wrapText="1"/>
    </xf>
    <xf numFmtId="0" fontId="5" fillId="0" borderId="0" xfId="0" applyFont="1" applyAlignment="1">
      <alignment vertical="center"/>
    </xf>
    <xf numFmtId="0" fontId="5" fillId="0" borderId="0" xfId="0" applyFo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0"/>
  <tableStyles count="0" defaultTableStyle="TableStyleMedium9" defaultPivotStyle="PivotStyleLight16"/>
  <colors>
    <mruColors>
      <color rgb="FFFF00FF"/>
      <color rgb="FFFFFFFF"/>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46</xdr:row>
      <xdr:rowOff>0</xdr:rowOff>
    </xdr:from>
    <xdr:to>
      <xdr:col>0</xdr:col>
      <xdr:colOff>0</xdr:colOff>
      <xdr:row>46</xdr:row>
      <xdr:rowOff>0</xdr:rowOff>
    </xdr:to>
    <xdr:sp macro="" textlink="">
      <xdr:nvSpPr>
        <xdr:cNvPr id="2" name="Text Box 121"/>
        <xdr:cNvSpPr txBox="1">
          <a:spLocks noChangeArrowheads="1"/>
        </xdr:cNvSpPr>
      </xdr:nvSpPr>
      <xdr:spPr bwMode="auto">
        <a:xfrm>
          <a:off x="0" y="94392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1</xdr:col>
      <xdr:colOff>152400</xdr:colOff>
      <xdr:row>46</xdr:row>
      <xdr:rowOff>0</xdr:rowOff>
    </xdr:from>
    <xdr:to>
      <xdr:col>20</xdr:col>
      <xdr:colOff>200025</xdr:colOff>
      <xdr:row>46</xdr:row>
      <xdr:rowOff>0</xdr:rowOff>
    </xdr:to>
    <xdr:sp macro="" textlink="">
      <xdr:nvSpPr>
        <xdr:cNvPr id="3" name="Text Box 135"/>
        <xdr:cNvSpPr txBox="1">
          <a:spLocks noChangeArrowheads="1"/>
        </xdr:cNvSpPr>
      </xdr:nvSpPr>
      <xdr:spPr bwMode="auto">
        <a:xfrm>
          <a:off x="390525" y="9439275"/>
          <a:ext cx="6915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0</xdr:col>
      <xdr:colOff>0</xdr:colOff>
      <xdr:row>0</xdr:row>
      <xdr:rowOff>0</xdr:rowOff>
    </xdr:from>
    <xdr:to>
      <xdr:col>0</xdr:col>
      <xdr:colOff>0</xdr:colOff>
      <xdr:row>0</xdr:row>
      <xdr:rowOff>0</xdr:rowOff>
    </xdr:to>
    <xdr:grpSp>
      <xdr:nvGrpSpPr>
        <xdr:cNvPr id="4" name="Group 153"/>
        <xdr:cNvGrpSpPr>
          <a:grpSpLocks/>
        </xdr:cNvGrpSpPr>
      </xdr:nvGrpSpPr>
      <xdr:grpSpPr bwMode="auto">
        <a:xfrm>
          <a:off x="0" y="0"/>
          <a:ext cx="0" cy="0"/>
          <a:chOff x="393" y="145"/>
          <a:chExt cx="358" cy="100"/>
        </a:xfrm>
      </xdr:grpSpPr>
      <xdr:sp macro="" textlink="">
        <xdr:nvSpPr>
          <xdr:cNvPr id="5" name="Text Box 154"/>
          <xdr:cNvSpPr txBox="1">
            <a:spLocks noChangeArrowheads="1"/>
          </xdr:cNvSpPr>
        </xdr:nvSpPr>
        <xdr:spPr bwMode="auto">
          <a:xfrm>
            <a:off x="452" y="169"/>
            <a:ext cx="254"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原則として全ての案件において設定する項目</a:t>
            </a:r>
          </a:p>
        </xdr:txBody>
      </xdr:sp>
      <xdr:grpSp>
        <xdr:nvGrpSpPr>
          <xdr:cNvPr id="6" name="Group 155"/>
          <xdr:cNvGrpSpPr>
            <a:grpSpLocks/>
          </xdr:cNvGrpSpPr>
        </xdr:nvGrpSpPr>
        <xdr:grpSpPr bwMode="auto">
          <a:xfrm>
            <a:off x="401" y="171"/>
            <a:ext cx="41" cy="67"/>
            <a:chOff x="401" y="171"/>
            <a:chExt cx="41" cy="67"/>
          </a:xfrm>
        </xdr:grpSpPr>
        <xdr:sp macro="" textlink="">
          <xdr:nvSpPr>
            <xdr:cNvPr id="11" name="Rectangle 156"/>
            <xdr:cNvSpPr>
              <a:spLocks noChangeArrowheads="1"/>
            </xdr:cNvSpPr>
          </xdr:nvSpPr>
          <xdr:spPr bwMode="auto">
            <a:xfrm>
              <a:off x="401" y="171"/>
              <a:ext cx="41" cy="17"/>
            </a:xfrm>
            <a:prstGeom prst="rect">
              <a:avLst/>
            </a:prstGeom>
            <a:solidFill>
              <a:srgbClr val="FFFFFF"/>
            </a:solidFill>
            <a:ln w="9525">
              <a:solidFill>
                <a:srgbClr val="000000"/>
              </a:solidFill>
              <a:miter lim="800000"/>
              <a:headEnd/>
              <a:tailEnd/>
            </a:ln>
          </xdr:spPr>
        </xdr:sp>
        <xdr:sp macro="" textlink="">
          <xdr:nvSpPr>
            <xdr:cNvPr id="12" name="Rectangle 157"/>
            <xdr:cNvSpPr>
              <a:spLocks noChangeArrowheads="1"/>
            </xdr:cNvSpPr>
          </xdr:nvSpPr>
          <xdr:spPr bwMode="auto">
            <a:xfrm>
              <a:off x="401" y="196"/>
              <a:ext cx="41" cy="17"/>
            </a:xfrm>
            <a:prstGeom prst="rect">
              <a:avLst/>
            </a:prstGeom>
            <a:solidFill>
              <a:srgbClr val="FFFF00"/>
            </a:solidFill>
            <a:ln w="9525">
              <a:solidFill>
                <a:srgbClr val="000000"/>
              </a:solidFill>
              <a:miter lim="800000"/>
              <a:headEnd/>
              <a:tailEnd/>
            </a:ln>
          </xdr:spPr>
        </xdr:sp>
        <xdr:sp macro="" textlink="">
          <xdr:nvSpPr>
            <xdr:cNvPr id="13" name="Rectangle 158"/>
            <xdr:cNvSpPr>
              <a:spLocks noChangeArrowheads="1"/>
            </xdr:cNvSpPr>
          </xdr:nvSpPr>
          <xdr:spPr bwMode="auto">
            <a:xfrm>
              <a:off x="401" y="221"/>
              <a:ext cx="41" cy="17"/>
            </a:xfrm>
            <a:prstGeom prst="rect">
              <a:avLst/>
            </a:prstGeom>
            <a:solidFill>
              <a:srgbClr val="FFC000"/>
            </a:solidFill>
            <a:ln w="9525">
              <a:solidFill>
                <a:srgbClr val="000000"/>
              </a:solidFill>
              <a:miter lim="800000"/>
              <a:headEnd/>
              <a:tailEnd/>
            </a:ln>
          </xdr:spPr>
        </xdr:sp>
      </xdr:grpSp>
      <xdr:sp macro="" textlink="">
        <xdr:nvSpPr>
          <xdr:cNvPr id="7" name="Text Box 159"/>
          <xdr:cNvSpPr txBox="1">
            <a:spLocks noChangeArrowheads="1"/>
          </xdr:cNvSpPr>
        </xdr:nvSpPr>
        <xdr:spPr bwMode="auto">
          <a:xfrm>
            <a:off x="453" y="196"/>
            <a:ext cx="298"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工事種別や施工地域等によって機械的に設定する項目</a:t>
            </a:r>
          </a:p>
        </xdr:txBody>
      </xdr:sp>
      <xdr:sp macro="" textlink="">
        <xdr:nvSpPr>
          <xdr:cNvPr id="8" name="Text Box 160"/>
          <xdr:cNvSpPr txBox="1">
            <a:spLocks noChangeArrowheads="1"/>
          </xdr:cNvSpPr>
        </xdr:nvSpPr>
        <xdr:spPr bwMode="auto">
          <a:xfrm>
            <a:off x="453" y="220"/>
            <a:ext cx="288"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個々の案件の工事内容等によって設定する項目</a:t>
            </a:r>
          </a:p>
        </xdr:txBody>
      </xdr:sp>
      <xdr:sp macro="" textlink="">
        <xdr:nvSpPr>
          <xdr:cNvPr id="9" name="Rectangle 161"/>
          <xdr:cNvSpPr>
            <a:spLocks noChangeArrowheads="1"/>
          </xdr:cNvSpPr>
        </xdr:nvSpPr>
        <xdr:spPr bwMode="auto">
          <a:xfrm>
            <a:off x="393" y="166"/>
            <a:ext cx="339" cy="7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0" name="Text Box 162"/>
          <xdr:cNvSpPr txBox="1">
            <a:spLocks noChangeArrowheads="1"/>
          </xdr:cNvSpPr>
        </xdr:nvSpPr>
        <xdr:spPr bwMode="auto">
          <a:xfrm>
            <a:off x="401" y="145"/>
            <a:ext cx="55"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凡例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2" name="図 1"/>
        <xdr:cNvPicPr>
          <a:picLocks noChangeAspect="1"/>
        </xdr:cNvPicPr>
      </xdr:nvPicPr>
      <xdr:blipFill rotWithShape="1">
        <a:blip xmlns:r="http://schemas.openxmlformats.org/officeDocument/2006/relationships" r:embed="rId1"/>
        <a:srcRect l="20166" t="14425" r="15986" b="10292"/>
        <a:stretch/>
      </xdr:blipFill>
      <xdr:spPr>
        <a:xfrm rot="16200000">
          <a:off x="-1212450" y="2186722"/>
          <a:ext cx="9310115" cy="593271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19968;&#25324;&#23529;&#26619;\000_&#20844;&#21578;&#12539;&#20837;&#26413;&#35500;&#26126;&#26360;&#12539;&#23455;&#26045;&#26696;&#20869;&#12539;&#20104;&#23450;&#20385;&#26684;&#31561;&#12398;&#20107;&#21069;&#20844;&#34920;&#65288;&#31777;&#26131;&#22411;&#12539;&#19968;&#25324;&#23529;&#26619;&#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1"/>
      <sheetName val="2"/>
      <sheetName val="3"/>
      <sheetName val="4"/>
      <sheetName val="5"/>
      <sheetName val="6"/>
      <sheetName val="7"/>
      <sheetName val="8"/>
      <sheetName val="9"/>
      <sheetName val="10"/>
      <sheetName val="入力1"/>
      <sheetName val="入力2"/>
      <sheetName val="入力3"/>
      <sheetName val="定義"/>
      <sheetName val="公告"/>
      <sheetName val="ＨＰ"/>
      <sheetName val="説明書"/>
      <sheetName val="実施案内"/>
      <sheetName val="事前公表"/>
      <sheetName val="1 "/>
      <sheetName val="2 "/>
      <sheetName val="3 "/>
      <sheetName val="4 "/>
      <sheetName val="5 "/>
      <sheetName val="6 "/>
      <sheetName val="7 "/>
      <sheetName val="8 "/>
      <sheetName val="9 "/>
      <sheetName val="10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11">
          <cell r="C11" t="str">
            <v>新年度名簿登載を求めない</v>
          </cell>
        </row>
        <row r="12">
          <cell r="C12" t="str">
            <v>３億円未満</v>
          </cell>
        </row>
        <row r="13">
          <cell r="C13" t="str">
            <v>県内業者のみを対象とする①（福・直・京・朝・八・田・飯・那）</v>
          </cell>
        </row>
        <row r="14">
          <cell r="C14" t="str">
            <v>通常版</v>
          </cell>
        </row>
        <row r="15">
          <cell r="C15" t="str">
            <v>同種工事の実績を求める</v>
          </cell>
        </row>
        <row r="16">
          <cell r="C16" t="str">
            <v>１億６千万円以上の一般土木工事</v>
          </cell>
        </row>
        <row r="17">
          <cell r="C17" t="str">
            <v>条件付きなし</v>
          </cell>
        </row>
      </sheetData>
      <sheetData sheetId="15"/>
      <sheetData sheetId="16">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9.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32"/>
  <sheetViews>
    <sheetView showGridLines="0" tabSelected="1" view="pageBreakPreview" zoomScaleNormal="100" zoomScaleSheetLayoutView="100" workbookViewId="0"/>
  </sheetViews>
  <sheetFormatPr defaultRowHeight="13.5"/>
  <cols>
    <col min="1" max="1" width="3.875" style="24" customWidth="1"/>
    <col min="2" max="2" width="11.875" style="24" customWidth="1"/>
    <col min="3" max="3" width="1.25" style="24" customWidth="1"/>
    <col min="4" max="4" width="25" style="24" customWidth="1"/>
    <col min="5" max="5" width="1.375" style="24" customWidth="1"/>
    <col min="6" max="6" width="7.625" style="24" customWidth="1"/>
    <col min="7" max="7" width="20.5" style="24" customWidth="1"/>
    <col min="8" max="8" width="15" style="24" customWidth="1"/>
    <col min="9" max="9" width="5" style="24" customWidth="1"/>
    <col min="10" max="10" width="2.5" style="31" customWidth="1"/>
    <col min="11" max="11" width="28.375" style="33" customWidth="1"/>
    <col min="12" max="12" width="22.5" style="24" customWidth="1"/>
    <col min="13" max="16384" width="9" style="24"/>
  </cols>
  <sheetData>
    <row r="1" spans="1:12" ht="14.25" thickBot="1">
      <c r="A1" s="24" t="s">
        <v>96</v>
      </c>
      <c r="K1" s="174"/>
      <c r="L1" s="216"/>
    </row>
    <row r="2" spans="1:12" ht="30" customHeight="1" thickTop="1">
      <c r="K2" s="363" t="s">
        <v>295</v>
      </c>
    </row>
    <row r="3" spans="1:12" ht="18" thickBot="1">
      <c r="A3" s="373" t="s">
        <v>227</v>
      </c>
      <c r="B3" s="373"/>
      <c r="C3" s="373"/>
      <c r="D3" s="373"/>
      <c r="E3" s="373"/>
      <c r="F3" s="373"/>
      <c r="G3" s="373"/>
      <c r="H3" s="373"/>
      <c r="I3" s="373"/>
      <c r="K3" s="364"/>
    </row>
    <row r="4" spans="1:12" ht="30" customHeight="1" thickTop="1" thickBot="1">
      <c r="A4" s="30"/>
      <c r="B4" s="30"/>
      <c r="C4" s="30"/>
      <c r="D4" s="30"/>
      <c r="E4" s="30"/>
      <c r="F4" s="30"/>
      <c r="G4" s="30"/>
      <c r="H4" s="30"/>
      <c r="I4" s="30"/>
    </row>
    <row r="5" spans="1:12" ht="15" thickTop="1" thickBot="1">
      <c r="H5" s="374" t="s">
        <v>344</v>
      </c>
      <c r="I5" s="374"/>
      <c r="J5" s="31" t="s">
        <v>217</v>
      </c>
      <c r="K5" s="153" t="s">
        <v>278</v>
      </c>
    </row>
    <row r="6" spans="1:12" ht="30" customHeight="1" thickTop="1"/>
    <row r="7" spans="1:12">
      <c r="A7" s="24" t="s">
        <v>211</v>
      </c>
    </row>
    <row r="8" spans="1:12" ht="30" customHeight="1" thickBot="1"/>
    <row r="9" spans="1:12" ht="26.25" customHeight="1" thickTop="1">
      <c r="D9" s="37" t="s">
        <v>306</v>
      </c>
      <c r="E9" s="26"/>
      <c r="F9" s="375" t="s">
        <v>291</v>
      </c>
      <c r="G9" s="375"/>
      <c r="H9" s="375"/>
      <c r="I9" s="375"/>
      <c r="J9" s="32" t="s">
        <v>217</v>
      </c>
      <c r="K9" s="365" t="s">
        <v>346</v>
      </c>
      <c r="L9" s="366"/>
    </row>
    <row r="10" spans="1:12" ht="26.25" customHeight="1">
      <c r="D10" s="37" t="s">
        <v>204</v>
      </c>
      <c r="E10" s="26"/>
      <c r="F10" s="188" t="s">
        <v>292</v>
      </c>
      <c r="G10" s="187"/>
      <c r="H10" s="187"/>
      <c r="I10" s="187"/>
      <c r="J10" s="32" t="s">
        <v>217</v>
      </c>
      <c r="K10" s="367"/>
      <c r="L10" s="368"/>
    </row>
    <row r="11" spans="1:12" ht="26.25" customHeight="1" thickBot="1">
      <c r="D11" s="37" t="s">
        <v>293</v>
      </c>
      <c r="E11" s="26"/>
      <c r="F11" s="376" t="s">
        <v>294</v>
      </c>
      <c r="G11" s="376"/>
      <c r="H11" s="376"/>
      <c r="I11" s="179"/>
      <c r="J11" s="32" t="s">
        <v>217</v>
      </c>
      <c r="K11" s="369"/>
      <c r="L11" s="370"/>
    </row>
    <row r="12" spans="1:12" ht="52.5" customHeight="1" thickTop="1">
      <c r="E12" s="25"/>
      <c r="F12" s="25"/>
    </row>
    <row r="13" spans="1:12" ht="81.75" customHeight="1">
      <c r="A13" s="371" t="s">
        <v>228</v>
      </c>
      <c r="B13" s="371"/>
      <c r="C13" s="371"/>
      <c r="D13" s="371"/>
      <c r="E13" s="371"/>
      <c r="F13" s="371"/>
      <c r="G13" s="371"/>
      <c r="H13" s="371"/>
      <c r="I13" s="371"/>
    </row>
    <row r="14" spans="1:12">
      <c r="A14" s="372" t="s">
        <v>206</v>
      </c>
      <c r="B14" s="372"/>
      <c r="C14" s="372"/>
      <c r="D14" s="372"/>
      <c r="E14" s="372"/>
      <c r="F14" s="372"/>
      <c r="G14" s="372"/>
      <c r="H14" s="372"/>
      <c r="I14" s="372"/>
    </row>
    <row r="15" spans="1:12" ht="45" customHeight="1">
      <c r="D15" s="241"/>
      <c r="E15" s="241"/>
      <c r="F15" s="241"/>
      <c r="G15" s="241"/>
      <c r="H15" s="242" t="s">
        <v>313</v>
      </c>
    </row>
    <row r="16" spans="1:12">
      <c r="A16" s="27" t="s">
        <v>209</v>
      </c>
      <c r="B16" s="26" t="s">
        <v>207</v>
      </c>
      <c r="C16" s="26"/>
      <c r="D16" s="377" t="s">
        <v>390</v>
      </c>
      <c r="E16" s="377"/>
      <c r="F16" s="377"/>
      <c r="G16" s="378"/>
      <c r="H16" s="248"/>
      <c r="I16" s="186"/>
      <c r="K16" s="224"/>
    </row>
    <row r="17" spans="1:11" s="214" customFormat="1">
      <c r="A17" s="210"/>
      <c r="B17" s="26"/>
      <c r="C17" s="26"/>
      <c r="D17" s="377" t="s">
        <v>391</v>
      </c>
      <c r="E17" s="377"/>
      <c r="F17" s="377"/>
      <c r="G17" s="378"/>
      <c r="H17" s="248"/>
      <c r="I17" s="186"/>
      <c r="J17" s="31"/>
      <c r="K17" s="224"/>
    </row>
    <row r="18" spans="1:11" s="222" customFormat="1">
      <c r="A18" s="221"/>
      <c r="B18" s="26"/>
      <c r="C18" s="26"/>
      <c r="D18" s="377" t="s">
        <v>392</v>
      </c>
      <c r="E18" s="377"/>
      <c r="F18" s="377"/>
      <c r="G18" s="378"/>
      <c r="H18" s="248"/>
      <c r="I18" s="186"/>
      <c r="J18" s="31"/>
      <c r="K18" s="224"/>
    </row>
    <row r="19" spans="1:11" s="222" customFormat="1">
      <c r="A19" s="221"/>
      <c r="B19" s="26"/>
      <c r="C19" s="26"/>
      <c r="D19" s="377" t="s">
        <v>393</v>
      </c>
      <c r="E19" s="377"/>
      <c r="F19" s="377"/>
      <c r="G19" s="378"/>
      <c r="H19" s="248"/>
      <c r="I19" s="186"/>
      <c r="J19" s="31"/>
      <c r="K19" s="224"/>
    </row>
    <row r="20" spans="1:11" s="222" customFormat="1">
      <c r="A20" s="221"/>
      <c r="B20" s="26"/>
      <c r="C20" s="26"/>
      <c r="D20" s="377" t="s">
        <v>394</v>
      </c>
      <c r="E20" s="377"/>
      <c r="F20" s="377"/>
      <c r="G20" s="378"/>
      <c r="H20" s="248"/>
      <c r="I20" s="186"/>
      <c r="J20" s="31"/>
      <c r="K20" s="224"/>
    </row>
    <row r="21" spans="1:11" s="222" customFormat="1">
      <c r="A21" s="221"/>
      <c r="B21" s="26"/>
      <c r="C21" s="26"/>
      <c r="D21" s="377" t="s">
        <v>395</v>
      </c>
      <c r="E21" s="377"/>
      <c r="F21" s="377"/>
      <c r="G21" s="378"/>
      <c r="H21" s="248"/>
      <c r="I21" s="186"/>
      <c r="J21" s="31"/>
      <c r="K21" s="224"/>
    </row>
    <row r="22" spans="1:11" ht="22.5" customHeight="1">
      <c r="D22" s="317"/>
      <c r="E22" s="318"/>
      <c r="F22" s="318"/>
      <c r="G22" s="318"/>
      <c r="H22" s="241"/>
      <c r="K22" s="223"/>
    </row>
    <row r="23" spans="1:11">
      <c r="A23" s="28" t="s">
        <v>210</v>
      </c>
      <c r="B23" s="29" t="s">
        <v>208</v>
      </c>
      <c r="C23" s="29"/>
      <c r="D23" s="243" t="s">
        <v>396</v>
      </c>
      <c r="E23" s="218"/>
      <c r="F23" s="218"/>
      <c r="G23" s="218"/>
      <c r="H23" s="218"/>
      <c r="I23" s="186"/>
      <c r="K23" s="224"/>
    </row>
    <row r="24" spans="1:11" s="214" customFormat="1">
      <c r="A24" s="28"/>
      <c r="B24" s="29"/>
      <c r="C24" s="29"/>
      <c r="D24" s="243" t="s">
        <v>397</v>
      </c>
      <c r="E24" s="218"/>
      <c r="F24" s="218"/>
      <c r="G24" s="218"/>
      <c r="H24" s="218"/>
      <c r="I24" s="186"/>
      <c r="J24" s="31"/>
      <c r="K24" s="224"/>
    </row>
    <row r="25" spans="1:11" s="222" customFormat="1">
      <c r="A25" s="28"/>
      <c r="B25" s="29"/>
      <c r="C25" s="29"/>
      <c r="D25" s="243" t="s">
        <v>398</v>
      </c>
      <c r="E25" s="218"/>
      <c r="F25" s="218"/>
      <c r="G25" s="218"/>
      <c r="H25" s="218"/>
      <c r="I25" s="186"/>
      <c r="J25" s="31"/>
      <c r="K25" s="224"/>
    </row>
    <row r="26" spans="1:11" s="222" customFormat="1">
      <c r="A26" s="28"/>
      <c r="B26" s="29"/>
      <c r="C26" s="29"/>
      <c r="D26" s="243" t="s">
        <v>399</v>
      </c>
      <c r="E26" s="218"/>
      <c r="F26" s="218"/>
      <c r="G26" s="218"/>
      <c r="H26" s="218"/>
      <c r="I26" s="186"/>
      <c r="J26" s="31"/>
      <c r="K26" s="224"/>
    </row>
    <row r="27" spans="1:11" s="222" customFormat="1">
      <c r="A27" s="28"/>
      <c r="B27" s="29"/>
      <c r="C27" s="29"/>
      <c r="D27" s="243" t="s">
        <v>400</v>
      </c>
      <c r="E27" s="218"/>
      <c r="F27" s="218"/>
      <c r="G27" s="218"/>
      <c r="H27" s="218"/>
      <c r="I27" s="186"/>
      <c r="J27" s="31"/>
      <c r="K27" s="224"/>
    </row>
    <row r="28" spans="1:11" s="222" customFormat="1">
      <c r="A28" s="28"/>
      <c r="B28" s="29"/>
      <c r="C28" s="29"/>
      <c r="D28" s="243" t="s">
        <v>401</v>
      </c>
      <c r="E28" s="218"/>
      <c r="F28" s="218"/>
      <c r="G28" s="218"/>
      <c r="H28" s="218"/>
      <c r="I28" s="186"/>
      <c r="J28" s="31"/>
      <c r="K28" s="224"/>
    </row>
    <row r="29" spans="1:11" ht="22.5" customHeight="1">
      <c r="D29" s="317"/>
      <c r="E29" s="318"/>
      <c r="F29" s="318"/>
      <c r="G29" s="318"/>
      <c r="K29" s="225"/>
    </row>
    <row r="30" spans="1:11">
      <c r="A30" s="28" t="s">
        <v>237</v>
      </c>
      <c r="B30" s="29" t="s">
        <v>247</v>
      </c>
      <c r="C30" s="29"/>
      <c r="D30" s="190">
        <v>45929</v>
      </c>
      <c r="E30" s="189"/>
      <c r="F30" s="189"/>
      <c r="G30" s="189"/>
      <c r="H30" s="190"/>
      <c r="I30" s="189"/>
    </row>
    <row r="31" spans="1:11">
      <c r="H31" s="190"/>
    </row>
    <row r="32" spans="1:11">
      <c r="H32" s="190"/>
    </row>
  </sheetData>
  <mergeCells count="14">
    <mergeCell ref="D18:G18"/>
    <mergeCell ref="D19:G19"/>
    <mergeCell ref="D20:G20"/>
    <mergeCell ref="D21:G21"/>
    <mergeCell ref="D16:G16"/>
    <mergeCell ref="D17:G17"/>
    <mergeCell ref="K2:K3"/>
    <mergeCell ref="K9:L11"/>
    <mergeCell ref="A13:I13"/>
    <mergeCell ref="A14:I14"/>
    <mergeCell ref="A3:I3"/>
    <mergeCell ref="H5:I5"/>
    <mergeCell ref="F9:I9"/>
    <mergeCell ref="F11:H11"/>
  </mergeCells>
  <phoneticPr fontId="4"/>
  <dataValidations count="2">
    <dataValidation imeMode="off" allowBlank="1" showInputMessage="1" showErrorMessage="1" sqref="K1"/>
    <dataValidation type="list" allowBlank="1" showInputMessage="1" showErrorMessage="1" sqref="H16:H21">
      <formula1>",○,×"</formula1>
    </dataValidation>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O132"/>
  <sheetViews>
    <sheetView showGridLines="0" showZeros="0" view="pageBreakPreview" zoomScale="85" zoomScaleNormal="85" zoomScaleSheetLayoutView="85" workbookViewId="0"/>
  </sheetViews>
  <sheetFormatPr defaultRowHeight="11.25"/>
  <cols>
    <col min="1" max="1" width="5.25" style="39" customWidth="1"/>
    <col min="2" max="2" width="10.125" style="39" customWidth="1"/>
    <col min="3" max="3" width="36.25" style="39" customWidth="1"/>
    <col min="4" max="5" width="5" style="39" customWidth="1"/>
    <col min="6" max="9" width="7.5" style="39" customWidth="1"/>
    <col min="10" max="10" width="6.25" style="39" customWidth="1"/>
    <col min="11" max="11" width="14.625" style="39" customWidth="1"/>
    <col min="12" max="12" width="19.5" style="39" customWidth="1"/>
    <col min="13" max="13" width="11" style="39" customWidth="1"/>
    <col min="14" max="14" width="3.75" style="39" bestFit="1" customWidth="1"/>
    <col min="15" max="15" width="43.625" style="39" customWidth="1"/>
    <col min="16" max="16384" width="9" style="39"/>
  </cols>
  <sheetData>
    <row r="1" spans="1:15" ht="14.25">
      <c r="A1" s="38" t="s">
        <v>212</v>
      </c>
    </row>
    <row r="2" spans="1:15" ht="25.5" customHeight="1">
      <c r="A2" s="432" t="s">
        <v>97</v>
      </c>
      <c r="B2" s="432"/>
      <c r="C2" s="432"/>
      <c r="D2" s="432"/>
      <c r="E2" s="432"/>
      <c r="F2" s="432"/>
      <c r="G2" s="432"/>
      <c r="H2" s="432"/>
      <c r="I2" s="432"/>
      <c r="J2" s="432"/>
      <c r="K2" s="432"/>
      <c r="L2" s="432"/>
      <c r="M2" s="432"/>
    </row>
    <row r="3" spans="1:15" ht="8.25" customHeight="1">
      <c r="A3" s="40"/>
      <c r="B3" s="40"/>
      <c r="C3" s="40"/>
      <c r="D3" s="40"/>
      <c r="E3" s="40"/>
      <c r="F3" s="40"/>
      <c r="G3" s="40"/>
      <c r="H3" s="40"/>
      <c r="I3" s="40"/>
      <c r="J3" s="40"/>
      <c r="K3" s="40"/>
      <c r="L3" s="40"/>
      <c r="M3" s="40"/>
    </row>
    <row r="4" spans="1:15" s="45" customFormat="1" ht="19.5" customHeight="1">
      <c r="A4" s="445" t="s">
        <v>92</v>
      </c>
      <c r="B4" s="446"/>
      <c r="C4" s="433" t="s">
        <v>328</v>
      </c>
      <c r="D4" s="433"/>
      <c r="E4" s="433"/>
      <c r="F4" s="433"/>
      <c r="G4" s="226"/>
      <c r="H4" s="42"/>
      <c r="I4" s="43"/>
      <c r="J4" s="43"/>
      <c r="K4" s="122" t="s">
        <v>247</v>
      </c>
      <c r="L4" s="44" t="s">
        <v>345</v>
      </c>
      <c r="M4" s="41"/>
    </row>
    <row r="5" spans="1:15" s="45" customFormat="1" ht="19.5" customHeight="1">
      <c r="A5" s="447"/>
      <c r="B5" s="448"/>
      <c r="C5" s="434" t="s">
        <v>317</v>
      </c>
      <c r="D5" s="435"/>
      <c r="E5" s="435"/>
      <c r="F5" s="436"/>
      <c r="G5" s="226"/>
      <c r="H5" s="42"/>
      <c r="I5" s="43"/>
      <c r="J5" s="43"/>
      <c r="K5" s="41"/>
      <c r="L5" s="217"/>
      <c r="M5" s="41"/>
    </row>
    <row r="6" spans="1:15" s="46" customFormat="1" ht="8.25" customHeight="1" thickBot="1">
      <c r="A6" s="45"/>
      <c r="B6" s="45"/>
      <c r="C6" s="45"/>
      <c r="D6" s="45"/>
      <c r="E6" s="45"/>
      <c r="F6" s="45"/>
      <c r="G6" s="45"/>
      <c r="H6" s="45"/>
      <c r="I6" s="45"/>
      <c r="J6" s="45"/>
      <c r="K6" s="45"/>
      <c r="L6" s="45"/>
      <c r="M6" s="45"/>
    </row>
    <row r="7" spans="1:15" s="45" customFormat="1" ht="19.5" customHeight="1">
      <c r="A7" s="437" t="s">
        <v>98</v>
      </c>
      <c r="B7" s="438"/>
      <c r="C7" s="121" t="s">
        <v>326</v>
      </c>
      <c r="D7" s="438" t="s">
        <v>99</v>
      </c>
      <c r="E7" s="438"/>
      <c r="F7" s="439" t="s">
        <v>16</v>
      </c>
      <c r="G7" s="440"/>
      <c r="H7" s="440"/>
      <c r="I7" s="440"/>
      <c r="J7" s="441"/>
      <c r="K7" s="390" t="s">
        <v>100</v>
      </c>
      <c r="L7" s="47" t="s">
        <v>188</v>
      </c>
      <c r="M7" s="48"/>
    </row>
    <row r="8" spans="1:15" s="45" customFormat="1" ht="19.5" customHeight="1" thickBot="1">
      <c r="A8" s="437" t="s">
        <v>189</v>
      </c>
      <c r="B8" s="443"/>
      <c r="C8" s="121" t="s">
        <v>216</v>
      </c>
      <c r="D8" s="444" t="s">
        <v>101</v>
      </c>
      <c r="E8" s="444"/>
      <c r="F8" s="384" t="s">
        <v>17</v>
      </c>
      <c r="G8" s="385"/>
      <c r="H8" s="385"/>
      <c r="I8" s="385"/>
      <c r="J8" s="386"/>
      <c r="K8" s="442"/>
      <c r="L8" s="49" t="s">
        <v>18</v>
      </c>
      <c r="M8" s="48"/>
    </row>
    <row r="9" spans="1:15" s="46" customFormat="1" ht="8.25" customHeight="1">
      <c r="C9" s="50"/>
      <c r="L9" s="51"/>
    </row>
    <row r="10" spans="1:15" s="46" customFormat="1" ht="16.5" customHeight="1">
      <c r="A10" s="52" t="s">
        <v>314</v>
      </c>
      <c r="C10" s="50"/>
      <c r="L10" s="51"/>
    </row>
    <row r="11" spans="1:15" s="46" customFormat="1" ht="52.5" customHeight="1">
      <c r="A11" s="449" t="s">
        <v>333</v>
      </c>
      <c r="B11" s="450"/>
      <c r="C11" s="450"/>
      <c r="D11" s="450"/>
      <c r="E11" s="450"/>
      <c r="F11" s="450"/>
      <c r="G11" s="450"/>
      <c r="H11" s="450"/>
      <c r="I11" s="450"/>
      <c r="J11" s="451"/>
      <c r="L11" s="51"/>
    </row>
    <row r="12" spans="1:15" s="46" customFormat="1" ht="8.25" customHeight="1">
      <c r="C12" s="50"/>
      <c r="L12" s="51"/>
    </row>
    <row r="13" spans="1:15" s="46" customFormat="1" ht="15.75" customHeight="1">
      <c r="A13" s="52" t="s">
        <v>239</v>
      </c>
      <c r="C13" s="50"/>
      <c r="L13" s="51"/>
    </row>
    <row r="14" spans="1:15" s="46" customFormat="1" ht="36.75" customHeight="1" thickBot="1">
      <c r="A14" s="452" t="s">
        <v>322</v>
      </c>
      <c r="B14" s="453"/>
      <c r="C14" s="453"/>
      <c r="D14" s="453"/>
      <c r="E14" s="453"/>
      <c r="F14" s="453"/>
      <c r="G14" s="453"/>
      <c r="H14" s="453"/>
      <c r="I14" s="453"/>
      <c r="J14" s="453"/>
      <c r="K14" s="389" t="s">
        <v>34</v>
      </c>
      <c r="L14" s="390"/>
      <c r="M14" s="391"/>
    </row>
    <row r="15" spans="1:15" s="46" customFormat="1" ht="36.75" customHeight="1" thickTop="1" thickBot="1">
      <c r="A15" s="454"/>
      <c r="B15" s="455"/>
      <c r="C15" s="455"/>
      <c r="D15" s="455"/>
      <c r="E15" s="455"/>
      <c r="F15" s="455"/>
      <c r="G15" s="455"/>
      <c r="H15" s="455"/>
      <c r="I15" s="455"/>
      <c r="J15" s="455"/>
      <c r="K15" s="392" t="s">
        <v>329</v>
      </c>
      <c r="L15" s="393"/>
      <c r="M15" s="394"/>
      <c r="N15" s="266" t="s">
        <v>217</v>
      </c>
      <c r="O15" s="196" t="s">
        <v>307</v>
      </c>
    </row>
    <row r="16" spans="1:15" s="46" customFormat="1" ht="8.25" customHeight="1">
      <c r="C16" s="50"/>
      <c r="L16" s="51"/>
    </row>
    <row r="17" spans="1:13" s="53" customFormat="1" ht="15.95" customHeight="1" thickBot="1">
      <c r="A17" s="191" t="s">
        <v>305</v>
      </c>
      <c r="B17" s="192"/>
      <c r="C17" s="192"/>
      <c r="L17" s="54"/>
    </row>
    <row r="18" spans="1:13" s="46" customFormat="1" ht="32.1" customHeight="1" thickBot="1">
      <c r="A18" s="395" t="s">
        <v>102</v>
      </c>
      <c r="B18" s="396"/>
      <c r="C18" s="396"/>
      <c r="D18" s="396"/>
      <c r="E18" s="396"/>
      <c r="F18" s="397"/>
      <c r="G18" s="398" t="s">
        <v>103</v>
      </c>
      <c r="H18" s="399"/>
      <c r="I18" s="400"/>
      <c r="K18" s="491" t="s">
        <v>265</v>
      </c>
      <c r="L18" s="387" t="s">
        <v>257</v>
      </c>
      <c r="M18" s="56"/>
    </row>
    <row r="19" spans="1:13" s="46" customFormat="1" ht="19.5" customHeight="1" thickTop="1" thickBot="1">
      <c r="A19" s="489" t="s">
        <v>360</v>
      </c>
      <c r="B19" s="489"/>
      <c r="C19" s="489"/>
      <c r="D19" s="489"/>
      <c r="E19" s="489"/>
      <c r="F19" s="490"/>
      <c r="G19" s="786" t="s">
        <v>139</v>
      </c>
      <c r="H19" s="787"/>
      <c r="I19" s="788"/>
      <c r="K19" s="792"/>
      <c r="L19" s="793"/>
      <c r="M19" s="56"/>
    </row>
    <row r="20" spans="1:13" s="46" customFormat="1" ht="19.5" customHeight="1">
      <c r="A20" s="784" t="s">
        <v>361</v>
      </c>
      <c r="B20" s="784"/>
      <c r="C20" s="784"/>
      <c r="D20" s="784"/>
      <c r="E20" s="784"/>
      <c r="F20" s="785"/>
      <c r="G20" s="789" t="s">
        <v>139</v>
      </c>
      <c r="H20" s="790"/>
      <c r="I20" s="791"/>
      <c r="K20" s="285"/>
      <c r="L20" s="287"/>
      <c r="M20" s="56"/>
    </row>
    <row r="21" spans="1:13" s="46" customFormat="1" ht="19.5" customHeight="1">
      <c r="A21" s="401" t="s">
        <v>200</v>
      </c>
      <c r="B21" s="402"/>
      <c r="C21" s="402"/>
      <c r="D21" s="402"/>
      <c r="E21" s="402"/>
      <c r="F21" s="781"/>
      <c r="G21" s="403" t="s">
        <v>138</v>
      </c>
      <c r="H21" s="404"/>
      <c r="I21" s="405"/>
      <c r="K21" s="285"/>
      <c r="L21" s="288"/>
      <c r="M21" s="41"/>
    </row>
    <row r="22" spans="1:13" s="46" customFormat="1" ht="19.5" customHeight="1">
      <c r="A22" s="406" t="s">
        <v>201</v>
      </c>
      <c r="B22" s="407"/>
      <c r="C22" s="407"/>
      <c r="D22" s="407"/>
      <c r="E22" s="407"/>
      <c r="F22" s="464"/>
      <c r="G22" s="408" t="s">
        <v>138</v>
      </c>
      <c r="H22" s="409"/>
      <c r="I22" s="410"/>
    </row>
    <row r="23" spans="1:13" s="46" customFormat="1" ht="33" customHeight="1">
      <c r="A23" s="411" t="s">
        <v>261</v>
      </c>
      <c r="B23" s="782"/>
      <c r="C23" s="782"/>
      <c r="D23" s="782"/>
      <c r="E23" s="782"/>
      <c r="F23" s="783"/>
      <c r="G23" s="414" t="s">
        <v>138</v>
      </c>
      <c r="H23" s="412"/>
      <c r="I23" s="413"/>
    </row>
    <row r="24" spans="1:13" s="46" customFormat="1" ht="19.5" customHeight="1">
      <c r="A24" s="406" t="s">
        <v>203</v>
      </c>
      <c r="B24" s="407"/>
      <c r="C24" s="407"/>
      <c r="D24" s="407"/>
      <c r="E24" s="407"/>
      <c r="F24" s="464"/>
      <c r="G24" s="408" t="s">
        <v>138</v>
      </c>
      <c r="H24" s="409"/>
      <c r="I24" s="410"/>
    </row>
    <row r="25" spans="1:13" s="46" customFormat="1" ht="19.5" customHeight="1" thickBot="1">
      <c r="A25" s="406" t="s">
        <v>202</v>
      </c>
      <c r="B25" s="407"/>
      <c r="C25" s="407"/>
      <c r="D25" s="407"/>
      <c r="E25" s="407"/>
      <c r="F25" s="464"/>
      <c r="G25" s="465" t="s">
        <v>138</v>
      </c>
      <c r="H25" s="466"/>
      <c r="I25" s="467"/>
    </row>
    <row r="26" spans="1:13" s="46" customFormat="1" ht="7.5" customHeight="1">
      <c r="A26" s="57"/>
      <c r="B26" s="57"/>
      <c r="C26" s="58"/>
      <c r="D26" s="58"/>
      <c r="E26" s="58"/>
      <c r="F26" s="58"/>
      <c r="G26" s="58"/>
      <c r="H26" s="59"/>
    </row>
    <row r="27" spans="1:13" s="53" customFormat="1" ht="15.95" customHeight="1">
      <c r="A27" s="61" t="s">
        <v>104</v>
      </c>
      <c r="B27" s="62"/>
      <c r="C27" s="63"/>
      <c r="D27" s="195"/>
      <c r="E27" s="195"/>
      <c r="F27" s="195"/>
      <c r="G27" s="195"/>
      <c r="H27" s="195"/>
      <c r="I27" s="195"/>
      <c r="J27" s="195"/>
      <c r="K27" s="195"/>
      <c r="L27" s="195"/>
      <c r="M27" s="195"/>
    </row>
    <row r="28" spans="1:13" s="45" customFormat="1" ht="15.95" customHeight="1">
      <c r="A28" s="468" t="s">
        <v>105</v>
      </c>
      <c r="B28" s="469"/>
      <c r="C28" s="470"/>
      <c r="D28" s="474" t="s">
        <v>199</v>
      </c>
      <c r="E28" s="475"/>
      <c r="F28" s="476" t="s">
        <v>103</v>
      </c>
      <c r="G28" s="477"/>
      <c r="H28" s="478"/>
      <c r="I28" s="482" t="s">
        <v>106</v>
      </c>
      <c r="J28" s="482"/>
      <c r="K28" s="482"/>
      <c r="L28" s="482"/>
      <c r="M28" s="483"/>
    </row>
    <row r="29" spans="1:13" s="45" customFormat="1" ht="15.95" customHeight="1" thickBot="1">
      <c r="A29" s="471"/>
      <c r="B29" s="472"/>
      <c r="C29" s="473"/>
      <c r="D29" s="55" t="s">
        <v>107</v>
      </c>
      <c r="E29" s="55" t="s">
        <v>108</v>
      </c>
      <c r="F29" s="479"/>
      <c r="G29" s="480"/>
      <c r="H29" s="481"/>
      <c r="I29" s="484"/>
      <c r="J29" s="484"/>
      <c r="K29" s="484"/>
      <c r="L29" s="484"/>
      <c r="M29" s="485"/>
    </row>
    <row r="30" spans="1:13" ht="19.5" customHeight="1" thickTop="1">
      <c r="A30" s="431" t="s">
        <v>232</v>
      </c>
      <c r="B30" s="431"/>
      <c r="C30" s="431"/>
      <c r="D30" s="68"/>
      <c r="E30" s="68" t="s">
        <v>9</v>
      </c>
      <c r="F30" s="456" t="s">
        <v>139</v>
      </c>
      <c r="G30" s="457"/>
      <c r="H30" s="458"/>
      <c r="I30" s="459"/>
      <c r="J30" s="460"/>
      <c r="K30" s="460"/>
      <c r="L30" s="460"/>
      <c r="M30" s="461"/>
    </row>
    <row r="31" spans="1:13" ht="41.25" customHeight="1">
      <c r="A31" s="415" t="s">
        <v>109</v>
      </c>
      <c r="B31" s="415"/>
      <c r="C31" s="415"/>
      <c r="D31" s="69"/>
      <c r="E31" s="70" t="s">
        <v>9</v>
      </c>
      <c r="F31" s="416" t="s">
        <v>139</v>
      </c>
      <c r="G31" s="417"/>
      <c r="H31" s="418"/>
      <c r="I31" s="429" t="s">
        <v>323</v>
      </c>
      <c r="J31" s="462"/>
      <c r="K31" s="462"/>
      <c r="L31" s="462"/>
      <c r="M31" s="463"/>
    </row>
    <row r="32" spans="1:13" s="46" customFormat="1" ht="19.5" customHeight="1">
      <c r="A32" s="415" t="s">
        <v>30</v>
      </c>
      <c r="B32" s="415"/>
      <c r="C32" s="415"/>
      <c r="D32" s="69"/>
      <c r="E32" s="70" t="s">
        <v>9</v>
      </c>
      <c r="F32" s="416" t="s">
        <v>139</v>
      </c>
      <c r="G32" s="417"/>
      <c r="H32" s="418"/>
      <c r="I32" s="429" t="s">
        <v>234</v>
      </c>
      <c r="J32" s="429"/>
      <c r="K32" s="429"/>
      <c r="L32" s="429"/>
      <c r="M32" s="430"/>
    </row>
    <row r="33" spans="1:15" s="46" customFormat="1" ht="19.5" customHeight="1">
      <c r="A33" s="431" t="s">
        <v>31</v>
      </c>
      <c r="B33" s="431"/>
      <c r="C33" s="431"/>
      <c r="D33" s="71"/>
      <c r="E33" s="68" t="s">
        <v>10</v>
      </c>
      <c r="F33" s="416" t="s">
        <v>139</v>
      </c>
      <c r="G33" s="417"/>
      <c r="H33" s="418"/>
      <c r="I33" s="255"/>
      <c r="J33" s="255"/>
      <c r="K33" s="255"/>
      <c r="L33" s="255"/>
      <c r="M33" s="256"/>
    </row>
    <row r="34" spans="1:15" ht="19.5" customHeight="1">
      <c r="A34" s="431" t="s">
        <v>245</v>
      </c>
      <c r="B34" s="431"/>
      <c r="C34" s="431"/>
      <c r="D34" s="71"/>
      <c r="E34" s="68" t="s">
        <v>9</v>
      </c>
      <c r="F34" s="416" t="s">
        <v>139</v>
      </c>
      <c r="G34" s="417"/>
      <c r="H34" s="418"/>
      <c r="I34" s="255"/>
      <c r="J34" s="255"/>
      <c r="K34" s="255"/>
      <c r="L34" s="255"/>
      <c r="M34" s="256"/>
    </row>
    <row r="35" spans="1:15" ht="19.5" customHeight="1">
      <c r="A35" s="431" t="s">
        <v>32</v>
      </c>
      <c r="B35" s="431"/>
      <c r="C35" s="431"/>
      <c r="D35" s="71"/>
      <c r="E35" s="68" t="s">
        <v>9</v>
      </c>
      <c r="F35" s="416" t="s">
        <v>139</v>
      </c>
      <c r="G35" s="417"/>
      <c r="H35" s="418"/>
      <c r="I35" s="255"/>
      <c r="J35" s="255"/>
      <c r="K35" s="255"/>
      <c r="L35" s="255"/>
      <c r="M35" s="256"/>
    </row>
    <row r="36" spans="1:15" ht="19.5" customHeight="1">
      <c r="A36" s="528" t="s">
        <v>250</v>
      </c>
      <c r="B36" s="794"/>
      <c r="C36" s="794"/>
      <c r="D36" s="71"/>
      <c r="E36" s="68" t="s">
        <v>12</v>
      </c>
      <c r="F36" s="535" t="s">
        <v>139</v>
      </c>
      <c r="G36" s="536"/>
      <c r="H36" s="537"/>
      <c r="I36" s="507" t="s">
        <v>259</v>
      </c>
      <c r="J36" s="507"/>
      <c r="K36" s="507"/>
      <c r="L36" s="507"/>
      <c r="M36" s="508"/>
    </row>
    <row r="37" spans="1:15" ht="19.5" customHeight="1">
      <c r="A37" s="96"/>
      <c r="B37" s="795" t="s">
        <v>246</v>
      </c>
      <c r="C37" s="796"/>
      <c r="D37" s="88"/>
      <c r="E37" s="75" t="s">
        <v>219</v>
      </c>
      <c r="F37" s="496" t="s">
        <v>266</v>
      </c>
      <c r="G37" s="497"/>
      <c r="H37" s="498"/>
      <c r="I37" s="427"/>
      <c r="J37" s="427"/>
      <c r="K37" s="427"/>
      <c r="L37" s="427"/>
      <c r="M37" s="428"/>
    </row>
    <row r="38" spans="1:15" ht="21" customHeight="1">
      <c r="A38" s="431" t="s">
        <v>357</v>
      </c>
      <c r="B38" s="431"/>
      <c r="C38" s="431"/>
      <c r="D38" s="71"/>
      <c r="E38" s="68" t="s">
        <v>11</v>
      </c>
      <c r="F38" s="496" t="s">
        <v>266</v>
      </c>
      <c r="G38" s="497"/>
      <c r="H38" s="498"/>
      <c r="I38" s="276"/>
      <c r="J38" s="276"/>
      <c r="K38" s="276"/>
      <c r="L38" s="276"/>
      <c r="M38" s="277"/>
    </row>
    <row r="39" spans="1:15" ht="19.5" customHeight="1">
      <c r="A39" s="495" t="s">
        <v>127</v>
      </c>
      <c r="B39" s="495"/>
      <c r="C39" s="495"/>
      <c r="D39" s="75"/>
      <c r="E39" s="75" t="s">
        <v>9</v>
      </c>
      <c r="F39" s="496" t="s">
        <v>266</v>
      </c>
      <c r="G39" s="497"/>
      <c r="H39" s="498"/>
      <c r="I39" s="427"/>
      <c r="J39" s="427"/>
      <c r="K39" s="427"/>
      <c r="L39" s="427"/>
      <c r="M39" s="428"/>
    </row>
    <row r="40" spans="1:15" ht="19.5" customHeight="1" thickBot="1">
      <c r="A40" s="495" t="s">
        <v>128</v>
      </c>
      <c r="B40" s="495"/>
      <c r="C40" s="495"/>
      <c r="D40" s="75"/>
      <c r="E40" s="75" t="s">
        <v>9</v>
      </c>
      <c r="F40" s="548" t="s">
        <v>266</v>
      </c>
      <c r="G40" s="549"/>
      <c r="H40" s="550"/>
      <c r="I40" s="493" t="s">
        <v>311</v>
      </c>
      <c r="J40" s="493"/>
      <c r="K40" s="493"/>
      <c r="L40" s="493"/>
      <c r="M40" s="494"/>
      <c r="N40" s="244"/>
      <c r="O40" s="245"/>
    </row>
    <row r="41" spans="1:15" s="46" customFormat="1" ht="7.5" customHeight="1">
      <c r="A41" s="57"/>
      <c r="B41" s="57"/>
      <c r="C41" s="58"/>
      <c r="D41" s="59"/>
      <c r="E41" s="59"/>
      <c r="F41" s="134"/>
      <c r="G41" s="134"/>
      <c r="H41" s="134"/>
      <c r="I41" s="59"/>
      <c r="J41" s="60"/>
      <c r="K41" s="60"/>
      <c r="L41" s="60"/>
      <c r="M41" s="60"/>
    </row>
    <row r="42" spans="1:15" s="53" customFormat="1" ht="15.95" customHeight="1">
      <c r="A42" s="61" t="s">
        <v>195</v>
      </c>
      <c r="B42" s="62"/>
      <c r="C42" s="63"/>
      <c r="D42" s="64"/>
      <c r="E42" s="65"/>
      <c r="F42" s="135"/>
      <c r="G42" s="135"/>
      <c r="H42" s="135"/>
      <c r="I42" s="64"/>
      <c r="J42" s="66"/>
      <c r="K42" s="66"/>
      <c r="L42" s="66"/>
      <c r="M42" s="66"/>
    </row>
    <row r="43" spans="1:15" s="45" customFormat="1" ht="15.95" customHeight="1">
      <c r="A43" s="468" t="s">
        <v>105</v>
      </c>
      <c r="B43" s="469"/>
      <c r="C43" s="469"/>
      <c r="D43" s="474" t="s">
        <v>199</v>
      </c>
      <c r="E43" s="475"/>
      <c r="F43" s="476" t="s">
        <v>103</v>
      </c>
      <c r="G43" s="477"/>
      <c r="H43" s="478"/>
      <c r="I43" s="482" t="s">
        <v>106</v>
      </c>
      <c r="J43" s="482"/>
      <c r="K43" s="482"/>
      <c r="L43" s="482"/>
      <c r="M43" s="483"/>
    </row>
    <row r="44" spans="1:15" s="45" customFormat="1" ht="15.95" customHeight="1" thickBot="1">
      <c r="A44" s="471"/>
      <c r="B44" s="472"/>
      <c r="C44" s="472"/>
      <c r="D44" s="72" t="s">
        <v>107</v>
      </c>
      <c r="E44" s="265" t="s">
        <v>108</v>
      </c>
      <c r="F44" s="479"/>
      <c r="G44" s="480"/>
      <c r="H44" s="481"/>
      <c r="I44" s="484"/>
      <c r="J44" s="484"/>
      <c r="K44" s="484"/>
      <c r="L44" s="484"/>
      <c r="M44" s="485"/>
    </row>
    <row r="45" spans="1:15" s="50" customFormat="1" ht="19.5" customHeight="1" thickTop="1">
      <c r="A45" s="542" t="s">
        <v>192</v>
      </c>
      <c r="B45" s="543"/>
      <c r="C45" s="543"/>
      <c r="D45" s="73" t="s">
        <v>9</v>
      </c>
      <c r="E45" s="73" t="s">
        <v>9</v>
      </c>
      <c r="F45" s="456" t="s">
        <v>139</v>
      </c>
      <c r="G45" s="457"/>
      <c r="H45" s="458"/>
      <c r="I45" s="424" t="s">
        <v>334</v>
      </c>
      <c r="J45" s="424"/>
      <c r="K45" s="424"/>
      <c r="L45" s="424"/>
      <c r="M45" s="425"/>
    </row>
    <row r="46" spans="1:15" s="50" customFormat="1" ht="19.5" customHeight="1">
      <c r="A46" s="74"/>
      <c r="B46" s="501" t="s">
        <v>110</v>
      </c>
      <c r="C46" s="502"/>
      <c r="D46" s="75"/>
      <c r="E46" s="76" t="s">
        <v>12</v>
      </c>
      <c r="F46" s="496" t="s">
        <v>266</v>
      </c>
      <c r="G46" s="497"/>
      <c r="H46" s="498"/>
      <c r="I46" s="499"/>
      <c r="J46" s="499"/>
      <c r="K46" s="499"/>
      <c r="L46" s="499"/>
      <c r="M46" s="500"/>
    </row>
    <row r="47" spans="1:15" s="50" customFormat="1" ht="19.5" customHeight="1">
      <c r="A47" s="74"/>
      <c r="B47" s="501" t="s">
        <v>112</v>
      </c>
      <c r="C47" s="502"/>
      <c r="D47" s="75"/>
      <c r="E47" s="75" t="s">
        <v>11</v>
      </c>
      <c r="F47" s="496" t="s">
        <v>266</v>
      </c>
      <c r="G47" s="497"/>
      <c r="H47" s="498"/>
      <c r="I47" s="499"/>
      <c r="J47" s="499"/>
      <c r="K47" s="499"/>
      <c r="L47" s="499"/>
      <c r="M47" s="500"/>
    </row>
    <row r="48" spans="1:15" s="50" customFormat="1" ht="19.5" customHeight="1">
      <c r="A48" s="74"/>
      <c r="B48" s="501" t="s">
        <v>113</v>
      </c>
      <c r="C48" s="502"/>
      <c r="D48" s="75"/>
      <c r="E48" s="75" t="s">
        <v>12</v>
      </c>
      <c r="F48" s="496" t="s">
        <v>140</v>
      </c>
      <c r="G48" s="497"/>
      <c r="H48" s="498"/>
      <c r="I48" s="499"/>
      <c r="J48" s="499"/>
      <c r="K48" s="499"/>
      <c r="L48" s="499"/>
      <c r="M48" s="500"/>
    </row>
    <row r="49" spans="1:13" s="50" customFormat="1" ht="19.5" customHeight="1">
      <c r="A49" s="74"/>
      <c r="B49" s="501" t="s">
        <v>114</v>
      </c>
      <c r="C49" s="502"/>
      <c r="D49" s="75"/>
      <c r="E49" s="75" t="s">
        <v>13</v>
      </c>
      <c r="F49" s="496" t="s">
        <v>266</v>
      </c>
      <c r="G49" s="497"/>
      <c r="H49" s="498"/>
      <c r="I49" s="499"/>
      <c r="J49" s="499"/>
      <c r="K49" s="499"/>
      <c r="L49" s="499"/>
      <c r="M49" s="500"/>
    </row>
    <row r="50" spans="1:13" s="50" customFormat="1" ht="19.5" customHeight="1" thickBot="1">
      <c r="A50" s="77"/>
      <c r="B50" s="544" t="s">
        <v>249</v>
      </c>
      <c r="C50" s="513"/>
      <c r="D50" s="75"/>
      <c r="E50" s="75" t="s">
        <v>12</v>
      </c>
      <c r="F50" s="545" t="s">
        <v>140</v>
      </c>
      <c r="G50" s="546"/>
      <c r="H50" s="547"/>
      <c r="I50" s="427"/>
      <c r="J50" s="427"/>
      <c r="K50" s="427"/>
      <c r="L50" s="427"/>
      <c r="M50" s="428"/>
    </row>
    <row r="51" spans="1:13" s="46" customFormat="1" ht="8.1" customHeight="1">
      <c r="A51" s="79"/>
      <c r="B51" s="80"/>
      <c r="C51" s="80"/>
      <c r="D51" s="81"/>
      <c r="E51" s="59"/>
      <c r="F51" s="134"/>
      <c r="G51" s="136"/>
      <c r="H51" s="136"/>
    </row>
    <row r="52" spans="1:13" s="53" customFormat="1" ht="15.95" customHeight="1">
      <c r="A52" s="61" t="s">
        <v>196</v>
      </c>
      <c r="B52" s="82"/>
      <c r="C52" s="83"/>
      <c r="D52" s="84"/>
      <c r="E52" s="83"/>
      <c r="F52" s="137"/>
      <c r="G52" s="137"/>
      <c r="H52" s="137"/>
      <c r="I52" s="66"/>
      <c r="J52" s="66"/>
      <c r="K52" s="66"/>
      <c r="L52" s="66"/>
      <c r="M52" s="66"/>
    </row>
    <row r="53" spans="1:13" s="45" customFormat="1" ht="15.95" customHeight="1">
      <c r="A53" s="468" t="s">
        <v>115</v>
      </c>
      <c r="B53" s="469"/>
      <c r="C53" s="469"/>
      <c r="D53" s="474" t="s">
        <v>199</v>
      </c>
      <c r="E53" s="475"/>
      <c r="F53" s="510" t="s">
        <v>103</v>
      </c>
      <c r="G53" s="510"/>
      <c r="H53" s="510"/>
      <c r="I53" s="482" t="s">
        <v>106</v>
      </c>
      <c r="J53" s="482"/>
      <c r="K53" s="482"/>
      <c r="L53" s="482"/>
      <c r="M53" s="483"/>
    </row>
    <row r="54" spans="1:13" s="45" customFormat="1" ht="15.95" customHeight="1" thickBot="1">
      <c r="A54" s="471"/>
      <c r="B54" s="472"/>
      <c r="C54" s="472"/>
      <c r="D54" s="67" t="s">
        <v>107</v>
      </c>
      <c r="E54" s="55" t="s">
        <v>108</v>
      </c>
      <c r="F54" s="263" t="s">
        <v>116</v>
      </c>
      <c r="G54" s="260" t="s">
        <v>117</v>
      </c>
      <c r="H54" s="260" t="s">
        <v>118</v>
      </c>
      <c r="I54" s="484"/>
      <c r="J54" s="484"/>
      <c r="K54" s="484"/>
      <c r="L54" s="484"/>
      <c r="M54" s="485"/>
    </row>
    <row r="55" spans="1:13" s="50" customFormat="1" ht="19.5" customHeight="1" thickTop="1">
      <c r="A55" s="415" t="s">
        <v>119</v>
      </c>
      <c r="B55" s="415"/>
      <c r="C55" s="541"/>
      <c r="D55" s="85"/>
      <c r="E55" s="86"/>
      <c r="F55" s="257" t="s">
        <v>39</v>
      </c>
      <c r="G55" s="258" t="s">
        <v>40</v>
      </c>
      <c r="H55" s="259" t="s">
        <v>267</v>
      </c>
      <c r="I55" s="503" t="s">
        <v>120</v>
      </c>
      <c r="J55" s="503"/>
      <c r="K55" s="503"/>
      <c r="L55" s="503"/>
      <c r="M55" s="504"/>
    </row>
    <row r="56" spans="1:13" s="50" customFormat="1" ht="29.25" customHeight="1">
      <c r="A56" s="505" t="s">
        <v>121</v>
      </c>
      <c r="B56" s="431"/>
      <c r="C56" s="506"/>
      <c r="D56" s="71" t="s">
        <v>9</v>
      </c>
      <c r="E56" s="68" t="s">
        <v>9</v>
      </c>
      <c r="F56" s="264" t="s">
        <v>139</v>
      </c>
      <c r="G56" s="251" t="s">
        <v>139</v>
      </c>
      <c r="H56" s="252" t="s">
        <v>139</v>
      </c>
      <c r="I56" s="507" t="s">
        <v>354</v>
      </c>
      <c r="J56" s="507"/>
      <c r="K56" s="507"/>
      <c r="L56" s="507"/>
      <c r="M56" s="508"/>
    </row>
    <row r="57" spans="1:13" s="50" customFormat="1" ht="29.25" customHeight="1">
      <c r="A57" s="87"/>
      <c r="B57" s="501" t="s">
        <v>110</v>
      </c>
      <c r="C57" s="502"/>
      <c r="D57" s="88"/>
      <c r="E57" s="75" t="s">
        <v>12</v>
      </c>
      <c r="F57" s="253" t="s">
        <v>266</v>
      </c>
      <c r="G57" s="89" t="s">
        <v>139</v>
      </c>
      <c r="H57" s="156" t="s">
        <v>33</v>
      </c>
      <c r="I57" s="499"/>
      <c r="J57" s="499"/>
      <c r="K57" s="499"/>
      <c r="L57" s="499"/>
      <c r="M57" s="500"/>
    </row>
    <row r="58" spans="1:13" s="50" customFormat="1" ht="29.25" customHeight="1">
      <c r="A58" s="87"/>
      <c r="B58" s="501" t="s">
        <v>112</v>
      </c>
      <c r="C58" s="502"/>
      <c r="D58" s="88"/>
      <c r="E58" s="75" t="s">
        <v>11</v>
      </c>
      <c r="F58" s="253" t="s">
        <v>266</v>
      </c>
      <c r="G58" s="89" t="s">
        <v>139</v>
      </c>
      <c r="H58" s="156" t="s">
        <v>33</v>
      </c>
      <c r="I58" s="499"/>
      <c r="J58" s="499"/>
      <c r="K58" s="499"/>
      <c r="L58" s="499"/>
      <c r="M58" s="500"/>
    </row>
    <row r="59" spans="1:13" s="50" customFormat="1" ht="29.25" customHeight="1">
      <c r="A59" s="87"/>
      <c r="B59" s="501" t="s">
        <v>113</v>
      </c>
      <c r="C59" s="502"/>
      <c r="D59" s="88"/>
      <c r="E59" s="75" t="s">
        <v>12</v>
      </c>
      <c r="F59" s="253" t="s">
        <v>140</v>
      </c>
      <c r="G59" s="89" t="s">
        <v>139</v>
      </c>
      <c r="H59" s="156" t="s">
        <v>140</v>
      </c>
      <c r="I59" s="499"/>
      <c r="J59" s="499"/>
      <c r="K59" s="499"/>
      <c r="L59" s="499"/>
      <c r="M59" s="500"/>
    </row>
    <row r="60" spans="1:13" s="50" customFormat="1" ht="29.25" customHeight="1">
      <c r="A60" s="87"/>
      <c r="B60" s="509" t="s">
        <v>114</v>
      </c>
      <c r="C60" s="502"/>
      <c r="D60" s="88"/>
      <c r="E60" s="75" t="s">
        <v>13</v>
      </c>
      <c r="F60" s="253" t="s">
        <v>266</v>
      </c>
      <c r="G60" s="89" t="s">
        <v>139</v>
      </c>
      <c r="H60" s="156" t="s">
        <v>140</v>
      </c>
      <c r="I60" s="499"/>
      <c r="J60" s="499"/>
      <c r="K60" s="499"/>
      <c r="L60" s="499"/>
      <c r="M60" s="500"/>
    </row>
    <row r="61" spans="1:13" s="50" customFormat="1" ht="29.25" customHeight="1">
      <c r="A61" s="87"/>
      <c r="B61" s="509" t="s">
        <v>282</v>
      </c>
      <c r="C61" s="502"/>
      <c r="D61" s="88"/>
      <c r="E61" s="75" t="s">
        <v>13</v>
      </c>
      <c r="F61" s="253" t="s">
        <v>266</v>
      </c>
      <c r="G61" s="89" t="s">
        <v>139</v>
      </c>
      <c r="H61" s="156" t="s">
        <v>139</v>
      </c>
      <c r="I61" s="499"/>
      <c r="J61" s="499"/>
      <c r="K61" s="499"/>
      <c r="L61" s="499"/>
      <c r="M61" s="500"/>
    </row>
    <row r="62" spans="1:13" s="50" customFormat="1" ht="29.25" customHeight="1">
      <c r="A62" s="87"/>
      <c r="B62" s="512" t="s">
        <v>283</v>
      </c>
      <c r="C62" s="513"/>
      <c r="D62" s="88"/>
      <c r="E62" s="75" t="s">
        <v>12</v>
      </c>
      <c r="F62" s="193" t="s">
        <v>140</v>
      </c>
      <c r="G62" s="133" t="s">
        <v>139</v>
      </c>
      <c r="H62" s="154" t="s">
        <v>140</v>
      </c>
      <c r="I62" s="499"/>
      <c r="J62" s="499"/>
      <c r="K62" s="499"/>
      <c r="L62" s="499"/>
      <c r="M62" s="500"/>
    </row>
    <row r="63" spans="1:13" s="50" customFormat="1" ht="29.25" customHeight="1">
      <c r="A63" s="514" t="s">
        <v>381</v>
      </c>
      <c r="B63" s="515"/>
      <c r="C63" s="516"/>
      <c r="D63" s="71"/>
      <c r="E63" s="68" t="s">
        <v>9</v>
      </c>
      <c r="F63" s="293"/>
      <c r="G63" s="138"/>
      <c r="H63" s="292"/>
      <c r="I63" s="499"/>
      <c r="J63" s="499"/>
      <c r="K63" s="499"/>
      <c r="L63" s="499"/>
      <c r="M63" s="500"/>
    </row>
    <row r="64" spans="1:13" s="50" customFormat="1" ht="29.25" customHeight="1">
      <c r="A64" s="514" t="s">
        <v>382</v>
      </c>
      <c r="B64" s="515"/>
      <c r="C64" s="516"/>
      <c r="D64" s="71"/>
      <c r="E64" s="68" t="s">
        <v>9</v>
      </c>
      <c r="F64" s="293"/>
      <c r="G64" s="138"/>
      <c r="H64" s="292"/>
      <c r="I64" s="499"/>
      <c r="J64" s="499"/>
      <c r="K64" s="499"/>
      <c r="L64" s="499"/>
      <c r="M64" s="500"/>
    </row>
    <row r="65" spans="1:15" s="50" customFormat="1" ht="29.25" customHeight="1">
      <c r="A65" s="514" t="s">
        <v>122</v>
      </c>
      <c r="B65" s="515"/>
      <c r="C65" s="516"/>
      <c r="D65" s="71"/>
      <c r="E65" s="68" t="s">
        <v>9</v>
      </c>
      <c r="F65" s="264" t="s">
        <v>139</v>
      </c>
      <c r="G65" s="138" t="s">
        <v>139</v>
      </c>
      <c r="H65" s="252" t="s">
        <v>139</v>
      </c>
      <c r="I65" s="499"/>
      <c r="J65" s="499"/>
      <c r="K65" s="499"/>
      <c r="L65" s="499"/>
      <c r="M65" s="500"/>
    </row>
    <row r="66" spans="1:15" s="50" customFormat="1" ht="29.25" customHeight="1">
      <c r="A66" s="517" t="s">
        <v>123</v>
      </c>
      <c r="B66" s="518"/>
      <c r="C66" s="519"/>
      <c r="D66" s="71"/>
      <c r="E66" s="68" t="s">
        <v>9</v>
      </c>
      <c r="F66" s="264" t="s">
        <v>139</v>
      </c>
      <c r="G66" s="138" t="s">
        <v>139</v>
      </c>
      <c r="H66" s="252" t="s">
        <v>139</v>
      </c>
      <c r="I66" s="427"/>
      <c r="J66" s="427"/>
      <c r="K66" s="427"/>
      <c r="L66" s="427"/>
      <c r="M66" s="428"/>
    </row>
    <row r="67" spans="1:15" ht="108.75" customHeight="1">
      <c r="A67" s="520" t="s">
        <v>284</v>
      </c>
      <c r="B67" s="520"/>
      <c r="C67" s="520"/>
      <c r="D67" s="90"/>
      <c r="E67" s="75" t="s">
        <v>12</v>
      </c>
      <c r="F67" s="253" t="s">
        <v>266</v>
      </c>
      <c r="G67" s="155" t="s">
        <v>139</v>
      </c>
      <c r="H67" s="156" t="s">
        <v>140</v>
      </c>
      <c r="I67" s="429" t="s">
        <v>248</v>
      </c>
      <c r="J67" s="429"/>
      <c r="K67" s="429"/>
      <c r="L67" s="429"/>
      <c r="M67" s="430"/>
      <c r="N67" s="178" t="s">
        <v>288</v>
      </c>
      <c r="O67" s="177" t="s">
        <v>289</v>
      </c>
    </row>
    <row r="68" spans="1:15" ht="19.5" customHeight="1">
      <c r="A68" s="514" t="s">
        <v>269</v>
      </c>
      <c r="B68" s="515"/>
      <c r="C68" s="516"/>
      <c r="D68" s="71" t="s">
        <v>12</v>
      </c>
      <c r="E68" s="68" t="s">
        <v>218</v>
      </c>
      <c r="F68" s="264" t="s">
        <v>139</v>
      </c>
      <c r="G68" s="251" t="s">
        <v>139</v>
      </c>
      <c r="H68" s="250" t="s">
        <v>140</v>
      </c>
      <c r="I68" s="797" t="s">
        <v>274</v>
      </c>
      <c r="J68" s="507"/>
      <c r="K68" s="507"/>
      <c r="L68" s="507"/>
      <c r="M68" s="508"/>
    </row>
    <row r="69" spans="1:15" s="46" customFormat="1" ht="19.5" customHeight="1">
      <c r="A69" s="97"/>
      <c r="B69" s="799" t="s">
        <v>110</v>
      </c>
      <c r="C69" s="796"/>
      <c r="D69" s="75"/>
      <c r="E69" s="76" t="s">
        <v>12</v>
      </c>
      <c r="F69" s="253" t="s">
        <v>266</v>
      </c>
      <c r="G69" s="89" t="s">
        <v>268</v>
      </c>
      <c r="H69" s="254" t="s">
        <v>140</v>
      </c>
      <c r="I69" s="798"/>
      <c r="J69" s="499"/>
      <c r="K69" s="499"/>
      <c r="L69" s="499"/>
      <c r="M69" s="500"/>
    </row>
    <row r="70" spans="1:15" s="46" customFormat="1" ht="19.5" customHeight="1">
      <c r="A70" s="97"/>
      <c r="B70" s="799" t="s">
        <v>112</v>
      </c>
      <c r="C70" s="796"/>
      <c r="D70" s="75"/>
      <c r="E70" s="75" t="s">
        <v>11</v>
      </c>
      <c r="F70" s="253" t="s">
        <v>266</v>
      </c>
      <c r="G70" s="89" t="s">
        <v>268</v>
      </c>
      <c r="H70" s="254" t="s">
        <v>140</v>
      </c>
      <c r="I70" s="798"/>
      <c r="J70" s="499"/>
      <c r="K70" s="499"/>
      <c r="L70" s="499"/>
      <c r="M70" s="500"/>
    </row>
    <row r="71" spans="1:15" s="46" customFormat="1" ht="19.5" customHeight="1">
      <c r="A71" s="97"/>
      <c r="B71" s="799" t="s">
        <v>113</v>
      </c>
      <c r="C71" s="796"/>
      <c r="D71" s="75"/>
      <c r="E71" s="75" t="s">
        <v>12</v>
      </c>
      <c r="F71" s="253" t="s">
        <v>140</v>
      </c>
      <c r="G71" s="89" t="s">
        <v>268</v>
      </c>
      <c r="H71" s="254" t="s">
        <v>140</v>
      </c>
      <c r="I71" s="798"/>
      <c r="J71" s="499"/>
      <c r="K71" s="499"/>
      <c r="L71" s="499"/>
      <c r="M71" s="500"/>
    </row>
    <row r="72" spans="1:15" s="46" customFormat="1" ht="19.5" customHeight="1">
      <c r="A72" s="97"/>
      <c r="B72" s="799" t="s">
        <v>114</v>
      </c>
      <c r="C72" s="796"/>
      <c r="D72" s="75"/>
      <c r="E72" s="75" t="s">
        <v>13</v>
      </c>
      <c r="F72" s="253" t="s">
        <v>266</v>
      </c>
      <c r="G72" s="89" t="s">
        <v>268</v>
      </c>
      <c r="H72" s="254" t="s">
        <v>140</v>
      </c>
      <c r="I72" s="798"/>
      <c r="J72" s="499"/>
      <c r="K72" s="499"/>
      <c r="L72" s="499"/>
      <c r="M72" s="500"/>
    </row>
    <row r="73" spans="1:15" s="46" customFormat="1" ht="19.5" customHeight="1" thickBot="1">
      <c r="A73" s="98"/>
      <c r="B73" s="544" t="s">
        <v>249</v>
      </c>
      <c r="C73" s="801"/>
      <c r="D73" s="78"/>
      <c r="E73" s="78" t="s">
        <v>12</v>
      </c>
      <c r="F73" s="261" t="s">
        <v>140</v>
      </c>
      <c r="G73" s="158" t="s">
        <v>268</v>
      </c>
      <c r="H73" s="262" t="s">
        <v>140</v>
      </c>
      <c r="I73" s="426"/>
      <c r="J73" s="427"/>
      <c r="K73" s="427"/>
      <c r="L73" s="427"/>
      <c r="M73" s="428"/>
    </row>
    <row r="74" spans="1:15" ht="36" customHeight="1">
      <c r="A74" s="521" t="s">
        <v>368</v>
      </c>
      <c r="B74" s="522"/>
      <c r="C74" s="523"/>
      <c r="D74" s="289"/>
      <c r="E74" s="271" t="s">
        <v>369</v>
      </c>
      <c r="F74" s="524"/>
      <c r="G74" s="525"/>
      <c r="H74" s="526"/>
      <c r="I74" s="527" t="s">
        <v>370</v>
      </c>
      <c r="J74" s="429"/>
      <c r="K74" s="429"/>
      <c r="L74" s="429"/>
      <c r="M74" s="430"/>
      <c r="N74" s="178"/>
      <c r="O74" s="177"/>
    </row>
    <row r="75" spans="1:15" ht="29.25" customHeight="1">
      <c r="A75" s="521" t="s">
        <v>371</v>
      </c>
      <c r="B75" s="522"/>
      <c r="C75" s="523"/>
      <c r="D75" s="289"/>
      <c r="E75" s="271" t="s">
        <v>369</v>
      </c>
      <c r="F75" s="524"/>
      <c r="G75" s="525"/>
      <c r="H75" s="526"/>
      <c r="I75" s="527" t="s">
        <v>372</v>
      </c>
      <c r="J75" s="429"/>
      <c r="K75" s="429"/>
      <c r="L75" s="429"/>
      <c r="M75" s="430"/>
      <c r="N75" s="178"/>
      <c r="O75" s="177"/>
    </row>
    <row r="76" spans="1:15" ht="32.25" customHeight="1" thickBot="1">
      <c r="A76" s="521" t="s">
        <v>373</v>
      </c>
      <c r="B76" s="522"/>
      <c r="C76" s="523"/>
      <c r="D76" s="289"/>
      <c r="E76" s="271" t="s">
        <v>347</v>
      </c>
      <c r="F76" s="524"/>
      <c r="G76" s="525"/>
      <c r="H76" s="526"/>
      <c r="I76" s="527" t="s">
        <v>374</v>
      </c>
      <c r="J76" s="429"/>
      <c r="K76" s="429"/>
      <c r="L76" s="429"/>
      <c r="M76" s="430"/>
      <c r="N76" s="178"/>
      <c r="O76" s="177"/>
    </row>
    <row r="77" spans="1:15" s="50" customFormat="1" ht="8.25" customHeight="1">
      <c r="A77" s="91"/>
      <c r="B77" s="92"/>
      <c r="C77" s="92"/>
      <c r="D77" s="93"/>
      <c r="E77" s="93"/>
      <c r="F77" s="199"/>
      <c r="G77" s="199"/>
      <c r="H77" s="199"/>
      <c r="I77" s="255"/>
      <c r="J77" s="255"/>
      <c r="K77" s="255"/>
      <c r="L77" s="255"/>
      <c r="M77" s="255"/>
    </row>
    <row r="78" spans="1:15" s="53" customFormat="1" ht="15.95" customHeight="1">
      <c r="A78" s="61" t="s">
        <v>197</v>
      </c>
      <c r="B78" s="82"/>
      <c r="C78" s="83"/>
      <c r="D78" s="84"/>
      <c r="E78" s="83"/>
      <c r="F78" s="137"/>
      <c r="G78" s="137"/>
      <c r="H78" s="137"/>
      <c r="I78" s="66"/>
      <c r="J78" s="66"/>
      <c r="K78" s="66"/>
      <c r="L78" s="66"/>
      <c r="M78" s="66"/>
    </row>
    <row r="79" spans="1:15" s="46" customFormat="1" ht="15.95" customHeight="1">
      <c r="A79" s="468" t="s">
        <v>105</v>
      </c>
      <c r="B79" s="469"/>
      <c r="C79" s="469"/>
      <c r="D79" s="474" t="s">
        <v>199</v>
      </c>
      <c r="E79" s="475"/>
      <c r="F79" s="510" t="s">
        <v>103</v>
      </c>
      <c r="G79" s="510"/>
      <c r="H79" s="510"/>
      <c r="I79" s="482" t="s">
        <v>106</v>
      </c>
      <c r="J79" s="482"/>
      <c r="K79" s="482"/>
      <c r="L79" s="482"/>
      <c r="M79" s="483"/>
    </row>
    <row r="80" spans="1:15" s="46" customFormat="1" ht="15.95" customHeight="1" thickBot="1">
      <c r="A80" s="471"/>
      <c r="B80" s="472"/>
      <c r="C80" s="472"/>
      <c r="D80" s="67" t="s">
        <v>107</v>
      </c>
      <c r="E80" s="55" t="s">
        <v>108</v>
      </c>
      <c r="F80" s="540"/>
      <c r="G80" s="540"/>
      <c r="H80" s="540"/>
      <c r="I80" s="484"/>
      <c r="J80" s="484"/>
      <c r="K80" s="484"/>
      <c r="L80" s="484"/>
      <c r="M80" s="485"/>
    </row>
    <row r="81" spans="1:13" s="46" customFormat="1" ht="19.5" customHeight="1" thickTop="1">
      <c r="A81" s="419" t="s">
        <v>330</v>
      </c>
      <c r="B81" s="415"/>
      <c r="C81" s="415"/>
      <c r="D81" s="69" t="s">
        <v>9</v>
      </c>
      <c r="E81" s="70" t="s">
        <v>9</v>
      </c>
      <c r="F81" s="420" t="s">
        <v>139</v>
      </c>
      <c r="G81" s="421"/>
      <c r="H81" s="422"/>
      <c r="I81" s="423" t="s">
        <v>327</v>
      </c>
      <c r="J81" s="424"/>
      <c r="K81" s="424"/>
      <c r="L81" s="424"/>
      <c r="M81" s="425"/>
    </row>
    <row r="82" spans="1:13" s="46" customFormat="1" ht="19.5" customHeight="1">
      <c r="A82" s="94"/>
      <c r="B82" s="800" t="s">
        <v>124</v>
      </c>
      <c r="C82" s="800"/>
      <c r="D82" s="71" t="s">
        <v>13</v>
      </c>
      <c r="E82" s="68" t="s">
        <v>13</v>
      </c>
      <c r="F82" s="535" t="s">
        <v>140</v>
      </c>
      <c r="G82" s="536"/>
      <c r="H82" s="537"/>
      <c r="I82" s="798"/>
      <c r="J82" s="499"/>
      <c r="K82" s="499"/>
      <c r="L82" s="499"/>
      <c r="M82" s="500"/>
    </row>
    <row r="83" spans="1:13" s="46" customFormat="1" ht="19.5" customHeight="1">
      <c r="A83" s="804" t="s">
        <v>331</v>
      </c>
      <c r="B83" s="805"/>
      <c r="C83" s="806"/>
      <c r="D83" s="69" t="s">
        <v>9</v>
      </c>
      <c r="E83" s="70" t="s">
        <v>9</v>
      </c>
      <c r="F83" s="416" t="s">
        <v>139</v>
      </c>
      <c r="G83" s="802"/>
      <c r="H83" s="803"/>
      <c r="I83" s="798"/>
      <c r="J83" s="499"/>
      <c r="K83" s="499"/>
      <c r="L83" s="499"/>
      <c r="M83" s="500"/>
    </row>
    <row r="84" spans="1:13" s="46" customFormat="1" ht="19.5" customHeight="1">
      <c r="A84" s="94"/>
      <c r="B84" s="382" t="s">
        <v>124</v>
      </c>
      <c r="C84" s="383"/>
      <c r="D84" s="71" t="s">
        <v>13</v>
      </c>
      <c r="E84" s="68" t="s">
        <v>13</v>
      </c>
      <c r="F84" s="416" t="s">
        <v>140</v>
      </c>
      <c r="G84" s="802"/>
      <c r="H84" s="803"/>
      <c r="I84" s="798"/>
      <c r="J84" s="499"/>
      <c r="K84" s="499"/>
      <c r="L84" s="499"/>
      <c r="M84" s="500"/>
    </row>
    <row r="85" spans="1:13" s="46" customFormat="1" ht="19.5" customHeight="1">
      <c r="A85" s="804" t="s">
        <v>332</v>
      </c>
      <c r="B85" s="805"/>
      <c r="C85" s="806"/>
      <c r="D85" s="69" t="s">
        <v>9</v>
      </c>
      <c r="E85" s="70" t="s">
        <v>9</v>
      </c>
      <c r="F85" s="416" t="s">
        <v>139</v>
      </c>
      <c r="G85" s="802"/>
      <c r="H85" s="803"/>
      <c r="I85" s="798"/>
      <c r="J85" s="499"/>
      <c r="K85" s="499"/>
      <c r="L85" s="499"/>
      <c r="M85" s="500"/>
    </row>
    <row r="86" spans="1:13" s="46" customFormat="1" ht="19.5" customHeight="1" thickBot="1">
      <c r="A86" s="94"/>
      <c r="B86" s="382" t="s">
        <v>124</v>
      </c>
      <c r="C86" s="383"/>
      <c r="D86" s="71" t="s">
        <v>13</v>
      </c>
      <c r="E86" s="68" t="s">
        <v>13</v>
      </c>
      <c r="F86" s="807" t="s">
        <v>140</v>
      </c>
      <c r="G86" s="808"/>
      <c r="H86" s="809"/>
      <c r="I86" s="426"/>
      <c r="J86" s="427"/>
      <c r="K86" s="427"/>
      <c r="L86" s="427"/>
      <c r="M86" s="428"/>
    </row>
    <row r="87" spans="1:13" ht="8.25" customHeight="1">
      <c r="F87" s="139"/>
      <c r="G87" s="139"/>
      <c r="H87" s="139"/>
      <c r="I87" s="46"/>
      <c r="J87" s="46"/>
      <c r="K87" s="46"/>
      <c r="L87" s="46"/>
      <c r="M87" s="46"/>
    </row>
    <row r="88" spans="1:13" s="53" customFormat="1" ht="15.95" customHeight="1">
      <c r="A88" s="61" t="s">
        <v>198</v>
      </c>
      <c r="B88" s="82"/>
      <c r="C88" s="83"/>
      <c r="D88" s="84"/>
      <c r="E88" s="83"/>
      <c r="F88" s="137"/>
      <c r="G88" s="137"/>
      <c r="H88" s="137"/>
      <c r="I88" s="66"/>
      <c r="J88" s="66"/>
      <c r="K88" s="66"/>
      <c r="L88" s="66"/>
      <c r="M88" s="66"/>
    </row>
    <row r="89" spans="1:13" s="46" customFormat="1" ht="15.95" customHeight="1">
      <c r="A89" s="468" t="s">
        <v>105</v>
      </c>
      <c r="B89" s="469"/>
      <c r="C89" s="469"/>
      <c r="D89" s="474" t="s">
        <v>199</v>
      </c>
      <c r="E89" s="475"/>
      <c r="F89" s="510" t="s">
        <v>103</v>
      </c>
      <c r="G89" s="510"/>
      <c r="H89" s="510"/>
      <c r="I89" s="482" t="s">
        <v>106</v>
      </c>
      <c r="J89" s="482"/>
      <c r="K89" s="482"/>
      <c r="L89" s="482"/>
      <c r="M89" s="483"/>
    </row>
    <row r="90" spans="1:13" s="46" customFormat="1" ht="15.95" customHeight="1" thickBot="1">
      <c r="A90" s="471"/>
      <c r="B90" s="472"/>
      <c r="C90" s="472"/>
      <c r="D90" s="67" t="s">
        <v>107</v>
      </c>
      <c r="E90" s="55" t="s">
        <v>108</v>
      </c>
      <c r="F90" s="511"/>
      <c r="G90" s="511"/>
      <c r="H90" s="511"/>
      <c r="I90" s="484"/>
      <c r="J90" s="484"/>
      <c r="K90" s="484"/>
      <c r="L90" s="484"/>
      <c r="M90" s="485"/>
    </row>
    <row r="91" spans="1:13" s="46" customFormat="1" ht="19.5" customHeight="1" thickTop="1">
      <c r="A91" s="810" t="s">
        <v>125</v>
      </c>
      <c r="B91" s="811"/>
      <c r="C91" s="812"/>
      <c r="D91" s="95"/>
      <c r="E91" s="73" t="s">
        <v>11</v>
      </c>
      <c r="F91" s="456" t="s">
        <v>140</v>
      </c>
      <c r="G91" s="457"/>
      <c r="H91" s="458"/>
      <c r="I91" s="424" t="s">
        <v>275</v>
      </c>
      <c r="J91" s="424"/>
      <c r="K91" s="424"/>
      <c r="L91" s="424"/>
      <c r="M91" s="425"/>
    </row>
    <row r="92" spans="1:13" s="46" customFormat="1" ht="19.5" customHeight="1">
      <c r="A92" s="794" t="s">
        <v>126</v>
      </c>
      <c r="B92" s="794"/>
      <c r="C92" s="794"/>
      <c r="D92" s="71"/>
      <c r="E92" s="68" t="s">
        <v>11</v>
      </c>
      <c r="F92" s="535" t="s">
        <v>140</v>
      </c>
      <c r="G92" s="536"/>
      <c r="H92" s="537"/>
      <c r="I92" s="427"/>
      <c r="J92" s="427"/>
      <c r="K92" s="427"/>
      <c r="L92" s="427"/>
      <c r="M92" s="428"/>
    </row>
    <row r="93" spans="1:13" s="46" customFormat="1" ht="19.5" customHeight="1">
      <c r="A93" s="794" t="s">
        <v>190</v>
      </c>
      <c r="B93" s="794"/>
      <c r="C93" s="794"/>
      <c r="D93" s="71"/>
      <c r="E93" s="68" t="s">
        <v>11</v>
      </c>
      <c r="F93" s="535" t="s">
        <v>139</v>
      </c>
      <c r="G93" s="536"/>
      <c r="H93" s="537"/>
      <c r="I93" s="797" t="s">
        <v>276</v>
      </c>
      <c r="J93" s="507"/>
      <c r="K93" s="507"/>
      <c r="L93" s="507"/>
      <c r="M93" s="508"/>
    </row>
    <row r="94" spans="1:13" s="46" customFormat="1" ht="19.5" customHeight="1">
      <c r="A94" s="528" t="s">
        <v>191</v>
      </c>
      <c r="B94" s="794"/>
      <c r="C94" s="794"/>
      <c r="D94" s="71"/>
      <c r="E94" s="68" t="s">
        <v>12</v>
      </c>
      <c r="F94" s="535" t="s">
        <v>139</v>
      </c>
      <c r="G94" s="536"/>
      <c r="H94" s="537"/>
      <c r="I94" s="798"/>
      <c r="J94" s="499"/>
      <c r="K94" s="499"/>
      <c r="L94" s="499"/>
      <c r="M94" s="500"/>
    </row>
    <row r="95" spans="1:13" s="46" customFormat="1" ht="19.5" customHeight="1">
      <c r="A95" s="96"/>
      <c r="B95" s="799" t="s">
        <v>273</v>
      </c>
      <c r="C95" s="814"/>
      <c r="D95" s="176"/>
      <c r="E95" s="176" t="s">
        <v>11</v>
      </c>
      <c r="F95" s="496" t="s">
        <v>266</v>
      </c>
      <c r="G95" s="497"/>
      <c r="H95" s="498"/>
      <c r="I95" s="426"/>
      <c r="J95" s="427"/>
      <c r="K95" s="427"/>
      <c r="L95" s="427"/>
      <c r="M95" s="428"/>
    </row>
    <row r="96" spans="1:13" ht="37.5" customHeight="1">
      <c r="A96" s="528" t="s">
        <v>130</v>
      </c>
      <c r="B96" s="528"/>
      <c r="C96" s="528"/>
      <c r="D96" s="267"/>
      <c r="E96" s="267" t="s">
        <v>14</v>
      </c>
      <c r="F96" s="529" t="s">
        <v>139</v>
      </c>
      <c r="G96" s="530"/>
      <c r="H96" s="531"/>
      <c r="I96" s="813" t="s">
        <v>355</v>
      </c>
      <c r="J96" s="507"/>
      <c r="K96" s="507"/>
      <c r="L96" s="507"/>
      <c r="M96" s="508"/>
    </row>
    <row r="97" spans="1:13" ht="27" customHeight="1">
      <c r="A97" s="506" t="s">
        <v>335</v>
      </c>
      <c r="B97" s="533"/>
      <c r="C97" s="534"/>
      <c r="D97" s="68"/>
      <c r="E97" s="68" t="s">
        <v>11</v>
      </c>
      <c r="F97" s="535"/>
      <c r="G97" s="536"/>
      <c r="H97" s="537"/>
      <c r="I97" s="429" t="s">
        <v>343</v>
      </c>
      <c r="J97" s="429"/>
      <c r="K97" s="429"/>
      <c r="L97" s="429"/>
      <c r="M97" s="430"/>
    </row>
    <row r="98" spans="1:13" ht="19.5" customHeight="1">
      <c r="A98" s="815" t="s">
        <v>270</v>
      </c>
      <c r="B98" s="816"/>
      <c r="C98" s="816"/>
      <c r="D98" s="69" t="s">
        <v>312</v>
      </c>
      <c r="E98" s="70" t="s">
        <v>218</v>
      </c>
      <c r="F98" s="817" t="s">
        <v>139</v>
      </c>
      <c r="G98" s="818"/>
      <c r="H98" s="819"/>
      <c r="I98" s="499" t="s">
        <v>287</v>
      </c>
      <c r="J98" s="499"/>
      <c r="K98" s="499"/>
      <c r="L98" s="499"/>
      <c r="M98" s="500"/>
    </row>
    <row r="99" spans="1:13" s="46" customFormat="1" ht="19.5" customHeight="1">
      <c r="A99" s="97"/>
      <c r="B99" s="799" t="s">
        <v>110</v>
      </c>
      <c r="C99" s="814"/>
      <c r="D99" s="75"/>
      <c r="E99" s="76" t="s">
        <v>12</v>
      </c>
      <c r="F99" s="496" t="s">
        <v>33</v>
      </c>
      <c r="G99" s="497"/>
      <c r="H99" s="498"/>
      <c r="I99" s="499"/>
      <c r="J99" s="499"/>
      <c r="K99" s="499"/>
      <c r="L99" s="499"/>
      <c r="M99" s="500"/>
    </row>
    <row r="100" spans="1:13" s="46" customFormat="1" ht="19.5" customHeight="1">
      <c r="A100" s="97"/>
      <c r="B100" s="799" t="s">
        <v>112</v>
      </c>
      <c r="C100" s="814"/>
      <c r="D100" s="75"/>
      <c r="E100" s="75" t="s">
        <v>11</v>
      </c>
      <c r="F100" s="496" t="s">
        <v>33</v>
      </c>
      <c r="G100" s="497"/>
      <c r="H100" s="498"/>
      <c r="I100" s="499"/>
      <c r="J100" s="499"/>
      <c r="K100" s="499"/>
      <c r="L100" s="499"/>
      <c r="M100" s="500"/>
    </row>
    <row r="101" spans="1:13" s="46" customFormat="1" ht="19.5" customHeight="1">
      <c r="A101" s="97"/>
      <c r="B101" s="799" t="s">
        <v>113</v>
      </c>
      <c r="C101" s="814"/>
      <c r="D101" s="75"/>
      <c r="E101" s="75" t="s">
        <v>12</v>
      </c>
      <c r="F101" s="496" t="s">
        <v>140</v>
      </c>
      <c r="G101" s="497"/>
      <c r="H101" s="498"/>
      <c r="I101" s="499"/>
      <c r="J101" s="499"/>
      <c r="K101" s="499"/>
      <c r="L101" s="499"/>
      <c r="M101" s="500"/>
    </row>
    <row r="102" spans="1:13" s="46" customFormat="1" ht="19.5" customHeight="1">
      <c r="A102" s="97"/>
      <c r="B102" s="799" t="s">
        <v>114</v>
      </c>
      <c r="C102" s="814"/>
      <c r="D102" s="75"/>
      <c r="E102" s="75" t="s">
        <v>13</v>
      </c>
      <c r="F102" s="496" t="s">
        <v>33</v>
      </c>
      <c r="G102" s="497"/>
      <c r="H102" s="498"/>
      <c r="I102" s="499"/>
      <c r="J102" s="499"/>
      <c r="K102" s="499"/>
      <c r="L102" s="499"/>
      <c r="M102" s="500"/>
    </row>
    <row r="103" spans="1:13" s="46" customFormat="1" ht="19.5" customHeight="1">
      <c r="A103" s="98"/>
      <c r="B103" s="544" t="s">
        <v>249</v>
      </c>
      <c r="C103" s="513"/>
      <c r="D103" s="78"/>
      <c r="E103" s="78" t="s">
        <v>12</v>
      </c>
      <c r="F103" s="496" t="s">
        <v>140</v>
      </c>
      <c r="G103" s="497"/>
      <c r="H103" s="498"/>
      <c r="I103" s="427"/>
      <c r="J103" s="427"/>
      <c r="K103" s="427"/>
      <c r="L103" s="427"/>
      <c r="M103" s="428"/>
    </row>
    <row r="104" spans="1:13" s="99" customFormat="1" ht="36.75" customHeight="1">
      <c r="A104" s="831" t="s">
        <v>285</v>
      </c>
      <c r="B104" s="520"/>
      <c r="C104" s="520"/>
      <c r="D104" s="75"/>
      <c r="E104" s="75" t="s">
        <v>11</v>
      </c>
      <c r="F104" s="496" t="s">
        <v>266</v>
      </c>
      <c r="G104" s="497"/>
      <c r="H104" s="498"/>
      <c r="I104" s="493" t="s">
        <v>277</v>
      </c>
      <c r="J104" s="493"/>
      <c r="K104" s="493"/>
      <c r="L104" s="493"/>
      <c r="M104" s="494"/>
    </row>
    <row r="105" spans="1:13" ht="36.75" customHeight="1">
      <c r="A105" s="495" t="s">
        <v>131</v>
      </c>
      <c r="B105" s="495"/>
      <c r="C105" s="495"/>
      <c r="D105" s="75"/>
      <c r="E105" s="75" t="s">
        <v>13</v>
      </c>
      <c r="F105" s="496" t="s">
        <v>140</v>
      </c>
      <c r="G105" s="497"/>
      <c r="H105" s="498"/>
      <c r="I105" s="829" t="s">
        <v>324</v>
      </c>
      <c r="J105" s="829"/>
      <c r="K105" s="829"/>
      <c r="L105" s="829"/>
      <c r="M105" s="830"/>
    </row>
    <row r="106" spans="1:13" ht="55.5" customHeight="1">
      <c r="A106" s="506" t="s">
        <v>132</v>
      </c>
      <c r="B106" s="533"/>
      <c r="C106" s="534"/>
      <c r="D106" s="68"/>
      <c r="E106" s="68" t="s">
        <v>14</v>
      </c>
      <c r="F106" s="535" t="s">
        <v>139</v>
      </c>
      <c r="G106" s="536"/>
      <c r="H106" s="537"/>
      <c r="I106" s="532" t="s">
        <v>325</v>
      </c>
      <c r="J106" s="429"/>
      <c r="K106" s="429"/>
      <c r="L106" s="429"/>
      <c r="M106" s="430"/>
    </row>
    <row r="107" spans="1:13" ht="55.5" customHeight="1">
      <c r="A107" s="520" t="s">
        <v>133</v>
      </c>
      <c r="B107" s="520"/>
      <c r="C107" s="520"/>
      <c r="D107" s="75"/>
      <c r="E107" s="75" t="s">
        <v>11</v>
      </c>
      <c r="F107" s="496" t="s">
        <v>266</v>
      </c>
      <c r="G107" s="497"/>
      <c r="H107" s="498"/>
      <c r="I107" s="532" t="s">
        <v>356</v>
      </c>
      <c r="J107" s="429"/>
      <c r="K107" s="429"/>
      <c r="L107" s="429"/>
      <c r="M107" s="430"/>
    </row>
    <row r="108" spans="1:13" ht="19.5" customHeight="1">
      <c r="A108" s="820" t="s">
        <v>134</v>
      </c>
      <c r="B108" s="820"/>
      <c r="C108" s="820"/>
      <c r="D108" s="280"/>
      <c r="E108" s="280" t="s">
        <v>9</v>
      </c>
      <c r="F108" s="826" t="s">
        <v>139</v>
      </c>
      <c r="G108" s="827"/>
      <c r="H108" s="828"/>
      <c r="I108" s="824"/>
      <c r="J108" s="824"/>
      <c r="K108" s="824"/>
      <c r="L108" s="824"/>
      <c r="M108" s="825"/>
    </row>
    <row r="109" spans="1:13" ht="19.5" customHeight="1">
      <c r="A109" s="820" t="s">
        <v>135</v>
      </c>
      <c r="B109" s="820"/>
      <c r="C109" s="820"/>
      <c r="D109" s="280"/>
      <c r="E109" s="280" t="s">
        <v>9</v>
      </c>
      <c r="F109" s="821" t="s">
        <v>139</v>
      </c>
      <c r="G109" s="822"/>
      <c r="H109" s="823"/>
      <c r="I109" s="824"/>
      <c r="J109" s="824"/>
      <c r="K109" s="824"/>
      <c r="L109" s="824"/>
      <c r="M109" s="825"/>
    </row>
    <row r="110" spans="1:13" ht="36.75" customHeight="1" thickBot="1">
      <c r="A110" s="431" t="s">
        <v>136</v>
      </c>
      <c r="B110" s="431"/>
      <c r="C110" s="431"/>
      <c r="D110" s="68"/>
      <c r="E110" s="68" t="s">
        <v>9</v>
      </c>
      <c r="F110" s="379" t="s">
        <v>139</v>
      </c>
      <c r="G110" s="380"/>
      <c r="H110" s="381"/>
      <c r="I110" s="429" t="s">
        <v>348</v>
      </c>
      <c r="J110" s="429"/>
      <c r="K110" s="429"/>
      <c r="L110" s="429"/>
      <c r="M110" s="430"/>
    </row>
    <row r="111" spans="1:13" ht="16.5" customHeight="1"/>
    <row r="112" spans="1:13" s="141" customFormat="1" ht="15.75" customHeight="1">
      <c r="A112" s="52" t="s">
        <v>238</v>
      </c>
      <c r="C112" s="142"/>
      <c r="L112" s="143"/>
    </row>
    <row r="113" spans="1:13" s="123" customFormat="1" ht="15.75" customHeight="1">
      <c r="A113" s="140">
        <v>1</v>
      </c>
      <c r="B113" s="125" t="s">
        <v>240</v>
      </c>
      <c r="C113" s="125"/>
      <c r="D113" s="126"/>
      <c r="E113" s="126"/>
      <c r="F113" s="126"/>
      <c r="G113" s="126"/>
      <c r="H113" s="126"/>
      <c r="I113" s="126"/>
      <c r="J113" s="126"/>
      <c r="K113" s="126"/>
      <c r="L113" s="126"/>
      <c r="M113" s="126"/>
    </row>
    <row r="114" spans="1:13" s="123" customFormat="1" ht="15.75" customHeight="1">
      <c r="A114" s="140">
        <v>2</v>
      </c>
      <c r="B114" s="147" t="s">
        <v>220</v>
      </c>
      <c r="C114" s="124"/>
      <c r="D114" s="124"/>
      <c r="E114" s="124"/>
      <c r="F114" s="124"/>
      <c r="G114" s="124"/>
      <c r="H114" s="124"/>
      <c r="I114" s="124"/>
      <c r="J114" s="124"/>
      <c r="K114" s="124"/>
      <c r="L114" s="124"/>
      <c r="M114" s="124"/>
    </row>
    <row r="115" spans="1:13" s="123" customFormat="1" ht="15.75" customHeight="1">
      <c r="A115" s="140"/>
      <c r="B115" s="147" t="s">
        <v>316</v>
      </c>
      <c r="C115" s="124"/>
      <c r="D115" s="124"/>
      <c r="E115" s="124"/>
      <c r="F115" s="124"/>
      <c r="G115" s="124"/>
      <c r="H115" s="124"/>
      <c r="I115" s="124"/>
      <c r="J115" s="124"/>
      <c r="K115" s="124"/>
      <c r="L115" s="124"/>
      <c r="M115" s="124"/>
    </row>
    <row r="116" spans="1:13" s="123" customFormat="1" ht="15.75" customHeight="1">
      <c r="A116" s="140">
        <v>3</v>
      </c>
      <c r="B116" s="147" t="s">
        <v>236</v>
      </c>
      <c r="C116" s="125"/>
      <c r="D116" s="126"/>
      <c r="E116" s="126"/>
      <c r="F116" s="126"/>
      <c r="G116" s="126"/>
      <c r="H116" s="126"/>
      <c r="I116" s="126"/>
      <c r="J116" s="126"/>
      <c r="K116" s="126"/>
      <c r="L116" s="126"/>
      <c r="M116" s="126"/>
    </row>
    <row r="117" spans="1:13" s="123" customFormat="1" ht="15.75" customHeight="1">
      <c r="A117" s="140"/>
      <c r="B117" s="247" t="s">
        <v>319</v>
      </c>
      <c r="C117" s="125"/>
      <c r="D117" s="126"/>
      <c r="E117" s="126"/>
      <c r="F117" s="126"/>
      <c r="G117" s="126"/>
      <c r="H117" s="126"/>
      <c r="I117" s="126"/>
      <c r="J117" s="126"/>
      <c r="K117" s="126"/>
      <c r="L117" s="126"/>
      <c r="M117" s="126"/>
    </row>
    <row r="118" spans="1:13" s="123" customFormat="1" ht="15.75" customHeight="1">
      <c r="A118" s="140">
        <v>4</v>
      </c>
      <c r="B118" s="125" t="s">
        <v>255</v>
      </c>
      <c r="C118" s="125"/>
      <c r="D118" s="126"/>
      <c r="E118" s="126"/>
      <c r="F118" s="126"/>
      <c r="G118" s="126"/>
      <c r="H118" s="126"/>
      <c r="I118" s="126"/>
      <c r="J118" s="126"/>
      <c r="K118" s="126"/>
      <c r="L118" s="126"/>
      <c r="M118" s="126"/>
    </row>
    <row r="119" spans="1:13" s="123" customFormat="1" ht="15.75" customHeight="1">
      <c r="A119" s="140"/>
      <c r="B119" s="148" t="s">
        <v>321</v>
      </c>
      <c r="C119" s="125"/>
      <c r="D119" s="126"/>
      <c r="E119" s="126"/>
      <c r="F119" s="126"/>
      <c r="G119" s="126"/>
      <c r="H119" s="126"/>
      <c r="I119" s="126"/>
      <c r="J119" s="126"/>
      <c r="K119" s="126"/>
      <c r="L119" s="126"/>
      <c r="M119" s="126"/>
    </row>
    <row r="120" spans="1:13" s="123" customFormat="1" ht="15.75" customHeight="1">
      <c r="A120" s="140"/>
      <c r="B120" s="246" t="s">
        <v>320</v>
      </c>
      <c r="C120" s="125"/>
      <c r="D120" s="126"/>
      <c r="E120" s="126"/>
      <c r="F120" s="126"/>
      <c r="G120" s="126"/>
      <c r="H120" s="126"/>
      <c r="I120" s="126"/>
      <c r="J120" s="126"/>
      <c r="K120" s="126"/>
      <c r="L120" s="126"/>
      <c r="M120" s="126"/>
    </row>
    <row r="121" spans="1:13" s="123" customFormat="1" ht="15.75" customHeight="1">
      <c r="B121" s="125" t="s">
        <v>256</v>
      </c>
      <c r="C121" s="125"/>
      <c r="D121" s="126"/>
      <c r="E121" s="126"/>
      <c r="F121" s="126"/>
      <c r="G121" s="126"/>
      <c r="H121" s="126"/>
      <c r="I121" s="126"/>
      <c r="J121" s="126"/>
      <c r="K121" s="126"/>
      <c r="L121" s="126"/>
      <c r="M121" s="126"/>
    </row>
    <row r="122" spans="1:13" s="123" customFormat="1" ht="15.75" customHeight="1">
      <c r="A122" s="144"/>
      <c r="B122" s="145" t="s">
        <v>251</v>
      </c>
      <c r="C122" s="145"/>
      <c r="D122" s="146"/>
      <c r="E122" s="146"/>
      <c r="F122" s="146"/>
      <c r="G122" s="146"/>
      <c r="H122" s="146"/>
      <c r="I122" s="146"/>
      <c r="J122" s="146"/>
      <c r="K122" s="146"/>
      <c r="L122" s="146"/>
      <c r="M122" s="146"/>
    </row>
    <row r="123" spans="1:13" s="123" customFormat="1" ht="15.75" customHeight="1">
      <c r="A123" s="144"/>
      <c r="B123" s="145" t="s">
        <v>137</v>
      </c>
      <c r="C123" s="145"/>
      <c r="D123" s="146"/>
      <c r="E123" s="146"/>
      <c r="F123" s="146"/>
      <c r="G123" s="146"/>
      <c r="H123" s="146"/>
      <c r="I123" s="146"/>
      <c r="J123" s="146"/>
      <c r="K123" s="146"/>
      <c r="L123" s="146"/>
      <c r="M123" s="146"/>
    </row>
    <row r="124" spans="1:13" s="123" customFormat="1" ht="15.75" customHeight="1">
      <c r="A124" s="144"/>
      <c r="B124" s="145" t="s">
        <v>233</v>
      </c>
      <c r="C124" s="145"/>
      <c r="D124" s="146"/>
      <c r="E124" s="146"/>
      <c r="F124" s="146"/>
      <c r="G124" s="146"/>
      <c r="H124" s="146"/>
      <c r="I124" s="146"/>
      <c r="J124" s="146"/>
      <c r="K124" s="146"/>
      <c r="L124" s="146"/>
      <c r="M124" s="146"/>
    </row>
    <row r="125" spans="1:13" s="123" customFormat="1" ht="15.75" customHeight="1">
      <c r="A125" s="144"/>
      <c r="B125" s="145" t="s">
        <v>253</v>
      </c>
      <c r="C125" s="145"/>
      <c r="D125" s="146"/>
      <c r="E125" s="146"/>
      <c r="F125" s="146"/>
      <c r="G125" s="146"/>
      <c r="H125" s="146"/>
      <c r="I125" s="146"/>
      <c r="J125" s="146"/>
      <c r="K125" s="146"/>
      <c r="L125" s="146"/>
      <c r="M125" s="146"/>
    </row>
    <row r="126" spans="1:13" s="123" customFormat="1" ht="15.75" customHeight="1">
      <c r="A126" s="144"/>
      <c r="B126" s="145" t="s">
        <v>252</v>
      </c>
      <c r="C126" s="145"/>
      <c r="D126" s="146"/>
      <c r="E126" s="146"/>
      <c r="F126" s="146"/>
      <c r="G126" s="146"/>
      <c r="H126" s="146"/>
      <c r="I126" s="146"/>
      <c r="J126" s="146"/>
      <c r="K126" s="146"/>
      <c r="L126" s="146"/>
      <c r="M126" s="146"/>
    </row>
    <row r="127" spans="1:13" s="123" customFormat="1" ht="15.75" customHeight="1">
      <c r="A127" s="144"/>
      <c r="B127" s="145" t="s">
        <v>318</v>
      </c>
      <c r="C127" s="145"/>
      <c r="D127" s="146"/>
      <c r="E127" s="146"/>
      <c r="F127" s="146"/>
      <c r="G127" s="146"/>
      <c r="H127" s="146"/>
      <c r="I127" s="146"/>
      <c r="J127" s="146"/>
      <c r="K127" s="146"/>
      <c r="L127" s="146"/>
      <c r="M127" s="146"/>
    </row>
    <row r="128" spans="1:13" s="123" customFormat="1" ht="15.75" customHeight="1">
      <c r="A128" s="144"/>
      <c r="B128" s="145" t="s">
        <v>315</v>
      </c>
      <c r="C128" s="145"/>
      <c r="D128" s="146"/>
      <c r="E128" s="146"/>
      <c r="F128" s="146"/>
      <c r="G128" s="146"/>
      <c r="H128" s="146"/>
      <c r="I128" s="146"/>
      <c r="J128" s="146"/>
      <c r="K128" s="146"/>
      <c r="L128" s="146"/>
      <c r="M128" s="146"/>
    </row>
    <row r="129" spans="1:13" s="123" customFormat="1" ht="15.75" customHeight="1">
      <c r="A129" s="140">
        <v>5</v>
      </c>
      <c r="B129" s="125" t="s">
        <v>235</v>
      </c>
      <c r="C129" s="125"/>
      <c r="D129" s="126"/>
      <c r="E129" s="126"/>
      <c r="F129" s="126"/>
      <c r="G129" s="126"/>
      <c r="H129" s="126"/>
      <c r="I129" s="126"/>
      <c r="J129" s="126"/>
      <c r="K129" s="126"/>
      <c r="L129" s="126"/>
      <c r="M129" s="126"/>
    </row>
    <row r="130" spans="1:13" s="123" customFormat="1" ht="15.75" customHeight="1">
      <c r="A130" s="144">
        <v>6</v>
      </c>
      <c r="B130" s="145" t="s">
        <v>254</v>
      </c>
    </row>
    <row r="131" spans="1:13" ht="15.95" customHeight="1">
      <c r="A131" s="100"/>
      <c r="B131" s="101"/>
      <c r="C131" s="100"/>
    </row>
    <row r="132" spans="1:13" ht="15.95" customHeight="1">
      <c r="A132" s="100"/>
      <c r="B132" s="100"/>
    </row>
  </sheetData>
  <mergeCells count="191">
    <mergeCell ref="A74:C74"/>
    <mergeCell ref="F74:H74"/>
    <mergeCell ref="I74:M74"/>
    <mergeCell ref="A75:C75"/>
    <mergeCell ref="F75:H75"/>
    <mergeCell ref="I75:M75"/>
    <mergeCell ref="A76:C76"/>
    <mergeCell ref="F76:H76"/>
    <mergeCell ref="I76:M76"/>
    <mergeCell ref="A105:C105"/>
    <mergeCell ref="F105:H105"/>
    <mergeCell ref="I105:M105"/>
    <mergeCell ref="A106:C106"/>
    <mergeCell ref="F106:H106"/>
    <mergeCell ref="I106:M106"/>
    <mergeCell ref="F102:H102"/>
    <mergeCell ref="B103:C103"/>
    <mergeCell ref="F103:H103"/>
    <mergeCell ref="A104:C104"/>
    <mergeCell ref="F104:H104"/>
    <mergeCell ref="I104:M104"/>
    <mergeCell ref="A109:C109"/>
    <mergeCell ref="F109:H109"/>
    <mergeCell ref="I109:M109"/>
    <mergeCell ref="A110:C110"/>
    <mergeCell ref="F110:H110"/>
    <mergeCell ref="I110:M110"/>
    <mergeCell ref="A107:C107"/>
    <mergeCell ref="F107:H107"/>
    <mergeCell ref="I107:M107"/>
    <mergeCell ref="A108:C108"/>
    <mergeCell ref="F108:H108"/>
    <mergeCell ref="I108:M108"/>
    <mergeCell ref="A98:C98"/>
    <mergeCell ref="F98:H98"/>
    <mergeCell ref="I98:M103"/>
    <mergeCell ref="B99:C99"/>
    <mergeCell ref="F99:H99"/>
    <mergeCell ref="B100:C100"/>
    <mergeCell ref="F100:H100"/>
    <mergeCell ref="B101:C101"/>
    <mergeCell ref="F101:H101"/>
    <mergeCell ref="B102:C102"/>
    <mergeCell ref="A96:C96"/>
    <mergeCell ref="F96:H96"/>
    <mergeCell ref="I96:M96"/>
    <mergeCell ref="A97:C97"/>
    <mergeCell ref="F97:H97"/>
    <mergeCell ref="I97:M97"/>
    <mergeCell ref="A93:C93"/>
    <mergeCell ref="F93:H93"/>
    <mergeCell ref="I93:M95"/>
    <mergeCell ref="A94:C94"/>
    <mergeCell ref="F94:H94"/>
    <mergeCell ref="B95:C95"/>
    <mergeCell ref="F95:H95"/>
    <mergeCell ref="A81:C81"/>
    <mergeCell ref="F81:H81"/>
    <mergeCell ref="A89:C90"/>
    <mergeCell ref="D89:E89"/>
    <mergeCell ref="F89:H90"/>
    <mergeCell ref="I89:M90"/>
    <mergeCell ref="A91:C91"/>
    <mergeCell ref="F91:H91"/>
    <mergeCell ref="I91:M92"/>
    <mergeCell ref="A92:C92"/>
    <mergeCell ref="F92:H92"/>
    <mergeCell ref="A67:C67"/>
    <mergeCell ref="I67:M67"/>
    <mergeCell ref="A68:C68"/>
    <mergeCell ref="I68:M73"/>
    <mergeCell ref="B69:C69"/>
    <mergeCell ref="B70:C70"/>
    <mergeCell ref="B71:C71"/>
    <mergeCell ref="I81:M86"/>
    <mergeCell ref="B82:C82"/>
    <mergeCell ref="F82:H82"/>
    <mergeCell ref="B72:C72"/>
    <mergeCell ref="B73:C73"/>
    <mergeCell ref="A79:C80"/>
    <mergeCell ref="D79:E79"/>
    <mergeCell ref="F79:H80"/>
    <mergeCell ref="I79:M80"/>
    <mergeCell ref="B84:C84"/>
    <mergeCell ref="F84:H84"/>
    <mergeCell ref="A85:C85"/>
    <mergeCell ref="F85:H85"/>
    <mergeCell ref="B86:C86"/>
    <mergeCell ref="F86:H86"/>
    <mergeCell ref="A83:C83"/>
    <mergeCell ref="F83:H83"/>
    <mergeCell ref="A55:C55"/>
    <mergeCell ref="I55:M55"/>
    <mergeCell ref="A56:C56"/>
    <mergeCell ref="I56:M66"/>
    <mergeCell ref="B57:C57"/>
    <mergeCell ref="B58:C58"/>
    <mergeCell ref="B59:C59"/>
    <mergeCell ref="B60:C60"/>
    <mergeCell ref="B61:C61"/>
    <mergeCell ref="B62:C62"/>
    <mergeCell ref="A65:C65"/>
    <mergeCell ref="A66:C66"/>
    <mergeCell ref="A63:C63"/>
    <mergeCell ref="A64:C64"/>
    <mergeCell ref="F49:H49"/>
    <mergeCell ref="B50:C50"/>
    <mergeCell ref="F50:H50"/>
    <mergeCell ref="A53:C54"/>
    <mergeCell ref="D53:E53"/>
    <mergeCell ref="F53:H53"/>
    <mergeCell ref="A45:C45"/>
    <mergeCell ref="F45:H45"/>
    <mergeCell ref="I45:M50"/>
    <mergeCell ref="B46:C46"/>
    <mergeCell ref="F46:H46"/>
    <mergeCell ref="B47:C47"/>
    <mergeCell ref="F47:H47"/>
    <mergeCell ref="B48:C48"/>
    <mergeCell ref="F48:H48"/>
    <mergeCell ref="B49:C49"/>
    <mergeCell ref="I53:M54"/>
    <mergeCell ref="F43:H44"/>
    <mergeCell ref="I43:M44"/>
    <mergeCell ref="A39:C39"/>
    <mergeCell ref="F39:H39"/>
    <mergeCell ref="I39:M39"/>
    <mergeCell ref="A32:C32"/>
    <mergeCell ref="F32:H32"/>
    <mergeCell ref="I32:M32"/>
    <mergeCell ref="A33:C33"/>
    <mergeCell ref="F33:H33"/>
    <mergeCell ref="A34:C34"/>
    <mergeCell ref="F34:H34"/>
    <mergeCell ref="A40:C40"/>
    <mergeCell ref="F40:H40"/>
    <mergeCell ref="I40:M40"/>
    <mergeCell ref="A38:C38"/>
    <mergeCell ref="F38:H38"/>
    <mergeCell ref="A36:C36"/>
    <mergeCell ref="F36:H36"/>
    <mergeCell ref="I36:M37"/>
    <mergeCell ref="B37:C37"/>
    <mergeCell ref="F37:H37"/>
    <mergeCell ref="A43:C44"/>
    <mergeCell ref="D43:E43"/>
    <mergeCell ref="A11:J11"/>
    <mergeCell ref="A14:J15"/>
    <mergeCell ref="A30:C30"/>
    <mergeCell ref="F30:H30"/>
    <mergeCell ref="I30:M30"/>
    <mergeCell ref="A31:C31"/>
    <mergeCell ref="F31:H31"/>
    <mergeCell ref="I31:M31"/>
    <mergeCell ref="A25:F25"/>
    <mergeCell ref="G25:I25"/>
    <mergeCell ref="A28:C29"/>
    <mergeCell ref="D28:E28"/>
    <mergeCell ref="F28:H29"/>
    <mergeCell ref="I28:M29"/>
    <mergeCell ref="A19:F19"/>
    <mergeCell ref="A20:F20"/>
    <mergeCell ref="G19:I19"/>
    <mergeCell ref="G20:I20"/>
    <mergeCell ref="K18:K19"/>
    <mergeCell ref="L18:L19"/>
    <mergeCell ref="K14:M14"/>
    <mergeCell ref="K15:M15"/>
    <mergeCell ref="A18:F18"/>
    <mergeCell ref="G18:I18"/>
    <mergeCell ref="A2:M2"/>
    <mergeCell ref="A4:B5"/>
    <mergeCell ref="C4:F4"/>
    <mergeCell ref="C5:F5"/>
    <mergeCell ref="A7:B7"/>
    <mergeCell ref="D7:E7"/>
    <mergeCell ref="F7:J7"/>
    <mergeCell ref="K7:K8"/>
    <mergeCell ref="A8:B8"/>
    <mergeCell ref="D8:E8"/>
    <mergeCell ref="F8:J8"/>
    <mergeCell ref="A21:F21"/>
    <mergeCell ref="G21:I21"/>
    <mergeCell ref="A22:F22"/>
    <mergeCell ref="G22:I22"/>
    <mergeCell ref="A23:F23"/>
    <mergeCell ref="G23:I23"/>
    <mergeCell ref="A24:F24"/>
    <mergeCell ref="G24:I24"/>
    <mergeCell ref="A35:C35"/>
    <mergeCell ref="F35:H35"/>
  </mergeCells>
  <phoneticPr fontId="4"/>
  <dataValidations count="13">
    <dataValidation type="list" allowBlank="1" showInputMessage="1" showErrorMessage="1" sqref="F108:F109 F81 F45 F56:H56 F65:H66 F110:H110 F30:F35 F83 F85">
      <formula1>"有"</formula1>
    </dataValidation>
    <dataValidation type="list" allowBlank="1" showInputMessage="1" showErrorMessage="1" sqref="F68:H68 F82 F91:F94 F98:H98 F36 F106 F86 F84 F96:F97">
      <formula1>"有,－"</formula1>
    </dataValidation>
    <dataValidation type="list" allowBlank="1" showInputMessage="1" showErrorMessage="1" sqref="F99:H103 F69:H73">
      <formula1>"有,省略,様式2と同一,様式3-1と同一,－"</formula1>
    </dataValidation>
    <dataValidation type="list" allowBlank="1" showInputMessage="1" showErrorMessage="1" sqref="G46:H49 F61:H61 F107:H107 F74:F76 F104:H105 F46:F50 F67:H67 F37:H38">
      <formula1>"有,省略,－"</formula1>
    </dataValidation>
    <dataValidation type="list" allowBlank="1" showInputMessage="1" showErrorMessage="1" sqref="F95:H95 F57:H60 F62:H62">
      <formula1>"有,省略,様式2と同一,－"</formula1>
    </dataValidation>
    <dataValidation type="list" allowBlank="1" showInputMessage="1" showErrorMessage="1" sqref="D51">
      <formula1>"添付有り,添付無し"</formula1>
    </dataValidation>
    <dataValidation type="list" allowBlank="1" showInputMessage="1" showErrorMessage="1" sqref="D41">
      <formula1>"有,無"</formula1>
    </dataValidation>
    <dataValidation imeMode="hiragana" allowBlank="1" showInputMessage="1" showErrorMessage="1" sqref="F55:H55 C7:C8 K15:M15 L18 L20:L21"/>
    <dataValidation type="list" allowBlank="1" showInputMessage="1" showErrorMessage="1" sqref="L7">
      <formula1>"00:国土交通大臣,40:福岡県知事"</formula1>
    </dataValidation>
    <dataValidation imeMode="off" allowBlank="1" showInputMessage="1" showErrorMessage="1" sqref="F7:J8 L8"/>
    <dataValidation type="list" allowBlank="1" showInputMessage="1" showErrorMessage="1" sqref="G21:I25">
      <formula1>"　,無"</formula1>
    </dataValidation>
    <dataValidation type="list" allowBlank="1" showInputMessage="1" showErrorMessage="1" sqref="F39:H40 F63:H64">
      <formula1>"有,省略"</formula1>
    </dataValidation>
    <dataValidation type="list" allowBlank="1" showInputMessage="1" showErrorMessage="1" sqref="G19:I20">
      <formula1>"　,有"</formula1>
    </dataValidation>
  </dataValidations>
  <pageMargins left="0.59055118110236227" right="0.19685039370078741" top="0.39370078740157483" bottom="0.19685039370078741" header="0.19685039370078741" footer="0.19685039370078741"/>
  <pageSetup paperSize="9" scale="62" fitToHeight="2" orientation="portrait" r:id="rId1"/>
  <headerFooter alignWithMargins="0">
    <oddHeader>&amp;R&amp;14&amp;P/&amp;N</oddHeader>
  </headerFooter>
  <rowBreaks count="1" manualBreakCount="1">
    <brk id="66" max="12" man="1"/>
  </rowBreaks>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cols>
    <col min="1" max="1" width="2.25" style="116" bestFit="1" customWidth="1"/>
    <col min="2" max="2" width="4.75" style="116" customWidth="1"/>
    <col min="3" max="3" width="4.5" style="116" customWidth="1"/>
    <col min="4" max="4" width="4" style="116" customWidth="1"/>
    <col min="5" max="5" width="5.5" style="116" customWidth="1"/>
    <col min="6" max="6" width="7.75" style="116" customWidth="1"/>
    <col min="7" max="7" width="3.875" style="116" customWidth="1"/>
    <col min="8" max="8" width="4" style="116" customWidth="1"/>
    <col min="9" max="9" width="4.375" style="116" customWidth="1"/>
    <col min="10" max="10" width="5.5" style="116" customWidth="1"/>
    <col min="11" max="11" width="7.5" style="116" customWidth="1"/>
    <col min="12" max="12" width="4.5" style="116" customWidth="1"/>
    <col min="13" max="13" width="3.25" style="116" customWidth="1"/>
    <col min="14" max="14" width="4.625" style="116" customWidth="1"/>
    <col min="15" max="15" width="4.125" style="116" customWidth="1"/>
    <col min="16" max="16" width="5.75" style="116" customWidth="1"/>
    <col min="17" max="17" width="4.75" style="117" customWidth="1"/>
    <col min="18" max="18" width="4" style="117" customWidth="1"/>
    <col min="19" max="21" width="8.625" style="116" customWidth="1"/>
    <col min="22" max="16384" width="4.5" style="116"/>
  </cols>
  <sheetData>
    <row r="1" spans="1:24" s="114" customFormat="1" ht="28.5" customHeight="1">
      <c r="A1" s="113" t="s">
        <v>271</v>
      </c>
      <c r="B1" s="6"/>
      <c r="C1" s="7"/>
      <c r="D1" s="7"/>
      <c r="E1" s="7"/>
      <c r="F1" s="6"/>
      <c r="G1" s="6"/>
      <c r="H1" s="6"/>
      <c r="I1" s="7"/>
      <c r="J1" s="7"/>
      <c r="K1" s="160"/>
      <c r="L1" s="161"/>
      <c r="M1" s="161"/>
      <c r="N1" s="161"/>
      <c r="O1" s="160"/>
      <c r="P1" s="160"/>
      <c r="Q1" s="160"/>
      <c r="R1" s="161"/>
      <c r="S1" s="161"/>
      <c r="T1" s="161"/>
      <c r="U1" s="161"/>
    </row>
    <row r="2" spans="1:24" s="115" customFormat="1" ht="36.75" customHeight="1">
      <c r="A2" s="832" t="s">
        <v>221</v>
      </c>
      <c r="B2" s="833"/>
      <c r="C2" s="833"/>
      <c r="D2" s="833"/>
      <c r="E2" s="833"/>
      <c r="F2" s="833"/>
      <c r="G2" s="833"/>
      <c r="H2" s="833"/>
      <c r="I2" s="833"/>
      <c r="J2" s="833"/>
      <c r="K2" s="833"/>
      <c r="L2" s="833"/>
      <c r="M2" s="833"/>
      <c r="N2" s="833"/>
      <c r="O2" s="833"/>
      <c r="P2" s="833"/>
      <c r="Q2" s="833"/>
      <c r="R2" s="833"/>
      <c r="S2" s="833"/>
      <c r="T2" s="833"/>
      <c r="U2" s="833"/>
    </row>
    <row r="3" spans="1:24" s="114" customFormat="1" ht="12" customHeight="1">
      <c r="A3" s="834" t="s">
        <v>154</v>
      </c>
      <c r="B3" s="834"/>
      <c r="C3" s="834"/>
      <c r="D3" s="834"/>
      <c r="E3" s="834"/>
      <c r="F3" s="834" t="s">
        <v>155</v>
      </c>
      <c r="G3" s="834"/>
      <c r="H3" s="834"/>
      <c r="I3" s="834"/>
      <c r="J3" s="834"/>
      <c r="K3" s="835" t="s">
        <v>156</v>
      </c>
      <c r="L3" s="835"/>
      <c r="M3" s="835"/>
      <c r="N3" s="835"/>
      <c r="O3" s="835"/>
      <c r="P3" s="835"/>
      <c r="Q3" s="835" t="s">
        <v>157</v>
      </c>
      <c r="R3" s="835"/>
      <c r="S3" s="162"/>
      <c r="T3" s="162"/>
      <c r="U3" s="162"/>
    </row>
    <row r="4" spans="1:24" s="114" customFormat="1" ht="37.5" customHeight="1">
      <c r="A4" s="847" t="s">
        <v>222</v>
      </c>
      <c r="B4" s="856" t="s">
        <v>95</v>
      </c>
      <c r="C4" s="898"/>
      <c r="D4" s="898"/>
      <c r="E4" s="861">
        <f>SUM(J4:J5)</f>
        <v>12</v>
      </c>
      <c r="F4" s="865" t="s">
        <v>223</v>
      </c>
      <c r="G4" s="866"/>
      <c r="H4" s="866"/>
      <c r="I4" s="866"/>
      <c r="J4" s="3">
        <f>R4</f>
        <v>6</v>
      </c>
      <c r="K4" s="849"/>
      <c r="L4" s="850"/>
      <c r="M4" s="850"/>
      <c r="N4" s="851"/>
      <c r="O4" s="851"/>
      <c r="P4" s="852"/>
      <c r="Q4" s="4" t="s">
        <v>183</v>
      </c>
      <c r="R4" s="5">
        <v>6</v>
      </c>
      <c r="S4" s="161"/>
      <c r="T4" s="160"/>
      <c r="U4" s="160"/>
      <c r="V4" s="7"/>
      <c r="W4" s="6"/>
      <c r="X4" s="6"/>
    </row>
    <row r="5" spans="1:24" s="114" customFormat="1" ht="37.5" customHeight="1" thickBot="1">
      <c r="A5" s="848"/>
      <c r="B5" s="858"/>
      <c r="C5" s="899"/>
      <c r="D5" s="899"/>
      <c r="E5" s="862"/>
      <c r="F5" s="865" t="s">
        <v>182</v>
      </c>
      <c r="G5" s="866"/>
      <c r="H5" s="866"/>
      <c r="I5" s="866"/>
      <c r="J5" s="3">
        <f>R5</f>
        <v>6</v>
      </c>
      <c r="K5" s="849"/>
      <c r="L5" s="850"/>
      <c r="M5" s="886"/>
      <c r="N5" s="887"/>
      <c r="O5" s="887"/>
      <c r="P5" s="888"/>
      <c r="Q5" s="4" t="s">
        <v>224</v>
      </c>
      <c r="R5" s="203">
        <v>6</v>
      </c>
      <c r="S5" s="204" t="s">
        <v>158</v>
      </c>
      <c r="T5" s="160"/>
      <c r="U5" s="160"/>
      <c r="V5" s="6"/>
      <c r="W5" s="6"/>
    </row>
    <row r="6" spans="1:24" s="114" customFormat="1" ht="14.25" customHeight="1">
      <c r="A6" s="853" t="s">
        <v>159</v>
      </c>
      <c r="B6" s="856" t="s">
        <v>160</v>
      </c>
      <c r="C6" s="857"/>
      <c r="D6" s="857"/>
      <c r="E6" s="861">
        <f>SUM(J6:J20)</f>
        <v>12</v>
      </c>
      <c r="F6" s="867" t="s">
        <v>184</v>
      </c>
      <c r="G6" s="857"/>
      <c r="H6" s="868"/>
      <c r="I6" s="868"/>
      <c r="J6" s="873">
        <f>Q6</f>
        <v>4.5</v>
      </c>
      <c r="K6" s="843" t="s">
        <v>161</v>
      </c>
      <c r="L6" s="844"/>
      <c r="M6" s="844"/>
      <c r="N6" s="845"/>
      <c r="O6" s="845"/>
      <c r="P6" s="846"/>
      <c r="Q6" s="836">
        <v>4.5</v>
      </c>
      <c r="R6" s="837"/>
      <c r="S6" s="840">
        <v>2.2999999999999998</v>
      </c>
      <c r="T6" s="160"/>
      <c r="U6" s="160"/>
      <c r="V6" s="6"/>
      <c r="W6" s="6"/>
    </row>
    <row r="7" spans="1:24" s="114" customFormat="1" ht="14.25" customHeight="1">
      <c r="A7" s="848"/>
      <c r="B7" s="858"/>
      <c r="C7" s="859"/>
      <c r="D7" s="859"/>
      <c r="E7" s="862"/>
      <c r="F7" s="869"/>
      <c r="G7" s="859"/>
      <c r="H7" s="870"/>
      <c r="I7" s="870"/>
      <c r="J7" s="874"/>
      <c r="K7" s="843" t="s">
        <v>162</v>
      </c>
      <c r="L7" s="844"/>
      <c r="M7" s="844"/>
      <c r="N7" s="845"/>
      <c r="O7" s="845"/>
      <c r="P7" s="846"/>
      <c r="Q7" s="836">
        <f>ROUND(Q6/4*3,1)</f>
        <v>3.4</v>
      </c>
      <c r="R7" s="837"/>
      <c r="S7" s="841"/>
      <c r="T7" s="160"/>
      <c r="U7" s="160"/>
      <c r="V7" s="6"/>
      <c r="W7" s="6"/>
    </row>
    <row r="8" spans="1:24" s="114" customFormat="1" ht="14.25" customHeight="1">
      <c r="A8" s="848"/>
      <c r="B8" s="858"/>
      <c r="C8" s="859"/>
      <c r="D8" s="859"/>
      <c r="E8" s="862"/>
      <c r="F8" s="869"/>
      <c r="G8" s="859"/>
      <c r="H8" s="870"/>
      <c r="I8" s="870"/>
      <c r="J8" s="874"/>
      <c r="K8" s="843" t="s">
        <v>163</v>
      </c>
      <c r="L8" s="844"/>
      <c r="M8" s="844"/>
      <c r="N8" s="845"/>
      <c r="O8" s="845"/>
      <c r="P8" s="846"/>
      <c r="Q8" s="836">
        <f>ROUND(Q6/4*2,1)</f>
        <v>2.2999999999999998</v>
      </c>
      <c r="R8" s="837"/>
      <c r="S8" s="841"/>
      <c r="T8" s="160"/>
      <c r="U8" s="160"/>
      <c r="V8" s="6"/>
      <c r="W8" s="6"/>
    </row>
    <row r="9" spans="1:24" s="114" customFormat="1" ht="14.25" customHeight="1">
      <c r="A9" s="848"/>
      <c r="B9" s="858"/>
      <c r="C9" s="859"/>
      <c r="D9" s="859"/>
      <c r="E9" s="862"/>
      <c r="F9" s="869"/>
      <c r="G9" s="859"/>
      <c r="H9" s="870"/>
      <c r="I9" s="870"/>
      <c r="J9" s="874"/>
      <c r="K9" s="843" t="s">
        <v>164</v>
      </c>
      <c r="L9" s="844"/>
      <c r="M9" s="844"/>
      <c r="N9" s="845"/>
      <c r="O9" s="845"/>
      <c r="P9" s="846"/>
      <c r="Q9" s="836">
        <f>ROUND(Q6/4,1)</f>
        <v>1.1000000000000001</v>
      </c>
      <c r="R9" s="837"/>
      <c r="S9" s="841"/>
      <c r="T9" s="160"/>
      <c r="U9" s="160"/>
      <c r="V9" s="6"/>
      <c r="W9" s="6"/>
    </row>
    <row r="10" spans="1:24" s="114" customFormat="1" ht="14.25" customHeight="1" thickBot="1">
      <c r="A10" s="848"/>
      <c r="B10" s="858"/>
      <c r="C10" s="859"/>
      <c r="D10" s="859"/>
      <c r="E10" s="862"/>
      <c r="F10" s="871"/>
      <c r="G10" s="860"/>
      <c r="H10" s="872"/>
      <c r="I10" s="872"/>
      <c r="J10" s="874"/>
      <c r="K10" s="843" t="s">
        <v>165</v>
      </c>
      <c r="L10" s="844"/>
      <c r="M10" s="844"/>
      <c r="N10" s="845"/>
      <c r="O10" s="845"/>
      <c r="P10" s="846"/>
      <c r="Q10" s="836">
        <v>0</v>
      </c>
      <c r="R10" s="837"/>
      <c r="S10" s="842"/>
      <c r="T10" s="160"/>
      <c r="U10" s="160"/>
      <c r="V10" s="6"/>
      <c r="W10" s="6"/>
    </row>
    <row r="11" spans="1:24" s="114" customFormat="1" ht="14.25" customHeight="1">
      <c r="A11" s="848"/>
      <c r="B11" s="858"/>
      <c r="C11" s="859"/>
      <c r="D11" s="859"/>
      <c r="E11" s="862"/>
      <c r="F11" s="867" t="s">
        <v>185</v>
      </c>
      <c r="G11" s="857"/>
      <c r="H11" s="868"/>
      <c r="I11" s="868"/>
      <c r="J11" s="873">
        <f>Q11</f>
        <v>1.6</v>
      </c>
      <c r="K11" s="880" t="s">
        <v>166</v>
      </c>
      <c r="L11" s="881"/>
      <c r="M11" s="881"/>
      <c r="N11" s="881"/>
      <c r="O11" s="882"/>
      <c r="P11" s="164" t="s">
        <v>93</v>
      </c>
      <c r="Q11" s="836">
        <v>1.6</v>
      </c>
      <c r="R11" s="837"/>
      <c r="S11" s="838">
        <v>1.6</v>
      </c>
      <c r="T11" s="165" t="s">
        <v>167</v>
      </c>
      <c r="U11" s="160"/>
      <c r="V11" s="7"/>
      <c r="W11" s="6"/>
      <c r="X11" s="6"/>
    </row>
    <row r="12" spans="1:24" s="114" customFormat="1" ht="14.25" customHeight="1" thickBot="1">
      <c r="A12" s="848"/>
      <c r="B12" s="858"/>
      <c r="C12" s="859"/>
      <c r="D12" s="859"/>
      <c r="E12" s="862"/>
      <c r="F12" s="871"/>
      <c r="G12" s="860"/>
      <c r="H12" s="872"/>
      <c r="I12" s="872"/>
      <c r="J12" s="874"/>
      <c r="K12" s="883"/>
      <c r="L12" s="884"/>
      <c r="M12" s="884"/>
      <c r="N12" s="884"/>
      <c r="O12" s="885"/>
      <c r="P12" s="164" t="s">
        <v>94</v>
      </c>
      <c r="Q12" s="836">
        <v>0</v>
      </c>
      <c r="R12" s="837"/>
      <c r="S12" s="839"/>
      <c r="T12" s="167" t="s">
        <v>186</v>
      </c>
      <c r="U12" s="160"/>
      <c r="V12" s="7"/>
      <c r="W12" s="6"/>
      <c r="X12" s="6"/>
    </row>
    <row r="13" spans="1:24" s="114" customFormat="1" ht="14.25" customHeight="1">
      <c r="A13" s="848"/>
      <c r="B13" s="858"/>
      <c r="C13" s="859"/>
      <c r="D13" s="859"/>
      <c r="E13" s="862"/>
      <c r="F13" s="867" t="s">
        <v>187</v>
      </c>
      <c r="G13" s="857"/>
      <c r="H13" s="868"/>
      <c r="I13" s="868"/>
      <c r="J13" s="873">
        <f>Q13</f>
        <v>2.4</v>
      </c>
      <c r="K13" s="880" t="s">
        <v>35</v>
      </c>
      <c r="L13" s="881"/>
      <c r="M13" s="881"/>
      <c r="N13" s="881"/>
      <c r="O13" s="882"/>
      <c r="P13" s="164" t="s">
        <v>93</v>
      </c>
      <c r="Q13" s="836">
        <v>2.4</v>
      </c>
      <c r="R13" s="837"/>
      <c r="S13" s="842">
        <v>2.4</v>
      </c>
      <c r="T13" s="160"/>
      <c r="U13" s="160"/>
      <c r="V13" s="7"/>
      <c r="W13" s="6"/>
      <c r="X13" s="6"/>
    </row>
    <row r="14" spans="1:24" s="114" customFormat="1" ht="14.25" customHeight="1" thickBot="1">
      <c r="A14" s="848"/>
      <c r="B14" s="858"/>
      <c r="C14" s="859"/>
      <c r="D14" s="859"/>
      <c r="E14" s="862"/>
      <c r="F14" s="871"/>
      <c r="G14" s="860"/>
      <c r="H14" s="872"/>
      <c r="I14" s="872"/>
      <c r="J14" s="874"/>
      <c r="K14" s="883"/>
      <c r="L14" s="884"/>
      <c r="M14" s="884"/>
      <c r="N14" s="884"/>
      <c r="O14" s="885"/>
      <c r="P14" s="164" t="s">
        <v>94</v>
      </c>
      <c r="Q14" s="836">
        <v>0</v>
      </c>
      <c r="R14" s="837"/>
      <c r="S14" s="900"/>
      <c r="T14" s="160"/>
      <c r="U14" s="160"/>
      <c r="V14" s="7"/>
      <c r="W14" s="6"/>
      <c r="X14" s="6"/>
    </row>
    <row r="15" spans="1:24" s="114" customFormat="1" ht="14.25" customHeight="1">
      <c r="A15" s="848"/>
      <c r="B15" s="858"/>
      <c r="C15" s="859"/>
      <c r="D15" s="859"/>
      <c r="E15" s="862"/>
      <c r="F15" s="867" t="s">
        <v>286</v>
      </c>
      <c r="G15" s="857"/>
      <c r="H15" s="868"/>
      <c r="I15" s="868"/>
      <c r="J15" s="873">
        <f>Q15</f>
        <v>0.8</v>
      </c>
      <c r="K15" s="902" t="s">
        <v>36</v>
      </c>
      <c r="L15" s="903"/>
      <c r="M15" s="903"/>
      <c r="N15" s="903"/>
      <c r="O15" s="903"/>
      <c r="P15" s="904"/>
      <c r="Q15" s="836">
        <v>0.8</v>
      </c>
      <c r="R15" s="837"/>
      <c r="S15" s="838">
        <v>0.8</v>
      </c>
      <c r="T15" s="205" t="s">
        <v>279</v>
      </c>
      <c r="U15" s="160"/>
      <c r="V15" s="7"/>
      <c r="W15" s="6"/>
      <c r="X15" s="6"/>
    </row>
    <row r="16" spans="1:24" s="114" customFormat="1" ht="14.25" customHeight="1">
      <c r="A16" s="848"/>
      <c r="B16" s="858"/>
      <c r="C16" s="859"/>
      <c r="D16" s="859"/>
      <c r="E16" s="862"/>
      <c r="F16" s="901"/>
      <c r="G16" s="859"/>
      <c r="H16" s="870"/>
      <c r="I16" s="870"/>
      <c r="J16" s="874"/>
      <c r="K16" s="849" t="s">
        <v>37</v>
      </c>
      <c r="L16" s="850"/>
      <c r="M16" s="850"/>
      <c r="N16" s="850"/>
      <c r="O16" s="850"/>
      <c r="P16" s="906"/>
      <c r="Q16" s="836">
        <v>0.4</v>
      </c>
      <c r="R16" s="837"/>
      <c r="S16" s="838"/>
      <c r="T16" s="206" t="s">
        <v>280</v>
      </c>
      <c r="U16" s="160"/>
      <c r="V16" s="7"/>
      <c r="W16" s="6"/>
      <c r="X16" s="6"/>
    </row>
    <row r="17" spans="1:24" s="114" customFormat="1" ht="14.25" customHeight="1" thickBot="1">
      <c r="A17" s="848"/>
      <c r="B17" s="858"/>
      <c r="C17" s="859"/>
      <c r="D17" s="859"/>
      <c r="E17" s="862"/>
      <c r="F17" s="871"/>
      <c r="G17" s="860"/>
      <c r="H17" s="872"/>
      <c r="I17" s="872"/>
      <c r="J17" s="874"/>
      <c r="K17" s="907" t="s">
        <v>168</v>
      </c>
      <c r="L17" s="908"/>
      <c r="M17" s="908"/>
      <c r="N17" s="908"/>
      <c r="O17" s="908"/>
      <c r="P17" s="909"/>
      <c r="Q17" s="836">
        <v>0</v>
      </c>
      <c r="R17" s="837"/>
      <c r="S17" s="839"/>
      <c r="T17" s="207" t="s">
        <v>281</v>
      </c>
      <c r="U17" s="160"/>
      <c r="V17" s="7"/>
      <c r="W17" s="6"/>
      <c r="X17" s="6"/>
    </row>
    <row r="18" spans="1:24" s="114" customFormat="1" ht="14.25" customHeight="1">
      <c r="A18" s="848"/>
      <c r="B18" s="858"/>
      <c r="C18" s="859"/>
      <c r="D18" s="859"/>
      <c r="E18" s="862"/>
      <c r="F18" s="889" t="s">
        <v>38</v>
      </c>
      <c r="G18" s="890"/>
      <c r="H18" s="891"/>
      <c r="I18" s="891"/>
      <c r="J18" s="875">
        <f>Q18</f>
        <v>2.7</v>
      </c>
      <c r="K18" s="843" t="s">
        <v>169</v>
      </c>
      <c r="L18" s="844"/>
      <c r="M18" s="844"/>
      <c r="N18" s="845"/>
      <c r="O18" s="845"/>
      <c r="P18" s="846"/>
      <c r="Q18" s="878">
        <v>2.7</v>
      </c>
      <c r="R18" s="879"/>
      <c r="S18" s="841">
        <v>2</v>
      </c>
      <c r="T18" s="160"/>
      <c r="U18" s="160"/>
      <c r="V18" s="6"/>
      <c r="W18" s="6"/>
    </row>
    <row r="19" spans="1:24" s="114" customFormat="1" ht="14.25" customHeight="1">
      <c r="A19" s="848"/>
      <c r="B19" s="858"/>
      <c r="C19" s="859"/>
      <c r="D19" s="859"/>
      <c r="E19" s="862"/>
      <c r="F19" s="892"/>
      <c r="G19" s="893"/>
      <c r="H19" s="894"/>
      <c r="I19" s="894"/>
      <c r="J19" s="876"/>
      <c r="K19" s="843" t="s">
        <v>170</v>
      </c>
      <c r="L19" s="844"/>
      <c r="M19" s="844"/>
      <c r="N19" s="845"/>
      <c r="O19" s="845"/>
      <c r="P19" s="846"/>
      <c r="Q19" s="878">
        <f>ROUND(Q18/4*3,1)</f>
        <v>2</v>
      </c>
      <c r="R19" s="879"/>
      <c r="S19" s="841"/>
      <c r="T19" s="160"/>
      <c r="U19" s="160"/>
      <c r="V19" s="6"/>
      <c r="W19" s="6"/>
    </row>
    <row r="20" spans="1:24" s="114" customFormat="1" ht="14.25" customHeight="1">
      <c r="A20" s="854"/>
      <c r="B20" s="859"/>
      <c r="C20" s="859"/>
      <c r="D20" s="859"/>
      <c r="E20" s="863"/>
      <c r="F20" s="892"/>
      <c r="G20" s="893"/>
      <c r="H20" s="894"/>
      <c r="I20" s="894"/>
      <c r="J20" s="876"/>
      <c r="K20" s="843" t="s">
        <v>171</v>
      </c>
      <c r="L20" s="844"/>
      <c r="M20" s="844"/>
      <c r="N20" s="845"/>
      <c r="O20" s="845"/>
      <c r="P20" s="846"/>
      <c r="Q20" s="878">
        <f>ROUND(Q18/4*2,1)</f>
        <v>1.4</v>
      </c>
      <c r="R20" s="879"/>
      <c r="S20" s="841"/>
      <c r="T20" s="160"/>
      <c r="U20" s="160"/>
      <c r="V20" s="6"/>
      <c r="W20" s="6"/>
    </row>
    <row r="21" spans="1:24" s="114" customFormat="1" ht="14.25" customHeight="1">
      <c r="A21" s="854"/>
      <c r="B21" s="859"/>
      <c r="C21" s="859"/>
      <c r="D21" s="859"/>
      <c r="E21" s="863"/>
      <c r="F21" s="892"/>
      <c r="G21" s="893"/>
      <c r="H21" s="894"/>
      <c r="I21" s="894"/>
      <c r="J21" s="876"/>
      <c r="K21" s="843" t="s">
        <v>172</v>
      </c>
      <c r="L21" s="844"/>
      <c r="M21" s="844"/>
      <c r="N21" s="845"/>
      <c r="O21" s="845"/>
      <c r="P21" s="846"/>
      <c r="Q21" s="878">
        <f>ROUND(Q18/4,1)</f>
        <v>0.7</v>
      </c>
      <c r="R21" s="879"/>
      <c r="S21" s="841"/>
      <c r="T21" s="160"/>
      <c r="U21" s="160"/>
      <c r="V21" s="6"/>
      <c r="W21" s="6"/>
    </row>
    <row r="22" spans="1:24" s="114" customFormat="1" ht="14.25" customHeight="1" thickBot="1">
      <c r="A22" s="855"/>
      <c r="B22" s="860"/>
      <c r="C22" s="860"/>
      <c r="D22" s="860"/>
      <c r="E22" s="864"/>
      <c r="F22" s="895"/>
      <c r="G22" s="896"/>
      <c r="H22" s="897"/>
      <c r="I22" s="897"/>
      <c r="J22" s="877"/>
      <c r="K22" s="843" t="s">
        <v>173</v>
      </c>
      <c r="L22" s="844"/>
      <c r="M22" s="844"/>
      <c r="N22" s="845"/>
      <c r="O22" s="845"/>
      <c r="P22" s="846"/>
      <c r="Q22" s="878">
        <v>0</v>
      </c>
      <c r="R22" s="879"/>
      <c r="S22" s="905"/>
      <c r="T22" s="160"/>
      <c r="U22" s="160"/>
      <c r="V22" s="6"/>
      <c r="W22" s="6"/>
    </row>
    <row r="23" spans="1:24" s="114" customFormat="1" ht="14.25" customHeight="1" thickBot="1">
      <c r="A23" s="14"/>
      <c r="B23" s="8"/>
      <c r="C23" s="8"/>
      <c r="D23" s="8"/>
      <c r="E23" s="15"/>
      <c r="F23" s="8"/>
      <c r="G23" s="8"/>
      <c r="H23" s="9"/>
      <c r="I23" s="9"/>
      <c r="J23" s="16"/>
      <c r="K23" s="168"/>
      <c r="L23" s="168"/>
      <c r="M23" s="168"/>
      <c r="N23" s="169"/>
      <c r="O23" s="169"/>
      <c r="P23" s="169"/>
      <c r="Q23" s="17"/>
      <c r="R23" s="17"/>
      <c r="S23" s="910" t="s">
        <v>174</v>
      </c>
      <c r="T23" s="911"/>
      <c r="U23" s="912"/>
      <c r="V23" s="7"/>
      <c r="W23" s="6"/>
      <c r="X23" s="6"/>
    </row>
    <row r="24" spans="1:24" s="114" customFormat="1" ht="14.25" customHeight="1">
      <c r="A24" s="18"/>
      <c r="B24" s="10"/>
      <c r="C24" s="10"/>
      <c r="D24" s="10"/>
      <c r="E24" s="19"/>
      <c r="F24" s="10"/>
      <c r="G24" s="10"/>
      <c r="H24" s="11"/>
      <c r="I24" s="11"/>
      <c r="J24" s="20"/>
      <c r="K24" s="170"/>
      <c r="L24" s="170"/>
      <c r="M24" s="170"/>
      <c r="N24" s="163"/>
      <c r="O24" s="163"/>
      <c r="P24" s="163"/>
      <c r="Q24" s="913" t="s">
        <v>175</v>
      </c>
      <c r="R24" s="914"/>
      <c r="S24" s="200" t="s">
        <v>39</v>
      </c>
      <c r="T24" s="201" t="s">
        <v>40</v>
      </c>
      <c r="U24" s="202" t="s">
        <v>267</v>
      </c>
      <c r="V24" s="7"/>
      <c r="W24" s="6"/>
      <c r="X24" s="6"/>
    </row>
    <row r="25" spans="1:24" s="114" customFormat="1" ht="14.25" customHeight="1">
      <c r="A25" s="21"/>
      <c r="B25" s="12"/>
      <c r="C25" s="12"/>
      <c r="D25" s="12"/>
      <c r="E25" s="22"/>
      <c r="F25" s="12"/>
      <c r="G25" s="12"/>
      <c r="H25" s="13"/>
      <c r="I25" s="13"/>
      <c r="J25" s="23"/>
      <c r="K25" s="159"/>
      <c r="L25" s="159"/>
      <c r="M25" s="159"/>
      <c r="N25" s="166"/>
      <c r="O25" s="166"/>
      <c r="P25" s="166"/>
      <c r="Q25" s="915" t="s">
        <v>225</v>
      </c>
      <c r="R25" s="916"/>
      <c r="S25" s="171" t="s">
        <v>41</v>
      </c>
      <c r="T25" s="172" t="s">
        <v>42</v>
      </c>
      <c r="U25" s="173" t="s">
        <v>1</v>
      </c>
      <c r="V25" s="7"/>
      <c r="W25" s="6"/>
      <c r="X25" s="6"/>
    </row>
    <row r="26" spans="1:24" s="114" customFormat="1" ht="14.25" customHeight="1">
      <c r="A26" s="853" t="s">
        <v>176</v>
      </c>
      <c r="B26" s="856" t="s">
        <v>177</v>
      </c>
      <c r="C26" s="857"/>
      <c r="D26" s="857"/>
      <c r="E26" s="861">
        <f>SUM(J26:J36)</f>
        <v>6</v>
      </c>
      <c r="F26" s="867" t="s">
        <v>43</v>
      </c>
      <c r="G26" s="857"/>
      <c r="H26" s="868"/>
      <c r="I26" s="868"/>
      <c r="J26" s="917">
        <f>Q26</f>
        <v>3</v>
      </c>
      <c r="K26" s="843" t="s">
        <v>161</v>
      </c>
      <c r="L26" s="844"/>
      <c r="M26" s="844"/>
      <c r="N26" s="845"/>
      <c r="O26" s="845"/>
      <c r="P26" s="846"/>
      <c r="Q26" s="836">
        <v>3</v>
      </c>
      <c r="R26" s="837"/>
      <c r="S26" s="919">
        <v>2.2999999999999998</v>
      </c>
      <c r="T26" s="920">
        <v>1.5</v>
      </c>
      <c r="U26" s="921">
        <v>3</v>
      </c>
      <c r="V26" s="7"/>
      <c r="W26" s="6"/>
      <c r="X26" s="6"/>
    </row>
    <row r="27" spans="1:24" s="114" customFormat="1" ht="14.25" customHeight="1">
      <c r="A27" s="848"/>
      <c r="B27" s="858"/>
      <c r="C27" s="859"/>
      <c r="D27" s="859"/>
      <c r="E27" s="862"/>
      <c r="F27" s="869"/>
      <c r="G27" s="859"/>
      <c r="H27" s="870"/>
      <c r="I27" s="870"/>
      <c r="J27" s="918"/>
      <c r="K27" s="843" t="s">
        <v>162</v>
      </c>
      <c r="L27" s="844"/>
      <c r="M27" s="844"/>
      <c r="N27" s="845"/>
      <c r="O27" s="845"/>
      <c r="P27" s="846"/>
      <c r="Q27" s="836">
        <f>ROUND(Q26/4*3,1)</f>
        <v>2.2999999999999998</v>
      </c>
      <c r="R27" s="837"/>
      <c r="S27" s="919"/>
      <c r="T27" s="920"/>
      <c r="U27" s="921"/>
      <c r="V27" s="7"/>
      <c r="W27" s="6"/>
      <c r="X27" s="6"/>
    </row>
    <row r="28" spans="1:24" s="114" customFormat="1" ht="14.25" customHeight="1">
      <c r="A28" s="848"/>
      <c r="B28" s="858"/>
      <c r="C28" s="859"/>
      <c r="D28" s="859"/>
      <c r="E28" s="862"/>
      <c r="F28" s="869"/>
      <c r="G28" s="859"/>
      <c r="H28" s="870"/>
      <c r="I28" s="870"/>
      <c r="J28" s="918"/>
      <c r="K28" s="843" t="s">
        <v>163</v>
      </c>
      <c r="L28" s="844"/>
      <c r="M28" s="844"/>
      <c r="N28" s="845"/>
      <c r="O28" s="845"/>
      <c r="P28" s="846"/>
      <c r="Q28" s="836">
        <f>ROUND(Q26/4*2,1)</f>
        <v>1.5</v>
      </c>
      <c r="R28" s="837"/>
      <c r="S28" s="919"/>
      <c r="T28" s="920"/>
      <c r="U28" s="921"/>
      <c r="V28" s="7"/>
      <c r="W28" s="6"/>
      <c r="X28" s="6"/>
    </row>
    <row r="29" spans="1:24" s="114" customFormat="1" ht="14.25" customHeight="1">
      <c r="A29" s="848"/>
      <c r="B29" s="858"/>
      <c r="C29" s="859"/>
      <c r="D29" s="859"/>
      <c r="E29" s="862"/>
      <c r="F29" s="869"/>
      <c r="G29" s="859"/>
      <c r="H29" s="870"/>
      <c r="I29" s="870"/>
      <c r="J29" s="918"/>
      <c r="K29" s="843" t="s">
        <v>164</v>
      </c>
      <c r="L29" s="844"/>
      <c r="M29" s="844"/>
      <c r="N29" s="845"/>
      <c r="O29" s="845"/>
      <c r="P29" s="846"/>
      <c r="Q29" s="836">
        <f>ROUND(Q26/4,1)</f>
        <v>0.8</v>
      </c>
      <c r="R29" s="837"/>
      <c r="S29" s="919"/>
      <c r="T29" s="920"/>
      <c r="U29" s="921"/>
      <c r="V29" s="7"/>
      <c r="W29" s="6"/>
      <c r="X29" s="6"/>
    </row>
    <row r="30" spans="1:24" s="114" customFormat="1" ht="14.25" customHeight="1">
      <c r="A30" s="848"/>
      <c r="B30" s="858"/>
      <c r="C30" s="859"/>
      <c r="D30" s="859"/>
      <c r="E30" s="862"/>
      <c r="F30" s="871"/>
      <c r="G30" s="860"/>
      <c r="H30" s="872"/>
      <c r="I30" s="872"/>
      <c r="J30" s="918"/>
      <c r="K30" s="843" t="s">
        <v>165</v>
      </c>
      <c r="L30" s="844"/>
      <c r="M30" s="844"/>
      <c r="N30" s="845"/>
      <c r="O30" s="845"/>
      <c r="P30" s="846"/>
      <c r="Q30" s="836">
        <v>0</v>
      </c>
      <c r="R30" s="837"/>
      <c r="S30" s="919"/>
      <c r="T30" s="920"/>
      <c r="U30" s="921"/>
      <c r="V30" s="7"/>
      <c r="W30" s="6"/>
      <c r="X30" s="6"/>
    </row>
    <row r="31" spans="1:24" s="114" customFormat="1" ht="14.25" customHeight="1">
      <c r="A31" s="848"/>
      <c r="B31" s="858"/>
      <c r="C31" s="859"/>
      <c r="D31" s="859"/>
      <c r="E31" s="862"/>
      <c r="F31" s="867" t="s">
        <v>44</v>
      </c>
      <c r="G31" s="857"/>
      <c r="H31" s="868"/>
      <c r="I31" s="868"/>
      <c r="J31" s="917">
        <f>Q31</f>
        <v>1.5</v>
      </c>
      <c r="K31" s="849" t="s">
        <v>178</v>
      </c>
      <c r="L31" s="850"/>
      <c r="M31" s="850"/>
      <c r="N31" s="887"/>
      <c r="O31" s="887"/>
      <c r="P31" s="888"/>
      <c r="Q31" s="836">
        <v>1.5</v>
      </c>
      <c r="R31" s="837"/>
      <c r="S31" s="919">
        <v>0.8</v>
      </c>
      <c r="T31" s="920">
        <v>0</v>
      </c>
      <c r="U31" s="921">
        <v>1.5</v>
      </c>
      <c r="V31" s="7"/>
      <c r="W31" s="6"/>
      <c r="X31" s="6"/>
    </row>
    <row r="32" spans="1:24" s="114" customFormat="1" ht="14.25" customHeight="1">
      <c r="A32" s="848"/>
      <c r="B32" s="858"/>
      <c r="C32" s="859"/>
      <c r="D32" s="859"/>
      <c r="E32" s="862"/>
      <c r="F32" s="869"/>
      <c r="G32" s="859"/>
      <c r="H32" s="870"/>
      <c r="I32" s="870"/>
      <c r="J32" s="923"/>
      <c r="K32" s="849" t="s">
        <v>179</v>
      </c>
      <c r="L32" s="850"/>
      <c r="M32" s="850"/>
      <c r="N32" s="887"/>
      <c r="O32" s="887"/>
      <c r="P32" s="888"/>
      <c r="Q32" s="836">
        <f>ROUND(Q31/2,1)</f>
        <v>0.8</v>
      </c>
      <c r="R32" s="837"/>
      <c r="S32" s="919"/>
      <c r="T32" s="920"/>
      <c r="U32" s="921"/>
      <c r="V32" s="7"/>
      <c r="W32" s="6"/>
      <c r="X32" s="6"/>
    </row>
    <row r="33" spans="1:24" s="114" customFormat="1" ht="14.25" customHeight="1">
      <c r="A33" s="848"/>
      <c r="B33" s="858"/>
      <c r="C33" s="859"/>
      <c r="D33" s="859"/>
      <c r="E33" s="862"/>
      <c r="F33" s="871"/>
      <c r="G33" s="860"/>
      <c r="H33" s="872"/>
      <c r="I33" s="872"/>
      <c r="J33" s="923"/>
      <c r="K33" s="922" t="s">
        <v>180</v>
      </c>
      <c r="L33" s="886"/>
      <c r="M33" s="886"/>
      <c r="N33" s="887"/>
      <c r="O33" s="887"/>
      <c r="P33" s="888"/>
      <c r="Q33" s="836">
        <v>0</v>
      </c>
      <c r="R33" s="837"/>
      <c r="S33" s="919"/>
      <c r="T33" s="920"/>
      <c r="U33" s="921"/>
      <c r="V33" s="7"/>
      <c r="W33" s="6"/>
      <c r="X33" s="6"/>
    </row>
    <row r="34" spans="1:24" s="114" customFormat="1" ht="14.25" customHeight="1">
      <c r="A34" s="848"/>
      <c r="B34" s="858"/>
      <c r="C34" s="859"/>
      <c r="D34" s="859"/>
      <c r="E34" s="862"/>
      <c r="F34" s="867" t="s">
        <v>181</v>
      </c>
      <c r="G34" s="857"/>
      <c r="H34" s="868"/>
      <c r="I34" s="868"/>
      <c r="J34" s="917">
        <f>Q34</f>
        <v>1.5</v>
      </c>
      <c r="K34" s="849" t="s">
        <v>193</v>
      </c>
      <c r="L34" s="850"/>
      <c r="M34" s="850"/>
      <c r="N34" s="850"/>
      <c r="O34" s="850"/>
      <c r="P34" s="906"/>
      <c r="Q34" s="836">
        <v>1.5</v>
      </c>
      <c r="R34" s="837"/>
      <c r="S34" s="919">
        <v>0.8</v>
      </c>
      <c r="T34" s="920">
        <v>1.5</v>
      </c>
      <c r="U34" s="921">
        <v>1.5</v>
      </c>
      <c r="V34" s="7"/>
      <c r="W34" s="6"/>
      <c r="X34" s="6"/>
    </row>
    <row r="35" spans="1:24" s="114" customFormat="1" ht="14.25" customHeight="1">
      <c r="A35" s="848"/>
      <c r="B35" s="858"/>
      <c r="C35" s="859"/>
      <c r="D35" s="859"/>
      <c r="E35" s="862"/>
      <c r="F35" s="901"/>
      <c r="G35" s="859"/>
      <c r="H35" s="870"/>
      <c r="I35" s="870"/>
      <c r="J35" s="923"/>
      <c r="K35" s="849" t="s">
        <v>194</v>
      </c>
      <c r="L35" s="850"/>
      <c r="M35" s="850"/>
      <c r="N35" s="934"/>
      <c r="O35" s="934"/>
      <c r="P35" s="935"/>
      <c r="Q35" s="836">
        <f>ROUND(Q34/2,1)</f>
        <v>0.8</v>
      </c>
      <c r="R35" s="837"/>
      <c r="S35" s="919"/>
      <c r="T35" s="920"/>
      <c r="U35" s="921"/>
      <c r="V35" s="7"/>
      <c r="W35" s="6"/>
      <c r="X35" s="6"/>
    </row>
    <row r="36" spans="1:24" s="114" customFormat="1" ht="14.25" customHeight="1" thickBot="1">
      <c r="A36" s="848"/>
      <c r="B36" s="858"/>
      <c r="C36" s="859"/>
      <c r="D36" s="859"/>
      <c r="E36" s="862"/>
      <c r="F36" s="871"/>
      <c r="G36" s="860"/>
      <c r="H36" s="872"/>
      <c r="I36" s="872"/>
      <c r="J36" s="923"/>
      <c r="K36" s="922" t="s">
        <v>45</v>
      </c>
      <c r="L36" s="886"/>
      <c r="M36" s="886"/>
      <c r="N36" s="887"/>
      <c r="O36" s="887"/>
      <c r="P36" s="888"/>
      <c r="Q36" s="836">
        <v>0</v>
      </c>
      <c r="R36" s="837"/>
      <c r="S36" s="931"/>
      <c r="T36" s="932"/>
      <c r="U36" s="933"/>
      <c r="V36" s="7"/>
      <c r="W36" s="6"/>
      <c r="X36" s="6"/>
    </row>
    <row r="37" spans="1:24" s="114" customFormat="1" ht="13.5" customHeight="1">
      <c r="A37" s="924" t="s">
        <v>153</v>
      </c>
      <c r="B37" s="924"/>
      <c r="C37" s="924"/>
      <c r="D37" s="924"/>
      <c r="E37" s="924"/>
      <c r="F37" s="925">
        <f>SUM(J4:J36)</f>
        <v>30</v>
      </c>
      <c r="G37" s="926"/>
      <c r="H37" s="926"/>
      <c r="I37" s="926"/>
      <c r="J37" s="927"/>
      <c r="K37" s="928"/>
      <c r="L37" s="928"/>
      <c r="M37" s="928"/>
      <c r="N37" s="928"/>
      <c r="O37" s="928"/>
      <c r="P37" s="928"/>
      <c r="Q37" s="929"/>
      <c r="R37" s="930"/>
      <c r="S37" s="161"/>
      <c r="T37" s="160"/>
      <c r="U37" s="160"/>
      <c r="V37" s="7"/>
      <c r="W37" s="6"/>
      <c r="X37" s="6"/>
    </row>
    <row r="38" spans="1:24" ht="10.5" customHeight="1">
      <c r="X38" s="118"/>
    </row>
    <row r="39" spans="1:24" ht="10.5" customHeight="1">
      <c r="X39" s="118"/>
    </row>
    <row r="40" spans="1:24" ht="10.5" customHeight="1">
      <c r="X40" s="118"/>
    </row>
    <row r="41" spans="1:24" ht="10.5" customHeight="1">
      <c r="X41" s="118"/>
    </row>
    <row r="42" spans="1:24" ht="10.5" customHeight="1">
      <c r="X42" s="118"/>
    </row>
    <row r="43" spans="1:24" ht="10.5" customHeight="1">
      <c r="X43" s="118"/>
    </row>
    <row r="44" spans="1:24" ht="10.5" customHeight="1">
      <c r="X44" s="118"/>
    </row>
    <row r="45" spans="1:24" ht="10.5" customHeight="1">
      <c r="X45" s="118"/>
    </row>
    <row r="46" spans="1:24" ht="10.5" customHeight="1">
      <c r="X46" s="118"/>
    </row>
    <row r="47" spans="1:24" ht="10.5" customHeight="1">
      <c r="X47" s="118"/>
    </row>
    <row r="48" spans="1:24" ht="10.5" customHeight="1">
      <c r="X48" s="118"/>
    </row>
    <row r="49" spans="24:24" ht="10.5" customHeight="1">
      <c r="X49" s="118"/>
    </row>
    <row r="50" spans="24:24" ht="10.5" customHeight="1">
      <c r="X50" s="118"/>
    </row>
    <row r="51" spans="24:24" ht="10.5" customHeight="1">
      <c r="X51" s="118"/>
    </row>
    <row r="52" spans="24:24" ht="10.5" customHeight="1">
      <c r="X52" s="118"/>
    </row>
    <row r="53" spans="24:24" ht="10.5" customHeight="1">
      <c r="X53" s="118"/>
    </row>
    <row r="54" spans="24:24" ht="10.5" customHeight="1">
      <c r="X54" s="118"/>
    </row>
    <row r="55" spans="24:24" ht="10.5" customHeight="1">
      <c r="X55" s="118"/>
    </row>
    <row r="56" spans="24:24" ht="10.5" customHeight="1">
      <c r="X56" s="118"/>
    </row>
    <row r="57" spans="24:24" ht="10.5" customHeight="1">
      <c r="X57" s="118"/>
    </row>
    <row r="58" spans="24:24" ht="10.5" customHeight="1">
      <c r="X58" s="118"/>
    </row>
    <row r="59" spans="24:24" ht="10.5" customHeight="1">
      <c r="X59" s="118"/>
    </row>
    <row r="60" spans="24:24" ht="10.5" customHeight="1">
      <c r="X60" s="118"/>
    </row>
    <row r="61" spans="24:24" ht="10.5" customHeight="1">
      <c r="X61" s="118"/>
    </row>
    <row r="62" spans="24:24" ht="10.5" customHeight="1">
      <c r="X62" s="118"/>
    </row>
    <row r="63" spans="24:24" ht="10.5" customHeight="1">
      <c r="X63" s="118"/>
    </row>
    <row r="64" spans="24:24" ht="10.5" customHeight="1">
      <c r="X64" s="118"/>
    </row>
    <row r="65" spans="24:24" ht="10.5" customHeight="1">
      <c r="X65" s="118"/>
    </row>
    <row r="66" spans="24:24" ht="10.5" customHeight="1"/>
    <row r="67" spans="24:24" ht="10.5" customHeight="1"/>
    <row r="68" spans="24:24" ht="10.5" customHeight="1"/>
    <row r="69" spans="24:24" ht="10.5" customHeight="1"/>
    <row r="70" spans="24:24" ht="10.5" customHeight="1"/>
    <row r="71" spans="24:24" ht="10.5" customHeight="1"/>
    <row r="72" spans="24:24" ht="10.5" customHeight="1"/>
    <row r="73" spans="24:24" ht="10.5" customHeight="1"/>
    <row r="74" spans="24:24" ht="10.5" customHeight="1"/>
    <row r="75" spans="24:24" ht="10.5" customHeight="1"/>
    <row r="76" spans="24:24" ht="10.5" customHeight="1"/>
    <row r="77" spans="24:24" ht="10.5" customHeight="1"/>
    <row r="78" spans="24:24" ht="10.5" customHeight="1"/>
    <row r="79" spans="24:24" ht="10.5" customHeight="1"/>
    <row r="80" spans="24:24" ht="10.5" customHeight="1"/>
    <row r="81" ht="10.5" customHeight="1"/>
    <row r="82" ht="10.5" customHeight="1"/>
    <row r="83" ht="10.5" customHeight="1"/>
    <row r="84" ht="10.5" customHeight="1"/>
    <row r="85" ht="10.5" customHeight="1"/>
    <row r="86" ht="10.5" customHeight="1"/>
    <row r="87" ht="10.5" customHeight="1"/>
    <row r="88" ht="10.5" customHeight="1"/>
    <row r="89" ht="10.5" customHeight="1"/>
    <row r="90" ht="10.5" customHeight="1"/>
    <row r="91" ht="10.5" customHeight="1"/>
    <row r="92" ht="10.5" customHeight="1"/>
    <row r="93" ht="10.5" customHeight="1"/>
    <row r="94" ht="10.5" customHeight="1"/>
    <row r="95" ht="10.5" customHeight="1"/>
    <row r="96" ht="10.5" customHeight="1"/>
    <row r="97" ht="10.5" customHeight="1"/>
    <row r="98" ht="10.5" customHeight="1"/>
    <row r="99" ht="10.5" customHeight="1"/>
    <row r="100" ht="10.5" customHeight="1"/>
    <row r="101" ht="10.5" customHeight="1"/>
    <row r="102" ht="10.5" customHeight="1"/>
    <row r="103" ht="10.5" customHeight="1"/>
    <row r="104" ht="10.5" customHeight="1"/>
    <row r="105" ht="10.5" customHeight="1"/>
    <row r="106" ht="10.5" customHeight="1"/>
    <row r="107" ht="10.5" customHeight="1"/>
    <row r="108" ht="10.5" customHeight="1"/>
    <row r="109" ht="10.5" customHeight="1"/>
    <row r="110" ht="10.5" customHeight="1"/>
    <row r="111" ht="10.5" customHeight="1"/>
    <row r="112" ht="10.5" customHeight="1"/>
    <row r="113" ht="10.5" customHeight="1"/>
    <row r="114" ht="10.5" customHeight="1"/>
    <row r="115" ht="10.5" customHeight="1"/>
    <row r="116" ht="10.5" customHeight="1"/>
    <row r="117" ht="10.5" customHeight="1"/>
    <row r="118" ht="10.5" customHeight="1"/>
    <row r="119" ht="10.5" customHeight="1"/>
    <row r="120" ht="10.5" customHeight="1"/>
    <row r="121" ht="10.5" customHeight="1"/>
    <row r="122" ht="10.5" customHeight="1"/>
    <row r="123" ht="10.5" customHeight="1"/>
    <row r="124" ht="10.5" customHeight="1"/>
    <row r="125" ht="10.5" customHeight="1"/>
    <row r="126" ht="10.5" customHeight="1"/>
    <row r="127" ht="10.5" customHeight="1"/>
    <row r="128" ht="10.5" customHeight="1"/>
    <row r="129" ht="10.5" customHeight="1"/>
    <row r="130" ht="10.5" customHeight="1"/>
    <row r="131" ht="10.5" customHeight="1"/>
    <row r="132" ht="10.5" customHeight="1"/>
    <row r="133" ht="10.5" customHeight="1"/>
    <row r="134" ht="10.5" customHeight="1"/>
    <row r="135" ht="10.5" customHeight="1"/>
    <row r="136" ht="10.5" customHeight="1"/>
    <row r="137" ht="10.5" customHeight="1"/>
    <row r="138" ht="10.5" customHeight="1"/>
    <row r="139" ht="10.5" customHeight="1"/>
    <row r="140" ht="10.5" customHeight="1"/>
    <row r="141" ht="10.5" customHeight="1"/>
    <row r="142" ht="10.5" customHeight="1"/>
    <row r="143" ht="10.5" customHeight="1"/>
    <row r="144" ht="10.5" customHeight="1"/>
    <row r="145" ht="10.5" customHeight="1"/>
    <row r="146" ht="10.5" customHeight="1"/>
    <row r="147" ht="10.5" customHeight="1"/>
    <row r="148" ht="10.5" customHeight="1"/>
    <row r="149" ht="10.5" customHeight="1"/>
    <row r="150" ht="10.5" customHeight="1"/>
    <row r="151" ht="10.5" customHeight="1"/>
    <row r="152" ht="10.5" customHeight="1"/>
    <row r="153" ht="10.5" customHeight="1"/>
    <row r="154" ht="10.5" customHeight="1"/>
    <row r="155" ht="10.5" customHeight="1"/>
    <row r="156" ht="10.5" customHeight="1"/>
    <row r="157" ht="10.5" customHeight="1"/>
    <row r="158" ht="10.5" customHeight="1"/>
    <row r="159" ht="10.5" customHeight="1"/>
    <row r="160" ht="10.5" customHeight="1"/>
    <row r="161" ht="10.5" customHeight="1"/>
    <row r="162" ht="10.5" customHeight="1"/>
    <row r="163" ht="10.5" customHeight="1"/>
    <row r="164" ht="10.5" customHeight="1"/>
    <row r="165" ht="10.5" customHeight="1"/>
    <row r="166" ht="10.5" customHeight="1"/>
    <row r="167" ht="10.5" customHeight="1"/>
    <row r="168" ht="10.5" customHeight="1"/>
    <row r="169" ht="10.5" customHeight="1"/>
    <row r="170" ht="10.5" customHeight="1"/>
    <row r="171" ht="10.5" customHeight="1"/>
    <row r="172" ht="10.5" customHeight="1"/>
    <row r="173" ht="10.5" customHeight="1"/>
    <row r="174" ht="10.5" customHeight="1"/>
    <row r="175" ht="10.5" customHeight="1"/>
    <row r="176" ht="10.5" customHeight="1"/>
    <row r="177" spans="6:6" ht="10.5" customHeight="1"/>
    <row r="178" spans="6:6" ht="10.5" customHeight="1">
      <c r="F178" s="119" t="s">
        <v>226</v>
      </c>
    </row>
    <row r="179" spans="6:6" ht="10.5" customHeight="1">
      <c r="F179" s="119" t="s">
        <v>46</v>
      </c>
    </row>
    <row r="180" spans="6:6" ht="10.5" customHeight="1">
      <c r="F180" s="119" t="s">
        <v>47</v>
      </c>
    </row>
    <row r="181" spans="6:6" ht="10.5" customHeight="1">
      <c r="F181" s="119" t="s">
        <v>48</v>
      </c>
    </row>
    <row r="182" spans="6:6" ht="10.5" customHeight="1">
      <c r="F182" s="119" t="s">
        <v>49</v>
      </c>
    </row>
    <row r="183" spans="6:6" ht="10.5" customHeight="1">
      <c r="F183" s="119" t="s">
        <v>50</v>
      </c>
    </row>
    <row r="184" spans="6:6" ht="10.5" customHeight="1">
      <c r="F184" s="119" t="s">
        <v>51</v>
      </c>
    </row>
    <row r="185" spans="6:6" ht="10.5" customHeight="1">
      <c r="F185" s="119" t="s">
        <v>52</v>
      </c>
    </row>
    <row r="186" spans="6:6" ht="10.5" customHeight="1">
      <c r="F186" s="119" t="s">
        <v>53</v>
      </c>
    </row>
    <row r="187" spans="6:6" ht="10.5" customHeight="1">
      <c r="F187" s="119" t="s">
        <v>54</v>
      </c>
    </row>
    <row r="188" spans="6:6" ht="10.5" customHeight="1">
      <c r="F188" s="119" t="s">
        <v>55</v>
      </c>
    </row>
    <row r="189" spans="6:6" ht="10.5" customHeight="1">
      <c r="F189" s="119" t="s">
        <v>56</v>
      </c>
    </row>
    <row r="190" spans="6:6" ht="10.5" customHeight="1">
      <c r="F190" s="119" t="s">
        <v>57</v>
      </c>
    </row>
    <row r="191" spans="6:6" ht="10.5" customHeight="1">
      <c r="F191" s="119" t="s">
        <v>58</v>
      </c>
    </row>
    <row r="192" spans="6:6" ht="10.5" customHeight="1">
      <c r="F192" s="119" t="s">
        <v>59</v>
      </c>
    </row>
    <row r="193" spans="6:6" ht="10.5" customHeight="1">
      <c r="F193" s="119" t="s">
        <v>60</v>
      </c>
    </row>
    <row r="194" spans="6:6" ht="10.5" customHeight="1">
      <c r="F194" s="119" t="s">
        <v>61</v>
      </c>
    </row>
    <row r="195" spans="6:6" ht="10.5" customHeight="1">
      <c r="F195" s="119" t="s">
        <v>62</v>
      </c>
    </row>
    <row r="196" spans="6:6" ht="10.5" customHeight="1">
      <c r="F196" s="119" t="s">
        <v>63</v>
      </c>
    </row>
    <row r="197" spans="6:6" ht="10.5" customHeight="1">
      <c r="F197" s="119" t="s">
        <v>64</v>
      </c>
    </row>
    <row r="198" spans="6:6" ht="10.5" customHeight="1">
      <c r="F198" s="119" t="s">
        <v>65</v>
      </c>
    </row>
    <row r="199" spans="6:6" ht="10.5" customHeight="1">
      <c r="F199" s="119" t="s">
        <v>66</v>
      </c>
    </row>
    <row r="200" spans="6:6" ht="10.5" customHeight="1">
      <c r="F200" s="119" t="s">
        <v>67</v>
      </c>
    </row>
    <row r="201" spans="6:6" ht="10.5" customHeight="1">
      <c r="F201" s="119" t="s">
        <v>68</v>
      </c>
    </row>
    <row r="202" spans="6:6" ht="10.5" customHeight="1">
      <c r="F202" s="119" t="s">
        <v>69</v>
      </c>
    </row>
    <row r="203" spans="6:6" ht="10.5" customHeight="1">
      <c r="F203" s="119" t="s">
        <v>70</v>
      </c>
    </row>
    <row r="204" spans="6:6" ht="10.5" customHeight="1">
      <c r="F204" s="119" t="s">
        <v>71</v>
      </c>
    </row>
    <row r="205" spans="6:6" ht="10.5" customHeight="1">
      <c r="F205" s="119" t="s">
        <v>72</v>
      </c>
    </row>
    <row r="206" spans="6:6" ht="10.5" customHeight="1">
      <c r="F206" s="120" t="s">
        <v>73</v>
      </c>
    </row>
    <row r="207" spans="6:6" ht="10.5" customHeight="1">
      <c r="F207" s="120" t="s">
        <v>74</v>
      </c>
    </row>
    <row r="208" spans="6:6" ht="10.5" customHeight="1">
      <c r="F208" s="120" t="s">
        <v>75</v>
      </c>
    </row>
    <row r="209" spans="6:6" ht="10.5" customHeight="1">
      <c r="F209" s="120" t="s">
        <v>76</v>
      </c>
    </row>
    <row r="210" spans="6:6" ht="10.5" customHeight="1">
      <c r="F210" s="120" t="s">
        <v>77</v>
      </c>
    </row>
    <row r="211" spans="6:6" ht="10.5" customHeight="1">
      <c r="F211" s="120" t="s">
        <v>78</v>
      </c>
    </row>
    <row r="212" spans="6:6" ht="10.5" customHeight="1">
      <c r="F212" s="120" t="s">
        <v>79</v>
      </c>
    </row>
    <row r="213" spans="6:6" ht="10.5" customHeight="1">
      <c r="F213" s="120" t="s">
        <v>80</v>
      </c>
    </row>
    <row r="214" spans="6:6" ht="10.5" customHeight="1">
      <c r="F214" s="120" t="s">
        <v>81</v>
      </c>
    </row>
    <row r="215" spans="6:6" ht="10.5" customHeight="1">
      <c r="F215" s="120" t="s">
        <v>82</v>
      </c>
    </row>
    <row r="216" spans="6:6" ht="10.5" customHeight="1">
      <c r="F216" s="120" t="s">
        <v>83</v>
      </c>
    </row>
    <row r="217" spans="6:6" ht="10.5" customHeight="1">
      <c r="F217" s="120" t="s">
        <v>84</v>
      </c>
    </row>
    <row r="218" spans="6:6" ht="10.5" customHeight="1">
      <c r="F218" s="120" t="s">
        <v>186</v>
      </c>
    </row>
    <row r="219" spans="6:6" ht="10.5" customHeight="1">
      <c r="F219" s="120" t="s">
        <v>85</v>
      </c>
    </row>
    <row r="220" spans="6:6" ht="10.5" customHeight="1">
      <c r="F220" s="120" t="s">
        <v>86</v>
      </c>
    </row>
    <row r="221" spans="6:6" ht="10.5" customHeight="1">
      <c r="F221" s="120" t="s">
        <v>87</v>
      </c>
    </row>
    <row r="222" spans="6:6" ht="10.5" customHeight="1">
      <c r="F222" s="120" t="s">
        <v>88</v>
      </c>
    </row>
    <row r="223" spans="6:6" ht="10.5" customHeight="1">
      <c r="F223" s="120" t="s">
        <v>89</v>
      </c>
    </row>
    <row r="224" spans="6:6" ht="10.5" customHeight="1">
      <c r="F224" s="120" t="s">
        <v>90</v>
      </c>
    </row>
    <row r="225" spans="6:6" ht="10.5" customHeight="1">
      <c r="F225" s="120" t="s">
        <v>91</v>
      </c>
    </row>
  </sheetData>
  <mergeCells count="109">
    <mergeCell ref="S34:S36"/>
    <mergeCell ref="T34:T36"/>
    <mergeCell ref="U34:U36"/>
    <mergeCell ref="K35:P35"/>
    <mergeCell ref="Q35:R35"/>
    <mergeCell ref="K36:P36"/>
    <mergeCell ref="Q36:R36"/>
    <mergeCell ref="F34:I36"/>
    <mergeCell ref="J34:J36"/>
    <mergeCell ref="K34:P34"/>
    <mergeCell ref="Q34:R34"/>
    <mergeCell ref="K32:P32"/>
    <mergeCell ref="Q32:R32"/>
    <mergeCell ref="K33:P33"/>
    <mergeCell ref="Q33:R33"/>
    <mergeCell ref="F31:I33"/>
    <mergeCell ref="J31:J33"/>
    <mergeCell ref="K31:P31"/>
    <mergeCell ref="Q31:R31"/>
    <mergeCell ref="A37:E37"/>
    <mergeCell ref="F37:J37"/>
    <mergeCell ref="K37:P37"/>
    <mergeCell ref="Q37:R37"/>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70" zoomScaleNormal="100" zoomScaleSheetLayoutView="70" workbookViewId="0">
      <selection sqref="A1:D1"/>
    </sheetView>
  </sheetViews>
  <sheetFormatPr defaultRowHeight="13.5"/>
  <cols>
    <col min="1" max="1" width="19.375" style="283" customWidth="1"/>
    <col min="2" max="2" width="17.5" style="283" customWidth="1"/>
    <col min="3" max="3" width="8.75" style="283" customWidth="1"/>
    <col min="4" max="4" width="19.375" style="283" customWidth="1"/>
    <col min="5" max="5" width="21.25" style="283" customWidth="1"/>
    <col min="6" max="6" width="5" style="283" customWidth="1"/>
    <col min="7" max="16384" width="9" style="283"/>
  </cols>
  <sheetData>
    <row r="1" spans="1:10" s="281" customFormat="1" ht="13.5" customHeight="1">
      <c r="A1" s="738" t="s">
        <v>260</v>
      </c>
      <c r="B1" s="738"/>
      <c r="C1" s="738"/>
      <c r="D1" s="738"/>
    </row>
    <row r="2" spans="1:10" ht="22.5" customHeight="1">
      <c r="A2" s="766" t="s">
        <v>342</v>
      </c>
      <c r="B2" s="766"/>
      <c r="C2" s="766"/>
      <c r="D2" s="766"/>
      <c r="E2" s="766"/>
      <c r="F2" s="766"/>
      <c r="G2" s="35"/>
    </row>
    <row r="3" spans="1:10" ht="16.5" customHeight="1">
      <c r="C3" s="937"/>
      <c r="D3" s="937"/>
      <c r="E3" s="937"/>
      <c r="F3" s="937"/>
    </row>
    <row r="4" spans="1:10" ht="16.5" customHeight="1">
      <c r="B4" s="37"/>
      <c r="C4" s="37" t="s">
        <v>24</v>
      </c>
      <c r="D4" s="760" t="s">
        <v>216</v>
      </c>
      <c r="E4" s="760"/>
      <c r="J4" s="175"/>
    </row>
    <row r="5" spans="1:10" ht="16.5" customHeight="1">
      <c r="B5" s="37"/>
      <c r="C5" s="37" t="s">
        <v>25</v>
      </c>
      <c r="D5" s="936" t="s">
        <v>214</v>
      </c>
      <c r="E5" s="936"/>
    </row>
    <row r="6" spans="1:10" ht="16.5" customHeight="1">
      <c r="B6" s="37"/>
      <c r="C6" s="37" t="s">
        <v>26</v>
      </c>
      <c r="D6" s="936" t="s">
        <v>215</v>
      </c>
      <c r="E6" s="936"/>
      <c r="F6" s="175"/>
    </row>
    <row r="7" spans="1:10">
      <c r="A7" s="761"/>
      <c r="B7" s="761"/>
      <c r="C7" s="761"/>
      <c r="D7" s="761"/>
      <c r="E7" s="761"/>
      <c r="F7" s="761"/>
    </row>
    <row r="8" spans="1:10" ht="27" customHeight="1">
      <c r="A8" s="36" t="s">
        <v>338</v>
      </c>
      <c r="B8" s="762" t="s">
        <v>294</v>
      </c>
      <c r="C8" s="763"/>
      <c r="D8" s="36" t="s">
        <v>339</v>
      </c>
      <c r="E8" s="746" t="s">
        <v>359</v>
      </c>
      <c r="F8" s="747"/>
    </row>
    <row r="9" spans="1:10" ht="16.5" customHeight="1">
      <c r="A9" s="754" t="s">
        <v>231</v>
      </c>
      <c r="B9" s="755"/>
      <c r="C9" s="755"/>
      <c r="D9" s="755"/>
      <c r="E9" s="755"/>
      <c r="F9" s="756"/>
    </row>
    <row r="10" spans="1:10" ht="300" customHeight="1">
      <c r="A10" s="757"/>
      <c r="B10" s="758"/>
      <c r="C10" s="758"/>
      <c r="D10" s="758"/>
      <c r="E10" s="758"/>
      <c r="F10" s="759"/>
    </row>
    <row r="11" spans="1:10" ht="30" customHeight="1">
      <c r="A11" s="754" t="s">
        <v>340</v>
      </c>
      <c r="B11" s="755"/>
      <c r="C11" s="755"/>
      <c r="D11" s="755"/>
      <c r="E11" s="755"/>
      <c r="F11" s="756"/>
    </row>
    <row r="12" spans="1:10" ht="299.25" customHeight="1">
      <c r="A12" s="757"/>
      <c r="B12" s="758"/>
      <c r="C12" s="758"/>
      <c r="D12" s="758"/>
      <c r="E12" s="758"/>
      <c r="F12" s="759"/>
    </row>
    <row r="13" spans="1:10">
      <c r="A13" s="270" t="s">
        <v>341</v>
      </c>
    </row>
  </sheetData>
  <mergeCells count="13">
    <mergeCell ref="D6:E6"/>
    <mergeCell ref="A1:D1"/>
    <mergeCell ref="A2:F2"/>
    <mergeCell ref="C3:F3"/>
    <mergeCell ref="D4:E4"/>
    <mergeCell ref="D5:E5"/>
    <mergeCell ref="A12:F12"/>
    <mergeCell ref="A7:F7"/>
    <mergeCell ref="B8:C8"/>
    <mergeCell ref="E8:F8"/>
    <mergeCell ref="A9:F9"/>
    <mergeCell ref="A10:F10"/>
    <mergeCell ref="A11:F11"/>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70" zoomScaleNormal="100" zoomScaleSheetLayoutView="70" workbookViewId="0">
      <selection sqref="A1:D1"/>
    </sheetView>
  </sheetViews>
  <sheetFormatPr defaultRowHeight="13.5"/>
  <cols>
    <col min="1" max="1" width="19.375" style="283" customWidth="1"/>
    <col min="2" max="2" width="17.5" style="283" customWidth="1"/>
    <col min="3" max="3" width="8.75" style="283" customWidth="1"/>
    <col min="4" max="4" width="19.375" style="283" customWidth="1"/>
    <col min="5" max="5" width="21.25" style="283" customWidth="1"/>
    <col min="6" max="6" width="5" style="283" customWidth="1"/>
    <col min="7" max="16384" width="9" style="283"/>
  </cols>
  <sheetData>
    <row r="1" spans="1:7" s="281" customFormat="1" ht="13.5" customHeight="1">
      <c r="A1" s="738" t="s">
        <v>260</v>
      </c>
      <c r="B1" s="738"/>
      <c r="C1" s="738"/>
      <c r="D1" s="738"/>
    </row>
    <row r="2" spans="1:7" ht="22.5" customHeight="1">
      <c r="A2" s="766" t="s">
        <v>342</v>
      </c>
      <c r="B2" s="766"/>
      <c r="C2" s="766"/>
      <c r="D2" s="766"/>
      <c r="E2" s="766"/>
      <c r="F2" s="766"/>
      <c r="G2" s="35"/>
    </row>
    <row r="3" spans="1:7" ht="22.5" customHeight="1">
      <c r="A3" s="282"/>
      <c r="B3" s="282"/>
      <c r="C3" s="282"/>
      <c r="D3" s="282"/>
      <c r="E3" s="282"/>
      <c r="F3" s="282"/>
      <c r="G3" s="35"/>
    </row>
    <row r="4" spans="1:7" ht="22.5" customHeight="1">
      <c r="A4" s="282"/>
      <c r="B4" s="282"/>
      <c r="C4" s="282"/>
      <c r="D4" s="282"/>
      <c r="E4" s="282"/>
      <c r="F4" s="282"/>
      <c r="G4" s="35"/>
    </row>
    <row r="5" spans="1:7" ht="22.5" customHeight="1">
      <c r="A5" s="282"/>
      <c r="B5" s="282"/>
      <c r="C5" s="282"/>
      <c r="D5" s="282"/>
      <c r="E5" s="282"/>
      <c r="F5" s="282"/>
      <c r="G5" s="35"/>
    </row>
    <row r="6" spans="1:7" ht="22.5" customHeight="1">
      <c r="A6" s="282"/>
      <c r="B6" s="282"/>
      <c r="C6" s="282"/>
      <c r="D6" s="282"/>
      <c r="E6" s="282"/>
      <c r="F6" s="282"/>
      <c r="G6" s="35"/>
    </row>
    <row r="7" spans="1:7" ht="22.5" customHeight="1">
      <c r="A7" s="282"/>
      <c r="B7" s="282"/>
      <c r="C7" s="282"/>
      <c r="D7" s="282"/>
      <c r="E7" s="282"/>
      <c r="F7" s="282"/>
      <c r="G7" s="35"/>
    </row>
    <row r="8" spans="1:7" ht="22.5" customHeight="1">
      <c r="A8" s="282"/>
      <c r="B8" s="282"/>
      <c r="C8" s="282"/>
      <c r="D8" s="282"/>
      <c r="E8" s="282"/>
      <c r="F8" s="282"/>
      <c r="G8" s="35"/>
    </row>
    <row r="9" spans="1:7" ht="22.5" customHeight="1">
      <c r="A9" s="282"/>
      <c r="B9" s="282"/>
      <c r="C9" s="282"/>
      <c r="D9" s="282"/>
      <c r="E9" s="282"/>
      <c r="F9" s="282"/>
      <c r="G9" s="35"/>
    </row>
    <row r="10" spans="1:7" ht="22.5" customHeight="1">
      <c r="A10" s="282"/>
      <c r="B10" s="282"/>
      <c r="C10" s="282"/>
      <c r="D10" s="282"/>
      <c r="E10" s="282"/>
      <c r="F10" s="282"/>
      <c r="G10" s="35"/>
    </row>
    <row r="11" spans="1:7" ht="22.5" customHeight="1">
      <c r="A11" s="282"/>
      <c r="B11" s="282"/>
      <c r="C11" s="282"/>
      <c r="D11" s="282"/>
      <c r="E11" s="282"/>
      <c r="F11" s="282"/>
      <c r="G11" s="35"/>
    </row>
    <row r="12" spans="1:7" ht="22.5" customHeight="1">
      <c r="A12" s="282"/>
      <c r="B12" s="282"/>
      <c r="C12" s="282"/>
      <c r="D12" s="282"/>
      <c r="E12" s="282"/>
      <c r="F12" s="282"/>
      <c r="G12" s="35"/>
    </row>
    <row r="13" spans="1:7" ht="22.5" customHeight="1">
      <c r="A13" s="282"/>
      <c r="B13" s="282"/>
      <c r="C13" s="282"/>
      <c r="D13" s="282"/>
      <c r="E13" s="282"/>
      <c r="F13" s="282"/>
      <c r="G13" s="35"/>
    </row>
    <row r="14" spans="1:7" ht="22.5" customHeight="1">
      <c r="A14" s="282"/>
      <c r="B14" s="282"/>
      <c r="C14" s="282"/>
      <c r="D14" s="282"/>
      <c r="E14" s="282"/>
      <c r="F14" s="282"/>
      <c r="G14" s="35"/>
    </row>
    <row r="15" spans="1:7" ht="22.5" customHeight="1">
      <c r="A15" s="282"/>
      <c r="B15" s="282"/>
      <c r="C15" s="282"/>
      <c r="D15" s="282"/>
      <c r="E15" s="282"/>
      <c r="F15" s="282"/>
      <c r="G15" s="35"/>
    </row>
    <row r="16" spans="1:7" ht="22.5" customHeight="1">
      <c r="A16" s="282"/>
      <c r="B16" s="282"/>
      <c r="C16" s="282"/>
      <c r="D16" s="282"/>
      <c r="E16" s="282"/>
      <c r="F16" s="282"/>
      <c r="G16" s="35"/>
    </row>
    <row r="17" spans="1:7" ht="22.5" customHeight="1">
      <c r="A17" s="282"/>
      <c r="B17" s="282"/>
      <c r="C17" s="282"/>
      <c r="D17" s="282"/>
      <c r="E17" s="282"/>
      <c r="F17" s="282"/>
      <c r="G17" s="35"/>
    </row>
    <row r="18" spans="1:7" ht="22.5" customHeight="1">
      <c r="A18" s="282"/>
      <c r="B18" s="282"/>
      <c r="C18" s="282"/>
      <c r="D18" s="282"/>
      <c r="E18" s="282"/>
      <c r="F18" s="282"/>
      <c r="G18" s="35"/>
    </row>
    <row r="19" spans="1:7" ht="22.5" customHeight="1">
      <c r="A19" s="282"/>
      <c r="B19" s="282"/>
      <c r="C19" s="282"/>
      <c r="D19" s="282"/>
      <c r="E19" s="282"/>
      <c r="F19" s="282"/>
      <c r="G19" s="35"/>
    </row>
    <row r="20" spans="1:7" ht="22.5" customHeight="1">
      <c r="A20" s="282"/>
      <c r="B20" s="282"/>
      <c r="C20" s="282"/>
      <c r="D20" s="282"/>
      <c r="E20" s="282"/>
      <c r="F20" s="282"/>
      <c r="G20" s="35"/>
    </row>
    <row r="21" spans="1:7" ht="22.5" customHeight="1">
      <c r="A21" s="282"/>
      <c r="B21" s="282"/>
      <c r="C21" s="282"/>
      <c r="D21" s="282"/>
      <c r="E21" s="282"/>
      <c r="F21" s="282"/>
      <c r="G21" s="35"/>
    </row>
    <row r="22" spans="1:7" ht="22.5" customHeight="1">
      <c r="A22" s="282"/>
      <c r="B22" s="282"/>
      <c r="C22" s="282"/>
      <c r="D22" s="282"/>
      <c r="E22" s="282"/>
      <c r="F22" s="282"/>
      <c r="G22" s="35"/>
    </row>
    <row r="23" spans="1:7" ht="22.5" customHeight="1">
      <c r="A23" s="282"/>
      <c r="B23" s="282"/>
      <c r="C23" s="282"/>
      <c r="D23" s="282"/>
      <c r="E23" s="282"/>
      <c r="F23" s="282"/>
      <c r="G23" s="35"/>
    </row>
    <row r="24" spans="1:7" ht="22.5" customHeight="1">
      <c r="A24" s="282"/>
      <c r="B24" s="282"/>
      <c r="C24" s="282"/>
      <c r="D24" s="282"/>
      <c r="E24" s="282"/>
      <c r="F24" s="282"/>
      <c r="G24" s="35"/>
    </row>
    <row r="25" spans="1:7" ht="22.5" customHeight="1">
      <c r="A25" s="282"/>
      <c r="B25" s="282"/>
      <c r="C25" s="282"/>
      <c r="D25" s="282"/>
      <c r="E25" s="282"/>
      <c r="F25" s="282"/>
      <c r="G25" s="35"/>
    </row>
    <row r="26" spans="1:7" ht="22.5" customHeight="1">
      <c r="A26" s="282"/>
      <c r="B26" s="282"/>
      <c r="C26" s="282"/>
      <c r="D26" s="282"/>
      <c r="E26" s="282"/>
      <c r="F26" s="282"/>
      <c r="G26" s="35"/>
    </row>
    <row r="27" spans="1:7" ht="22.5" customHeight="1">
      <c r="A27" s="282"/>
      <c r="B27" s="282"/>
      <c r="C27" s="282"/>
      <c r="D27" s="282"/>
      <c r="E27" s="282"/>
      <c r="F27" s="282"/>
      <c r="G27" s="35"/>
    </row>
    <row r="28" spans="1:7" ht="22.5" customHeight="1">
      <c r="A28" s="282"/>
      <c r="B28" s="282"/>
      <c r="C28" s="282"/>
      <c r="D28" s="282"/>
      <c r="E28" s="282"/>
      <c r="F28" s="282"/>
      <c r="G28" s="35"/>
    </row>
    <row r="29" spans="1:7" ht="22.5" customHeight="1">
      <c r="A29" s="282"/>
      <c r="B29" s="282"/>
      <c r="C29" s="282"/>
      <c r="D29" s="282"/>
      <c r="E29" s="282"/>
      <c r="F29" s="282"/>
      <c r="G29" s="35"/>
    </row>
    <row r="30" spans="1:7" ht="22.5" customHeight="1">
      <c r="A30" s="282"/>
      <c r="B30" s="282"/>
      <c r="C30" s="282"/>
      <c r="D30" s="282"/>
      <c r="E30" s="282"/>
      <c r="F30" s="282"/>
      <c r="G30" s="35"/>
    </row>
    <row r="31" spans="1:7" ht="22.5" customHeight="1">
      <c r="A31" s="282"/>
      <c r="B31" s="282"/>
      <c r="C31" s="282"/>
      <c r="D31" s="282"/>
      <c r="E31" s="282"/>
      <c r="F31" s="282"/>
      <c r="G31" s="35"/>
    </row>
    <row r="32" spans="1:7" ht="22.5" customHeight="1">
      <c r="A32" s="282"/>
      <c r="B32" s="282"/>
      <c r="C32" s="282"/>
      <c r="D32" s="282"/>
      <c r="E32" s="282"/>
      <c r="F32" s="282"/>
      <c r="G32" s="35"/>
    </row>
    <row r="33" spans="1:7" ht="22.5" customHeight="1">
      <c r="A33" s="282"/>
      <c r="B33" s="282"/>
      <c r="C33" s="282"/>
      <c r="D33" s="282"/>
      <c r="E33" s="282"/>
      <c r="F33" s="282"/>
      <c r="G33" s="35"/>
    </row>
    <row r="34" spans="1:7" ht="22.5" customHeight="1">
      <c r="A34" s="282"/>
      <c r="B34" s="282"/>
      <c r="C34" s="282"/>
      <c r="D34" s="282"/>
      <c r="E34" s="282"/>
      <c r="F34" s="282"/>
      <c r="G34" s="35"/>
    </row>
    <row r="35" spans="1:7" ht="22.5" customHeight="1">
      <c r="A35" s="282"/>
      <c r="B35" s="282"/>
      <c r="C35" s="282"/>
      <c r="D35" s="282"/>
      <c r="E35" s="282"/>
      <c r="F35" s="282"/>
      <c r="G35" s="35"/>
    </row>
    <row r="36" spans="1:7">
      <c r="A36" s="270" t="s">
        <v>341</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2"/>
  <sheetViews>
    <sheetView showGridLines="0" showZeros="0" view="pageBreakPreview" zoomScale="85" zoomScaleNormal="85" zoomScaleSheetLayoutView="85" workbookViewId="0"/>
  </sheetViews>
  <sheetFormatPr defaultRowHeight="11.25"/>
  <cols>
    <col min="1" max="1" width="5.25" style="39" customWidth="1"/>
    <col min="2" max="2" width="10.125" style="39" customWidth="1"/>
    <col min="3" max="3" width="36.25" style="39" customWidth="1"/>
    <col min="4" max="5" width="5" style="39" customWidth="1"/>
    <col min="6" max="9" width="7.5" style="39" customWidth="1"/>
    <col min="10" max="10" width="6.25" style="39" customWidth="1"/>
    <col min="11" max="11" width="14.625" style="39" customWidth="1"/>
    <col min="12" max="12" width="19.5" style="39" customWidth="1"/>
    <col min="13" max="13" width="11" style="39" customWidth="1"/>
    <col min="14" max="14" width="3.75" style="39" bestFit="1" customWidth="1"/>
    <col min="15" max="15" width="43.625" style="39" customWidth="1"/>
    <col min="16" max="16384" width="9" style="39"/>
  </cols>
  <sheetData>
    <row r="1" spans="1:15" ht="14.25">
      <c r="A1" s="38" t="s">
        <v>212</v>
      </c>
    </row>
    <row r="2" spans="1:15" ht="25.5" customHeight="1">
      <c r="A2" s="432" t="s">
        <v>97</v>
      </c>
      <c r="B2" s="432"/>
      <c r="C2" s="432"/>
      <c r="D2" s="432"/>
      <c r="E2" s="432"/>
      <c r="F2" s="432"/>
      <c r="G2" s="432"/>
      <c r="H2" s="432"/>
      <c r="I2" s="432"/>
      <c r="J2" s="432"/>
      <c r="K2" s="432"/>
      <c r="L2" s="432"/>
      <c r="M2" s="432"/>
    </row>
    <row r="3" spans="1:15" ht="8.25" customHeight="1">
      <c r="A3" s="40"/>
      <c r="B3" s="40"/>
      <c r="C3" s="40"/>
      <c r="D3" s="40"/>
      <c r="E3" s="40"/>
      <c r="F3" s="40"/>
      <c r="G3" s="40"/>
      <c r="H3" s="40"/>
      <c r="I3" s="40"/>
      <c r="J3" s="40"/>
      <c r="K3" s="40"/>
      <c r="L3" s="40"/>
      <c r="M3" s="40"/>
    </row>
    <row r="4" spans="1:15" s="45" customFormat="1" ht="19.5" customHeight="1">
      <c r="A4" s="445" t="s">
        <v>92</v>
      </c>
      <c r="B4" s="446"/>
      <c r="C4" s="433" t="str">
        <f>SUBSTITUTE('様式1-1'!D16,"【１】","")&amp;"　外"&amp;DBCS(COUNTA('様式1-1'!D17:D21))&amp;"件"</f>
        <v>苅田港新松山地区土地造成（覆土）工事（Ｒ７－１工区）　外５件</v>
      </c>
      <c r="D4" s="433"/>
      <c r="E4" s="433"/>
      <c r="F4" s="433"/>
      <c r="G4" s="226"/>
      <c r="H4" s="42"/>
      <c r="I4" s="43"/>
      <c r="J4" s="43"/>
      <c r="K4" s="122" t="s">
        <v>247</v>
      </c>
      <c r="L4" s="44">
        <f>'様式1-1'!D30</f>
        <v>45929</v>
      </c>
      <c r="M4" s="41"/>
    </row>
    <row r="5" spans="1:15" s="45" customFormat="1" ht="19.5" customHeight="1">
      <c r="A5" s="447"/>
      <c r="B5" s="448"/>
      <c r="C5" s="434" t="s">
        <v>317</v>
      </c>
      <c r="D5" s="435"/>
      <c r="E5" s="435"/>
      <c r="F5" s="436"/>
      <c r="G5" s="226"/>
      <c r="H5" s="42"/>
      <c r="I5" s="43"/>
      <c r="J5" s="43"/>
      <c r="K5" s="41"/>
      <c r="L5" s="217"/>
      <c r="M5" s="41"/>
    </row>
    <row r="6" spans="1:15" s="46" customFormat="1" ht="8.25" customHeight="1" thickBot="1">
      <c r="A6" s="45"/>
      <c r="B6" s="45"/>
      <c r="C6" s="45"/>
      <c r="D6" s="45"/>
      <c r="E6" s="45"/>
      <c r="F6" s="45"/>
      <c r="G6" s="45"/>
      <c r="H6" s="45"/>
      <c r="I6" s="45"/>
      <c r="J6" s="45"/>
      <c r="K6" s="45"/>
      <c r="L6" s="45"/>
      <c r="M6" s="45"/>
    </row>
    <row r="7" spans="1:15" s="45" customFormat="1" ht="19.5" customHeight="1">
      <c r="A7" s="437" t="s">
        <v>98</v>
      </c>
      <c r="B7" s="438"/>
      <c r="C7" s="121" t="str">
        <f>'様式1-1'!F10</f>
        <v>株式会社○○建設○○支店</v>
      </c>
      <c r="D7" s="438" t="s">
        <v>99</v>
      </c>
      <c r="E7" s="438"/>
      <c r="F7" s="439"/>
      <c r="G7" s="440"/>
      <c r="H7" s="440"/>
      <c r="I7" s="440"/>
      <c r="J7" s="441"/>
      <c r="K7" s="390" t="s">
        <v>100</v>
      </c>
      <c r="L7" s="47" t="s">
        <v>188</v>
      </c>
      <c r="M7" s="48"/>
    </row>
    <row r="8" spans="1:15" s="45" customFormat="1" ht="19.5" customHeight="1" thickBot="1">
      <c r="A8" s="437" t="s">
        <v>189</v>
      </c>
      <c r="B8" s="443"/>
      <c r="C8" s="121" t="str">
        <f>'様式1-1'!F9</f>
        <v>○○市○○町○○番地</v>
      </c>
      <c r="D8" s="444" t="s">
        <v>101</v>
      </c>
      <c r="E8" s="444"/>
      <c r="F8" s="384"/>
      <c r="G8" s="385"/>
      <c r="H8" s="385"/>
      <c r="I8" s="385"/>
      <c r="J8" s="386"/>
      <c r="K8" s="442"/>
      <c r="L8" s="49"/>
      <c r="M8" s="48"/>
    </row>
    <row r="9" spans="1:15" s="46" customFormat="1" ht="8.25" customHeight="1">
      <c r="C9" s="50"/>
      <c r="L9" s="51"/>
    </row>
    <row r="10" spans="1:15" s="46" customFormat="1" ht="16.5" customHeight="1">
      <c r="A10" s="52" t="s">
        <v>314</v>
      </c>
      <c r="C10" s="50"/>
      <c r="L10" s="51"/>
    </row>
    <row r="11" spans="1:15" s="46" customFormat="1" ht="52.5" customHeight="1">
      <c r="A11" s="449" t="str">
        <f>"　様式１－１に記載の工事は、技術資料を共通化できる"&amp;DBCS(COUNTA('様式1-1'!D16:D21))&amp;"件の工事を対象に、一括して公告し、審査を行う一括審査方式の試行対象工事である。したがって、この"&amp;DBCS(COUNTA('様式1-1'!D16:D21))&amp;"件の工事においては、技術資料を１部提出すること。
　また、「留意事項一覧表」「一括審査方式における配置予定技術者の配置例について」を必ず参照すること。"</f>
        <v>　様式１－１に記載の工事は、技術資料を共通化できる６件の工事を対象に、一括して公告し、審査を行う一括審査方式の試行対象工事である。したがって、この６件の工事においては、技術資料を１部提出すること。
　また、「留意事項一覧表」「一括審査方式における配置予定技術者の配置例について」を必ず参照すること。</v>
      </c>
      <c r="B11" s="450"/>
      <c r="C11" s="450"/>
      <c r="D11" s="450"/>
      <c r="E11" s="450"/>
      <c r="F11" s="450"/>
      <c r="G11" s="450"/>
      <c r="H11" s="450"/>
      <c r="I11" s="450"/>
      <c r="J11" s="451"/>
      <c r="L11" s="51"/>
    </row>
    <row r="12" spans="1:15" s="46" customFormat="1" ht="8.25" customHeight="1">
      <c r="C12" s="50"/>
      <c r="L12" s="51"/>
    </row>
    <row r="13" spans="1:15" s="46" customFormat="1" ht="15.75" customHeight="1">
      <c r="A13" s="52" t="s">
        <v>239</v>
      </c>
      <c r="C13" s="50"/>
      <c r="L13" s="51"/>
    </row>
    <row r="14" spans="1:15" s="46" customFormat="1" ht="36.75" customHeight="1" thickBot="1">
      <c r="A14" s="452" t="s">
        <v>322</v>
      </c>
      <c r="B14" s="453"/>
      <c r="C14" s="453"/>
      <c r="D14" s="453"/>
      <c r="E14" s="453"/>
      <c r="F14" s="453"/>
      <c r="G14" s="453"/>
      <c r="H14" s="453"/>
      <c r="I14" s="453"/>
      <c r="J14" s="453"/>
      <c r="K14" s="389" t="s">
        <v>34</v>
      </c>
      <c r="L14" s="390"/>
      <c r="M14" s="391"/>
    </row>
    <row r="15" spans="1:15" s="46" customFormat="1" ht="36.75" customHeight="1" thickTop="1" thickBot="1">
      <c r="A15" s="454"/>
      <c r="B15" s="455"/>
      <c r="C15" s="455"/>
      <c r="D15" s="455"/>
      <c r="E15" s="455"/>
      <c r="F15" s="455"/>
      <c r="G15" s="455"/>
      <c r="H15" s="455"/>
      <c r="I15" s="455"/>
      <c r="J15" s="455"/>
      <c r="K15" s="392"/>
      <c r="L15" s="393"/>
      <c r="M15" s="394"/>
      <c r="N15" s="240" t="s">
        <v>217</v>
      </c>
      <c r="O15" s="196" t="s">
        <v>307</v>
      </c>
    </row>
    <row r="16" spans="1:15" s="46" customFormat="1" ht="8.25" customHeight="1">
      <c r="C16" s="50"/>
      <c r="L16" s="51"/>
    </row>
    <row r="17" spans="1:13" s="53" customFormat="1" ht="15.95" customHeight="1" thickBot="1">
      <c r="A17" s="191" t="s">
        <v>305</v>
      </c>
      <c r="B17" s="192"/>
      <c r="C17" s="192"/>
      <c r="L17" s="54"/>
    </row>
    <row r="18" spans="1:13" s="46" customFormat="1" ht="32.1" customHeight="1" thickBot="1">
      <c r="A18" s="395" t="s">
        <v>102</v>
      </c>
      <c r="B18" s="396"/>
      <c r="C18" s="396"/>
      <c r="D18" s="396"/>
      <c r="E18" s="396"/>
      <c r="F18" s="397"/>
      <c r="G18" s="398" t="s">
        <v>103</v>
      </c>
      <c r="H18" s="399"/>
      <c r="I18" s="400"/>
      <c r="K18" s="491" t="s">
        <v>265</v>
      </c>
      <c r="L18" s="387"/>
      <c r="M18" s="56"/>
    </row>
    <row r="19" spans="1:13" s="46" customFormat="1" ht="19.5" customHeight="1" thickTop="1" thickBot="1">
      <c r="A19" s="489" t="s">
        <v>366</v>
      </c>
      <c r="B19" s="489"/>
      <c r="C19" s="489"/>
      <c r="D19" s="489"/>
      <c r="E19" s="489"/>
      <c r="F19" s="490"/>
      <c r="G19" s="486"/>
      <c r="H19" s="487"/>
      <c r="I19" s="488"/>
      <c r="K19" s="492"/>
      <c r="L19" s="388"/>
      <c r="M19" s="56"/>
    </row>
    <row r="20" spans="1:13" s="46" customFormat="1" ht="19.5" customHeight="1">
      <c r="A20" s="401" t="s">
        <v>200</v>
      </c>
      <c r="B20" s="402"/>
      <c r="C20" s="402"/>
      <c r="D20" s="402"/>
      <c r="E20" s="402"/>
      <c r="F20" s="402"/>
      <c r="G20" s="403"/>
      <c r="H20" s="404"/>
      <c r="I20" s="405"/>
      <c r="K20" s="285"/>
      <c r="L20" s="284"/>
      <c r="M20" s="41"/>
    </row>
    <row r="21" spans="1:13" s="46" customFormat="1" ht="19.5" customHeight="1">
      <c r="A21" s="406" t="s">
        <v>201</v>
      </c>
      <c r="B21" s="407"/>
      <c r="C21" s="407"/>
      <c r="D21" s="407"/>
      <c r="E21" s="407"/>
      <c r="F21" s="407"/>
      <c r="G21" s="408"/>
      <c r="H21" s="409"/>
      <c r="I21" s="410"/>
    </row>
    <row r="22" spans="1:13" s="46" customFormat="1" ht="33" customHeight="1">
      <c r="A22" s="411" t="s">
        <v>261</v>
      </c>
      <c r="B22" s="412"/>
      <c r="C22" s="412"/>
      <c r="D22" s="412"/>
      <c r="E22" s="412"/>
      <c r="F22" s="413"/>
      <c r="G22" s="414"/>
      <c r="H22" s="412"/>
      <c r="I22" s="413"/>
    </row>
    <row r="23" spans="1:13" s="46" customFormat="1" ht="19.5" customHeight="1">
      <c r="A23" s="406" t="s">
        <v>203</v>
      </c>
      <c r="B23" s="407"/>
      <c r="C23" s="407"/>
      <c r="D23" s="407"/>
      <c r="E23" s="407"/>
      <c r="F23" s="407"/>
      <c r="G23" s="408"/>
      <c r="H23" s="409"/>
      <c r="I23" s="410"/>
    </row>
    <row r="24" spans="1:13" s="46" customFormat="1" ht="19.5" customHeight="1" thickBot="1">
      <c r="A24" s="406" t="s">
        <v>202</v>
      </c>
      <c r="B24" s="407"/>
      <c r="C24" s="407"/>
      <c r="D24" s="407"/>
      <c r="E24" s="407"/>
      <c r="F24" s="464"/>
      <c r="G24" s="465"/>
      <c r="H24" s="466"/>
      <c r="I24" s="467"/>
    </row>
    <row r="25" spans="1:13" s="46" customFormat="1" ht="7.5" customHeight="1">
      <c r="A25" s="57"/>
      <c r="B25" s="57"/>
      <c r="C25" s="58"/>
      <c r="D25" s="58"/>
      <c r="E25" s="58"/>
      <c r="F25" s="58"/>
      <c r="G25" s="58"/>
      <c r="H25" s="59"/>
    </row>
    <row r="26" spans="1:13" s="53" customFormat="1" ht="15.95" customHeight="1">
      <c r="A26" s="61" t="s">
        <v>104</v>
      </c>
      <c r="B26" s="62"/>
      <c r="C26" s="63"/>
      <c r="D26" s="195"/>
      <c r="E26" s="195"/>
      <c r="F26" s="195"/>
      <c r="G26" s="195"/>
      <c r="H26" s="195"/>
      <c r="I26" s="195"/>
      <c r="J26" s="195"/>
      <c r="K26" s="195"/>
      <c r="L26" s="195"/>
      <c r="M26" s="195"/>
    </row>
    <row r="27" spans="1:13" s="45" customFormat="1" ht="15.95" customHeight="1">
      <c r="A27" s="468" t="s">
        <v>105</v>
      </c>
      <c r="B27" s="469"/>
      <c r="C27" s="470"/>
      <c r="D27" s="474" t="s">
        <v>199</v>
      </c>
      <c r="E27" s="475"/>
      <c r="F27" s="476" t="s">
        <v>103</v>
      </c>
      <c r="G27" s="477"/>
      <c r="H27" s="478"/>
      <c r="I27" s="482" t="s">
        <v>106</v>
      </c>
      <c r="J27" s="482"/>
      <c r="K27" s="482"/>
      <c r="L27" s="482"/>
      <c r="M27" s="483"/>
    </row>
    <row r="28" spans="1:13" s="45" customFormat="1" ht="15.95" customHeight="1" thickBot="1">
      <c r="A28" s="471"/>
      <c r="B28" s="472"/>
      <c r="C28" s="473"/>
      <c r="D28" s="55" t="s">
        <v>107</v>
      </c>
      <c r="E28" s="55" t="s">
        <v>108</v>
      </c>
      <c r="F28" s="479"/>
      <c r="G28" s="480"/>
      <c r="H28" s="481"/>
      <c r="I28" s="484"/>
      <c r="J28" s="484"/>
      <c r="K28" s="484"/>
      <c r="L28" s="484"/>
      <c r="M28" s="485"/>
    </row>
    <row r="29" spans="1:13" ht="19.5" customHeight="1" thickTop="1">
      <c r="A29" s="431" t="s">
        <v>232</v>
      </c>
      <c r="B29" s="431"/>
      <c r="C29" s="431"/>
      <c r="D29" s="68"/>
      <c r="E29" s="68" t="s">
        <v>9</v>
      </c>
      <c r="F29" s="456"/>
      <c r="G29" s="457"/>
      <c r="H29" s="458"/>
      <c r="I29" s="459"/>
      <c r="J29" s="460"/>
      <c r="K29" s="460"/>
      <c r="L29" s="460"/>
      <c r="M29" s="461"/>
    </row>
    <row r="30" spans="1:13" ht="41.25" customHeight="1">
      <c r="A30" s="415" t="s">
        <v>109</v>
      </c>
      <c r="B30" s="415"/>
      <c r="C30" s="415"/>
      <c r="D30" s="69"/>
      <c r="E30" s="70" t="s">
        <v>9</v>
      </c>
      <c r="F30" s="416"/>
      <c r="G30" s="417"/>
      <c r="H30" s="418"/>
      <c r="I30" s="429" t="s">
        <v>323</v>
      </c>
      <c r="J30" s="462"/>
      <c r="K30" s="462"/>
      <c r="L30" s="462"/>
      <c r="M30" s="463"/>
    </row>
    <row r="31" spans="1:13" s="46" customFormat="1" ht="19.5" customHeight="1">
      <c r="A31" s="415" t="s">
        <v>30</v>
      </c>
      <c r="B31" s="415"/>
      <c r="C31" s="415"/>
      <c r="D31" s="69"/>
      <c r="E31" s="70" t="s">
        <v>9</v>
      </c>
      <c r="F31" s="416"/>
      <c r="G31" s="417"/>
      <c r="H31" s="418"/>
      <c r="I31" s="429" t="s">
        <v>234</v>
      </c>
      <c r="J31" s="429"/>
      <c r="K31" s="429"/>
      <c r="L31" s="429"/>
      <c r="M31" s="430"/>
    </row>
    <row r="32" spans="1:13" s="46" customFormat="1" ht="19.5" customHeight="1">
      <c r="A32" s="431" t="s">
        <v>31</v>
      </c>
      <c r="B32" s="431"/>
      <c r="C32" s="431"/>
      <c r="D32" s="71"/>
      <c r="E32" s="68" t="s">
        <v>10</v>
      </c>
      <c r="F32" s="416"/>
      <c r="G32" s="417"/>
      <c r="H32" s="418"/>
      <c r="I32" s="231"/>
      <c r="J32" s="231"/>
      <c r="K32" s="231"/>
      <c r="L32" s="231"/>
      <c r="M32" s="232"/>
    </row>
    <row r="33" spans="1:15" ht="19.5" customHeight="1">
      <c r="A33" s="431" t="s">
        <v>245</v>
      </c>
      <c r="B33" s="431"/>
      <c r="C33" s="431"/>
      <c r="D33" s="71"/>
      <c r="E33" s="68" t="s">
        <v>9</v>
      </c>
      <c r="F33" s="416"/>
      <c r="G33" s="417"/>
      <c r="H33" s="418"/>
      <c r="I33" s="231"/>
      <c r="J33" s="231"/>
      <c r="K33" s="231"/>
      <c r="L33" s="231"/>
      <c r="M33" s="232"/>
    </row>
    <row r="34" spans="1:15" ht="19.5" customHeight="1">
      <c r="A34" s="431" t="s">
        <v>32</v>
      </c>
      <c r="B34" s="431"/>
      <c r="C34" s="431"/>
      <c r="D34" s="71"/>
      <c r="E34" s="68" t="s">
        <v>9</v>
      </c>
      <c r="F34" s="416"/>
      <c r="G34" s="417"/>
      <c r="H34" s="418"/>
      <c r="I34" s="231"/>
      <c r="J34" s="231"/>
      <c r="K34" s="231"/>
      <c r="L34" s="231"/>
      <c r="M34" s="232"/>
    </row>
    <row r="35" spans="1:15" ht="19.5" customHeight="1">
      <c r="A35" s="495" t="s">
        <v>127</v>
      </c>
      <c r="B35" s="495"/>
      <c r="C35" s="495"/>
      <c r="D35" s="75"/>
      <c r="E35" s="75" t="s">
        <v>9</v>
      </c>
      <c r="F35" s="496"/>
      <c r="G35" s="497"/>
      <c r="H35" s="498"/>
      <c r="I35" s="427"/>
      <c r="J35" s="427"/>
      <c r="K35" s="427"/>
      <c r="L35" s="427"/>
      <c r="M35" s="428"/>
    </row>
    <row r="36" spans="1:15" ht="19.5" customHeight="1" thickBot="1">
      <c r="A36" s="495" t="s">
        <v>128</v>
      </c>
      <c r="B36" s="495"/>
      <c r="C36" s="495"/>
      <c r="D36" s="75"/>
      <c r="E36" s="75" t="s">
        <v>129</v>
      </c>
      <c r="F36" s="548"/>
      <c r="G36" s="549"/>
      <c r="H36" s="550"/>
      <c r="I36" s="493" t="s">
        <v>311</v>
      </c>
      <c r="J36" s="493"/>
      <c r="K36" s="493"/>
      <c r="L36" s="493"/>
      <c r="M36" s="494"/>
      <c r="N36" s="244"/>
      <c r="O36" s="245"/>
    </row>
    <row r="37" spans="1:15" s="46" customFormat="1" ht="7.5" customHeight="1">
      <c r="A37" s="57"/>
      <c r="B37" s="57"/>
      <c r="C37" s="58"/>
      <c r="D37" s="59"/>
      <c r="E37" s="59"/>
      <c r="F37" s="134"/>
      <c r="G37" s="134"/>
      <c r="H37" s="134"/>
      <c r="I37" s="59"/>
      <c r="J37" s="60"/>
      <c r="K37" s="60"/>
      <c r="L37" s="60"/>
      <c r="M37" s="60"/>
    </row>
    <row r="38" spans="1:15" s="53" customFormat="1" ht="15.95" customHeight="1">
      <c r="A38" s="61" t="s">
        <v>195</v>
      </c>
      <c r="B38" s="62"/>
      <c r="C38" s="63"/>
      <c r="D38" s="64"/>
      <c r="E38" s="65"/>
      <c r="F38" s="135"/>
      <c r="G38" s="135"/>
      <c r="H38" s="135"/>
      <c r="I38" s="64"/>
      <c r="J38" s="66"/>
      <c r="K38" s="66"/>
      <c r="L38" s="66"/>
      <c r="M38" s="66"/>
    </row>
    <row r="39" spans="1:15" s="45" customFormat="1" ht="15.95" customHeight="1">
      <c r="A39" s="468" t="s">
        <v>105</v>
      </c>
      <c r="B39" s="469"/>
      <c r="C39" s="469"/>
      <c r="D39" s="474" t="s">
        <v>199</v>
      </c>
      <c r="E39" s="475"/>
      <c r="F39" s="476" t="s">
        <v>103</v>
      </c>
      <c r="G39" s="477"/>
      <c r="H39" s="478"/>
      <c r="I39" s="482" t="s">
        <v>106</v>
      </c>
      <c r="J39" s="482"/>
      <c r="K39" s="482"/>
      <c r="L39" s="482"/>
      <c r="M39" s="483"/>
    </row>
    <row r="40" spans="1:15" s="45" customFormat="1" ht="15.95" customHeight="1" thickBot="1">
      <c r="A40" s="471"/>
      <c r="B40" s="472"/>
      <c r="C40" s="472"/>
      <c r="D40" s="72" t="s">
        <v>107</v>
      </c>
      <c r="E40" s="239" t="s">
        <v>108</v>
      </c>
      <c r="F40" s="479"/>
      <c r="G40" s="480"/>
      <c r="H40" s="481"/>
      <c r="I40" s="484"/>
      <c r="J40" s="484"/>
      <c r="K40" s="484"/>
      <c r="L40" s="484"/>
      <c r="M40" s="485"/>
    </row>
    <row r="41" spans="1:15" s="50" customFormat="1" ht="19.5" customHeight="1" thickTop="1">
      <c r="A41" s="542" t="s">
        <v>192</v>
      </c>
      <c r="B41" s="543"/>
      <c r="C41" s="543"/>
      <c r="D41" s="73" t="s">
        <v>9</v>
      </c>
      <c r="E41" s="73" t="s">
        <v>9</v>
      </c>
      <c r="F41" s="456"/>
      <c r="G41" s="457"/>
      <c r="H41" s="458"/>
      <c r="I41" s="424" t="s">
        <v>334</v>
      </c>
      <c r="J41" s="424"/>
      <c r="K41" s="424"/>
      <c r="L41" s="424"/>
      <c r="M41" s="425"/>
    </row>
    <row r="42" spans="1:15" s="50" customFormat="1" ht="19.5" customHeight="1">
      <c r="A42" s="74"/>
      <c r="B42" s="501" t="s">
        <v>110</v>
      </c>
      <c r="C42" s="502"/>
      <c r="D42" s="75"/>
      <c r="E42" s="76" t="s">
        <v>111</v>
      </c>
      <c r="F42" s="496"/>
      <c r="G42" s="497"/>
      <c r="H42" s="498"/>
      <c r="I42" s="499"/>
      <c r="J42" s="499"/>
      <c r="K42" s="499"/>
      <c r="L42" s="499"/>
      <c r="M42" s="500"/>
    </row>
    <row r="43" spans="1:15" s="50" customFormat="1" ht="19.5" customHeight="1">
      <c r="A43" s="74"/>
      <c r="B43" s="501" t="s">
        <v>112</v>
      </c>
      <c r="C43" s="502"/>
      <c r="D43" s="75"/>
      <c r="E43" s="75" t="s">
        <v>11</v>
      </c>
      <c r="F43" s="496"/>
      <c r="G43" s="497"/>
      <c r="H43" s="498"/>
      <c r="I43" s="499"/>
      <c r="J43" s="499"/>
      <c r="K43" s="499"/>
      <c r="L43" s="499"/>
      <c r="M43" s="500"/>
    </row>
    <row r="44" spans="1:15" s="50" customFormat="1" ht="19.5" customHeight="1">
      <c r="A44" s="74"/>
      <c r="B44" s="501" t="s">
        <v>113</v>
      </c>
      <c r="C44" s="502"/>
      <c r="D44" s="75"/>
      <c r="E44" s="75" t="s">
        <v>12</v>
      </c>
      <c r="F44" s="496"/>
      <c r="G44" s="497"/>
      <c r="H44" s="498"/>
      <c r="I44" s="499"/>
      <c r="J44" s="499"/>
      <c r="K44" s="499"/>
      <c r="L44" s="499"/>
      <c r="M44" s="500"/>
    </row>
    <row r="45" spans="1:15" s="50" customFormat="1" ht="19.5" customHeight="1">
      <c r="A45" s="74"/>
      <c r="B45" s="501" t="s">
        <v>114</v>
      </c>
      <c r="C45" s="502"/>
      <c r="D45" s="75"/>
      <c r="E45" s="75" t="s">
        <v>13</v>
      </c>
      <c r="F45" s="496"/>
      <c r="G45" s="497"/>
      <c r="H45" s="498"/>
      <c r="I45" s="499"/>
      <c r="J45" s="499"/>
      <c r="K45" s="499"/>
      <c r="L45" s="499"/>
      <c r="M45" s="500"/>
    </row>
    <row r="46" spans="1:15" s="50" customFormat="1" ht="19.5" customHeight="1" thickBot="1">
      <c r="A46" s="77"/>
      <c r="B46" s="544" t="s">
        <v>249</v>
      </c>
      <c r="C46" s="513"/>
      <c r="D46" s="75"/>
      <c r="E46" s="75" t="s">
        <v>111</v>
      </c>
      <c r="F46" s="545"/>
      <c r="G46" s="546"/>
      <c r="H46" s="547"/>
      <c r="I46" s="427"/>
      <c r="J46" s="427"/>
      <c r="K46" s="427"/>
      <c r="L46" s="427"/>
      <c r="M46" s="428"/>
    </row>
    <row r="47" spans="1:15" s="46" customFormat="1" ht="8.1" customHeight="1">
      <c r="A47" s="79"/>
      <c r="B47" s="80"/>
      <c r="C47" s="80"/>
      <c r="D47" s="81"/>
      <c r="E47" s="59"/>
      <c r="F47" s="134"/>
      <c r="G47" s="136"/>
      <c r="H47" s="136"/>
    </row>
    <row r="48" spans="1:15" s="53" customFormat="1" ht="15.95" customHeight="1">
      <c r="A48" s="61" t="s">
        <v>196</v>
      </c>
      <c r="B48" s="82"/>
      <c r="C48" s="83"/>
      <c r="D48" s="84"/>
      <c r="E48" s="83"/>
      <c r="F48" s="137"/>
      <c r="G48" s="137"/>
      <c r="H48" s="137"/>
      <c r="I48" s="66"/>
      <c r="J48" s="66"/>
      <c r="K48" s="66"/>
      <c r="L48" s="66"/>
      <c r="M48" s="66"/>
    </row>
    <row r="49" spans="1:15" s="45" customFormat="1" ht="15.95" customHeight="1">
      <c r="A49" s="468" t="s">
        <v>115</v>
      </c>
      <c r="B49" s="469"/>
      <c r="C49" s="469"/>
      <c r="D49" s="474" t="s">
        <v>199</v>
      </c>
      <c r="E49" s="475"/>
      <c r="F49" s="510" t="s">
        <v>103</v>
      </c>
      <c r="G49" s="510"/>
      <c r="H49" s="510"/>
      <c r="I49" s="482" t="s">
        <v>106</v>
      </c>
      <c r="J49" s="482"/>
      <c r="K49" s="482"/>
      <c r="L49" s="482"/>
      <c r="M49" s="483"/>
    </row>
    <row r="50" spans="1:15" s="45" customFormat="1" ht="15.95" customHeight="1" thickBot="1">
      <c r="A50" s="471"/>
      <c r="B50" s="472"/>
      <c r="C50" s="472"/>
      <c r="D50" s="67" t="s">
        <v>107</v>
      </c>
      <c r="E50" s="55" t="s">
        <v>108</v>
      </c>
      <c r="F50" s="237" t="s">
        <v>116</v>
      </c>
      <c r="G50" s="236" t="s">
        <v>117</v>
      </c>
      <c r="H50" s="236" t="s">
        <v>118</v>
      </c>
      <c r="I50" s="484"/>
      <c r="J50" s="484"/>
      <c r="K50" s="484"/>
      <c r="L50" s="484"/>
      <c r="M50" s="485"/>
    </row>
    <row r="51" spans="1:15" s="50" customFormat="1" ht="19.5" customHeight="1" thickTop="1">
      <c r="A51" s="415" t="s">
        <v>119</v>
      </c>
      <c r="B51" s="415"/>
      <c r="C51" s="541"/>
      <c r="D51" s="85"/>
      <c r="E51" s="86"/>
      <c r="F51" s="233"/>
      <c r="G51" s="234"/>
      <c r="H51" s="235"/>
      <c r="I51" s="503" t="s">
        <v>120</v>
      </c>
      <c r="J51" s="503"/>
      <c r="K51" s="503"/>
      <c r="L51" s="503"/>
      <c r="M51" s="504"/>
    </row>
    <row r="52" spans="1:15" s="50" customFormat="1" ht="36" customHeight="1">
      <c r="A52" s="505" t="s">
        <v>121</v>
      </c>
      <c r="B52" s="431"/>
      <c r="C52" s="506"/>
      <c r="D52" s="71" t="s">
        <v>9</v>
      </c>
      <c r="E52" s="68" t="s">
        <v>9</v>
      </c>
      <c r="F52" s="238"/>
      <c r="G52" s="228"/>
      <c r="H52" s="229"/>
      <c r="I52" s="507" t="s">
        <v>402</v>
      </c>
      <c r="J52" s="507"/>
      <c r="K52" s="507"/>
      <c r="L52" s="507"/>
      <c r="M52" s="508"/>
    </row>
    <row r="53" spans="1:15" s="50" customFormat="1" ht="30" customHeight="1">
      <c r="A53" s="87"/>
      <c r="B53" s="501" t="s">
        <v>110</v>
      </c>
      <c r="C53" s="502"/>
      <c r="D53" s="88"/>
      <c r="E53" s="75" t="s">
        <v>111</v>
      </c>
      <c r="F53" s="230"/>
      <c r="G53" s="89"/>
      <c r="H53" s="156"/>
      <c r="I53" s="499"/>
      <c r="J53" s="499"/>
      <c r="K53" s="499"/>
      <c r="L53" s="499"/>
      <c r="M53" s="500"/>
    </row>
    <row r="54" spans="1:15" s="50" customFormat="1" ht="30" customHeight="1">
      <c r="A54" s="87"/>
      <c r="B54" s="501" t="s">
        <v>112</v>
      </c>
      <c r="C54" s="502"/>
      <c r="D54" s="88"/>
      <c r="E54" s="75" t="s">
        <v>11</v>
      </c>
      <c r="F54" s="230"/>
      <c r="G54" s="89"/>
      <c r="H54" s="156"/>
      <c r="I54" s="499"/>
      <c r="J54" s="499"/>
      <c r="K54" s="499"/>
      <c r="L54" s="499"/>
      <c r="M54" s="500"/>
    </row>
    <row r="55" spans="1:15" s="50" customFormat="1" ht="30" customHeight="1">
      <c r="A55" s="87"/>
      <c r="B55" s="501" t="s">
        <v>113</v>
      </c>
      <c r="C55" s="502"/>
      <c r="D55" s="88"/>
      <c r="E55" s="75" t="s">
        <v>12</v>
      </c>
      <c r="F55" s="230"/>
      <c r="G55" s="89"/>
      <c r="H55" s="156"/>
      <c r="I55" s="499"/>
      <c r="J55" s="499"/>
      <c r="K55" s="499"/>
      <c r="L55" s="499"/>
      <c r="M55" s="500"/>
    </row>
    <row r="56" spans="1:15" s="50" customFormat="1" ht="30" customHeight="1">
      <c r="A56" s="87"/>
      <c r="B56" s="509" t="s">
        <v>114</v>
      </c>
      <c r="C56" s="502"/>
      <c r="D56" s="88"/>
      <c r="E56" s="75" t="s">
        <v>13</v>
      </c>
      <c r="F56" s="230"/>
      <c r="G56" s="89"/>
      <c r="H56" s="156"/>
      <c r="I56" s="499"/>
      <c r="J56" s="499"/>
      <c r="K56" s="499"/>
      <c r="L56" s="499"/>
      <c r="M56" s="500"/>
    </row>
    <row r="57" spans="1:15" s="50" customFormat="1" ht="30" customHeight="1">
      <c r="A57" s="87"/>
      <c r="B57" s="509" t="s">
        <v>282</v>
      </c>
      <c r="C57" s="502"/>
      <c r="D57" s="88"/>
      <c r="E57" s="75" t="s">
        <v>13</v>
      </c>
      <c r="F57" s="230"/>
      <c r="G57" s="89"/>
      <c r="H57" s="156"/>
      <c r="I57" s="499"/>
      <c r="J57" s="499"/>
      <c r="K57" s="499"/>
      <c r="L57" s="499"/>
      <c r="M57" s="500"/>
    </row>
    <row r="58" spans="1:15" s="50" customFormat="1" ht="30" customHeight="1">
      <c r="A58" s="87"/>
      <c r="B58" s="512" t="s">
        <v>283</v>
      </c>
      <c r="C58" s="513"/>
      <c r="D58" s="88"/>
      <c r="E58" s="75" t="s">
        <v>111</v>
      </c>
      <c r="F58" s="193"/>
      <c r="G58" s="133"/>
      <c r="H58" s="154"/>
      <c r="I58" s="499"/>
      <c r="J58" s="499"/>
      <c r="K58" s="499"/>
      <c r="L58" s="499"/>
      <c r="M58" s="500"/>
    </row>
    <row r="59" spans="1:15" s="50" customFormat="1" ht="30" customHeight="1">
      <c r="A59" s="514" t="s">
        <v>381</v>
      </c>
      <c r="B59" s="515"/>
      <c r="C59" s="516"/>
      <c r="D59" s="71"/>
      <c r="E59" s="68" t="s">
        <v>9</v>
      </c>
      <c r="F59" s="291"/>
      <c r="G59" s="138"/>
      <c r="H59" s="290"/>
      <c r="I59" s="499"/>
      <c r="J59" s="499"/>
      <c r="K59" s="499"/>
      <c r="L59" s="499"/>
      <c r="M59" s="500"/>
    </row>
    <row r="60" spans="1:15" s="50" customFormat="1" ht="30" customHeight="1">
      <c r="A60" s="514" t="s">
        <v>382</v>
      </c>
      <c r="B60" s="515"/>
      <c r="C60" s="516"/>
      <c r="D60" s="71"/>
      <c r="E60" s="68" t="s">
        <v>9</v>
      </c>
      <c r="F60" s="291"/>
      <c r="G60" s="138"/>
      <c r="H60" s="290"/>
      <c r="I60" s="499"/>
      <c r="J60" s="499"/>
      <c r="K60" s="499"/>
      <c r="L60" s="499"/>
      <c r="M60" s="500"/>
    </row>
    <row r="61" spans="1:15" s="50" customFormat="1" ht="30.75" customHeight="1">
      <c r="A61" s="514" t="s">
        <v>122</v>
      </c>
      <c r="B61" s="515"/>
      <c r="C61" s="516"/>
      <c r="D61" s="71"/>
      <c r="E61" s="68" t="s">
        <v>9</v>
      </c>
      <c r="F61" s="238"/>
      <c r="G61" s="138"/>
      <c r="H61" s="229"/>
      <c r="I61" s="499"/>
      <c r="J61" s="499"/>
      <c r="K61" s="499"/>
      <c r="L61" s="499"/>
      <c r="M61" s="500"/>
    </row>
    <row r="62" spans="1:15" s="50" customFormat="1" ht="30.75" customHeight="1">
      <c r="A62" s="517" t="s">
        <v>123</v>
      </c>
      <c r="B62" s="518"/>
      <c r="C62" s="519"/>
      <c r="D62" s="71"/>
      <c r="E62" s="68" t="s">
        <v>9</v>
      </c>
      <c r="F62" s="238"/>
      <c r="G62" s="138"/>
      <c r="H62" s="229"/>
      <c r="I62" s="427"/>
      <c r="J62" s="427"/>
      <c r="K62" s="427"/>
      <c r="L62" s="427"/>
      <c r="M62" s="428"/>
    </row>
    <row r="63" spans="1:15" ht="108.75" customHeight="1">
      <c r="A63" s="520" t="s">
        <v>284</v>
      </c>
      <c r="B63" s="520"/>
      <c r="C63" s="520"/>
      <c r="D63" s="90"/>
      <c r="E63" s="75" t="s">
        <v>111</v>
      </c>
      <c r="F63" s="230"/>
      <c r="G63" s="155"/>
      <c r="H63" s="156"/>
      <c r="I63" s="429" t="s">
        <v>352</v>
      </c>
      <c r="J63" s="429"/>
      <c r="K63" s="429"/>
      <c r="L63" s="429"/>
      <c r="M63" s="430"/>
      <c r="N63" s="178" t="s">
        <v>288</v>
      </c>
      <c r="O63" s="177" t="s">
        <v>289</v>
      </c>
    </row>
    <row r="64" spans="1:15" ht="36" customHeight="1">
      <c r="A64" s="521" t="s">
        <v>368</v>
      </c>
      <c r="B64" s="522"/>
      <c r="C64" s="523"/>
      <c r="D64" s="289"/>
      <c r="E64" s="271" t="s">
        <v>369</v>
      </c>
      <c r="F64" s="524"/>
      <c r="G64" s="525"/>
      <c r="H64" s="526"/>
      <c r="I64" s="527" t="s">
        <v>370</v>
      </c>
      <c r="J64" s="429"/>
      <c r="K64" s="429"/>
      <c r="L64" s="429"/>
      <c r="M64" s="430"/>
      <c r="N64" s="178"/>
      <c r="O64" s="177"/>
    </row>
    <row r="65" spans="1:15" ht="32.25" customHeight="1" thickBot="1">
      <c r="A65" s="521" t="s">
        <v>373</v>
      </c>
      <c r="B65" s="522"/>
      <c r="C65" s="523"/>
      <c r="D65" s="289"/>
      <c r="E65" s="271" t="s">
        <v>347</v>
      </c>
      <c r="F65" s="524"/>
      <c r="G65" s="525"/>
      <c r="H65" s="526"/>
      <c r="I65" s="527" t="s">
        <v>374</v>
      </c>
      <c r="J65" s="429"/>
      <c r="K65" s="429"/>
      <c r="L65" s="429"/>
      <c r="M65" s="430"/>
      <c r="N65" s="178"/>
      <c r="O65" s="177"/>
    </row>
    <row r="66" spans="1:15" s="50" customFormat="1" ht="8.25" customHeight="1">
      <c r="A66" s="91"/>
      <c r="B66" s="92"/>
      <c r="C66" s="92"/>
      <c r="D66" s="93"/>
      <c r="E66" s="93"/>
      <c r="F66" s="199"/>
      <c r="G66" s="199"/>
      <c r="H66" s="199"/>
      <c r="I66" s="231"/>
      <c r="J66" s="231"/>
      <c r="K66" s="231"/>
      <c r="L66" s="231"/>
      <c r="M66" s="231"/>
    </row>
    <row r="67" spans="1:15" s="53" customFormat="1" ht="15.95" customHeight="1">
      <c r="A67" s="61" t="s">
        <v>197</v>
      </c>
      <c r="B67" s="82"/>
      <c r="C67" s="83"/>
      <c r="D67" s="84"/>
      <c r="E67" s="83"/>
      <c r="F67" s="137"/>
      <c r="G67" s="137"/>
      <c r="H67" s="137"/>
      <c r="I67" s="66"/>
      <c r="J67" s="66"/>
      <c r="K67" s="66"/>
      <c r="L67" s="66"/>
      <c r="M67" s="66"/>
    </row>
    <row r="68" spans="1:15" s="46" customFormat="1" ht="15.95" customHeight="1">
      <c r="A68" s="468" t="s">
        <v>105</v>
      </c>
      <c r="B68" s="469"/>
      <c r="C68" s="469"/>
      <c r="D68" s="474" t="s">
        <v>199</v>
      </c>
      <c r="E68" s="475"/>
      <c r="F68" s="510" t="s">
        <v>103</v>
      </c>
      <c r="G68" s="510"/>
      <c r="H68" s="510"/>
      <c r="I68" s="482" t="s">
        <v>106</v>
      </c>
      <c r="J68" s="482"/>
      <c r="K68" s="482"/>
      <c r="L68" s="482"/>
      <c r="M68" s="483"/>
    </row>
    <row r="69" spans="1:15" s="46" customFormat="1" ht="15.95" customHeight="1" thickBot="1">
      <c r="A69" s="471"/>
      <c r="B69" s="472"/>
      <c r="C69" s="472"/>
      <c r="D69" s="67" t="s">
        <v>107</v>
      </c>
      <c r="E69" s="55" t="s">
        <v>108</v>
      </c>
      <c r="F69" s="540"/>
      <c r="G69" s="540"/>
      <c r="H69" s="540"/>
      <c r="I69" s="484"/>
      <c r="J69" s="484"/>
      <c r="K69" s="484"/>
      <c r="L69" s="484"/>
      <c r="M69" s="485"/>
    </row>
    <row r="70" spans="1:15" s="46" customFormat="1" ht="56.25" customHeight="1" thickTop="1">
      <c r="A70" s="419" t="s">
        <v>436</v>
      </c>
      <c r="B70" s="415"/>
      <c r="C70" s="415"/>
      <c r="D70" s="69" t="s">
        <v>379</v>
      </c>
      <c r="E70" s="70" t="s">
        <v>380</v>
      </c>
      <c r="F70" s="420"/>
      <c r="G70" s="421"/>
      <c r="H70" s="422"/>
      <c r="I70" s="423" t="s">
        <v>441</v>
      </c>
      <c r="J70" s="424"/>
      <c r="K70" s="424"/>
      <c r="L70" s="424"/>
      <c r="M70" s="425"/>
    </row>
    <row r="71" spans="1:15" s="46" customFormat="1" ht="56.25" customHeight="1" thickBot="1">
      <c r="A71" s="94"/>
      <c r="B71" s="382" t="s">
        <v>124</v>
      </c>
      <c r="C71" s="383"/>
      <c r="D71" s="71" t="s">
        <v>13</v>
      </c>
      <c r="E71" s="68" t="s">
        <v>13</v>
      </c>
      <c r="F71" s="379"/>
      <c r="G71" s="380"/>
      <c r="H71" s="381"/>
      <c r="I71" s="426"/>
      <c r="J71" s="427"/>
      <c r="K71" s="427"/>
      <c r="L71" s="427"/>
      <c r="M71" s="428"/>
    </row>
    <row r="72" spans="1:15" ht="8.25" customHeight="1">
      <c r="F72" s="139"/>
      <c r="G72" s="139"/>
      <c r="H72" s="139"/>
      <c r="I72" s="46"/>
      <c r="J72" s="46"/>
      <c r="K72" s="46"/>
      <c r="L72" s="46"/>
      <c r="M72" s="46"/>
    </row>
    <row r="73" spans="1:15" s="53" customFormat="1" ht="15.95" customHeight="1">
      <c r="A73" s="61" t="s">
        <v>198</v>
      </c>
      <c r="B73" s="82"/>
      <c r="C73" s="83"/>
      <c r="D73" s="84"/>
      <c r="E73" s="83"/>
      <c r="F73" s="137"/>
      <c r="G73" s="137"/>
      <c r="H73" s="137"/>
      <c r="I73" s="66"/>
      <c r="J73" s="66"/>
      <c r="K73" s="66"/>
      <c r="L73" s="66"/>
      <c r="M73" s="66"/>
    </row>
    <row r="74" spans="1:15" s="46" customFormat="1" ht="15.95" customHeight="1">
      <c r="A74" s="468" t="s">
        <v>105</v>
      </c>
      <c r="B74" s="469"/>
      <c r="C74" s="469"/>
      <c r="D74" s="474" t="s">
        <v>199</v>
      </c>
      <c r="E74" s="475"/>
      <c r="F74" s="510" t="s">
        <v>103</v>
      </c>
      <c r="G74" s="510"/>
      <c r="H74" s="510"/>
      <c r="I74" s="482" t="s">
        <v>106</v>
      </c>
      <c r="J74" s="482"/>
      <c r="K74" s="482"/>
      <c r="L74" s="482"/>
      <c r="M74" s="483"/>
    </row>
    <row r="75" spans="1:15" s="46" customFormat="1" ht="15.95" customHeight="1" thickBot="1">
      <c r="A75" s="471"/>
      <c r="B75" s="472"/>
      <c r="C75" s="472"/>
      <c r="D75" s="67" t="s">
        <v>107</v>
      </c>
      <c r="E75" s="55" t="s">
        <v>108</v>
      </c>
      <c r="F75" s="511"/>
      <c r="G75" s="511"/>
      <c r="H75" s="511"/>
      <c r="I75" s="484"/>
      <c r="J75" s="484"/>
      <c r="K75" s="484"/>
      <c r="L75" s="484"/>
      <c r="M75" s="485"/>
    </row>
    <row r="76" spans="1:15" ht="37.5" customHeight="1" thickTop="1">
      <c r="A76" s="528" t="s">
        <v>130</v>
      </c>
      <c r="B76" s="528"/>
      <c r="C76" s="528"/>
      <c r="D76" s="267"/>
      <c r="E76" s="267" t="s">
        <v>14</v>
      </c>
      <c r="F76" s="529"/>
      <c r="G76" s="530"/>
      <c r="H76" s="531"/>
      <c r="I76" s="532" t="s">
        <v>367</v>
      </c>
      <c r="J76" s="429"/>
      <c r="K76" s="429"/>
      <c r="L76" s="429"/>
      <c r="M76" s="430"/>
    </row>
    <row r="77" spans="1:15" ht="27.75" customHeight="1">
      <c r="A77" s="506" t="s">
        <v>335</v>
      </c>
      <c r="B77" s="533"/>
      <c r="C77" s="534"/>
      <c r="D77" s="68"/>
      <c r="E77" s="68" t="s">
        <v>12</v>
      </c>
      <c r="F77" s="535"/>
      <c r="G77" s="536"/>
      <c r="H77" s="537"/>
      <c r="I77" s="429" t="s">
        <v>336</v>
      </c>
      <c r="J77" s="429"/>
      <c r="K77" s="429"/>
      <c r="L77" s="429"/>
      <c r="M77" s="430"/>
    </row>
    <row r="78" spans="1:15" s="99" customFormat="1" ht="36.75" customHeight="1">
      <c r="A78" s="520" t="s">
        <v>378</v>
      </c>
      <c r="B78" s="520"/>
      <c r="C78" s="520"/>
      <c r="D78" s="75"/>
      <c r="E78" s="75" t="s">
        <v>11</v>
      </c>
      <c r="F78" s="496"/>
      <c r="G78" s="497"/>
      <c r="H78" s="498"/>
      <c r="I78" s="538" t="s">
        <v>277</v>
      </c>
      <c r="J78" s="538"/>
      <c r="K78" s="538"/>
      <c r="L78" s="538"/>
      <c r="M78" s="539"/>
    </row>
    <row r="79" spans="1:15" ht="36.75" customHeight="1" thickBot="1">
      <c r="A79" s="431" t="s">
        <v>136</v>
      </c>
      <c r="B79" s="431"/>
      <c r="C79" s="431"/>
      <c r="D79" s="68"/>
      <c r="E79" s="68" t="s">
        <v>15</v>
      </c>
      <c r="F79" s="379"/>
      <c r="G79" s="380"/>
      <c r="H79" s="381"/>
      <c r="I79" s="429" t="s">
        <v>348</v>
      </c>
      <c r="J79" s="429"/>
      <c r="K79" s="429"/>
      <c r="L79" s="429"/>
      <c r="M79" s="430"/>
    </row>
    <row r="80" spans="1:15" ht="16.5" customHeight="1"/>
    <row r="81" spans="1:13" s="141" customFormat="1" ht="15.75" customHeight="1">
      <c r="A81" s="52" t="s">
        <v>238</v>
      </c>
      <c r="C81" s="142"/>
      <c r="L81" s="143"/>
    </row>
    <row r="82" spans="1:13" s="123" customFormat="1" ht="15.75" customHeight="1">
      <c r="A82" s="140">
        <v>1</v>
      </c>
      <c r="B82" s="125" t="s">
        <v>240</v>
      </c>
      <c r="C82" s="125"/>
      <c r="D82" s="126"/>
      <c r="E82" s="126"/>
      <c r="F82" s="126"/>
      <c r="G82" s="126"/>
      <c r="H82" s="126"/>
      <c r="I82" s="126"/>
      <c r="J82" s="126"/>
      <c r="K82" s="126"/>
      <c r="L82" s="126"/>
      <c r="M82" s="126"/>
    </row>
    <row r="83" spans="1:13" s="123" customFormat="1" ht="15.75" customHeight="1">
      <c r="A83" s="140">
        <v>2</v>
      </c>
      <c r="B83" s="147" t="s">
        <v>349</v>
      </c>
      <c r="C83" s="124"/>
      <c r="D83" s="124"/>
      <c r="E83" s="124"/>
      <c r="F83" s="124"/>
      <c r="G83" s="124"/>
      <c r="H83" s="124"/>
      <c r="I83" s="124"/>
      <c r="J83" s="124"/>
      <c r="K83" s="124"/>
      <c r="L83" s="124"/>
      <c r="M83" s="124"/>
    </row>
    <row r="84" spans="1:13" s="123" customFormat="1" ht="15.75" customHeight="1">
      <c r="A84" s="140"/>
      <c r="B84" s="147" t="s">
        <v>350</v>
      </c>
      <c r="C84" s="124"/>
      <c r="D84" s="124"/>
      <c r="E84" s="124"/>
      <c r="F84" s="124"/>
      <c r="G84" s="124"/>
      <c r="H84" s="124"/>
      <c r="I84" s="124"/>
      <c r="J84" s="124"/>
      <c r="K84" s="124"/>
      <c r="L84" s="124"/>
      <c r="M84" s="124"/>
    </row>
    <row r="85" spans="1:13" s="123" customFormat="1" ht="15.75" customHeight="1">
      <c r="A85" s="140"/>
      <c r="B85" s="147" t="s">
        <v>316</v>
      </c>
      <c r="C85" s="124"/>
      <c r="D85" s="124"/>
      <c r="E85" s="124"/>
      <c r="F85" s="124"/>
      <c r="G85" s="124"/>
      <c r="H85" s="124"/>
      <c r="I85" s="124"/>
      <c r="J85" s="124"/>
      <c r="K85" s="124"/>
      <c r="L85" s="124"/>
      <c r="M85" s="124"/>
    </row>
    <row r="86" spans="1:13" s="123" customFormat="1" ht="15.75" customHeight="1">
      <c r="A86" s="140">
        <v>3</v>
      </c>
      <c r="B86" s="147" t="s">
        <v>236</v>
      </c>
      <c r="C86" s="125"/>
      <c r="D86" s="126"/>
      <c r="E86" s="126"/>
      <c r="F86" s="126"/>
      <c r="G86" s="126"/>
      <c r="H86" s="126"/>
      <c r="I86" s="126"/>
      <c r="J86" s="126"/>
      <c r="K86" s="126"/>
      <c r="L86" s="126"/>
      <c r="M86" s="126"/>
    </row>
    <row r="87" spans="1:13" s="123" customFormat="1" ht="15.75" customHeight="1">
      <c r="A87" s="140"/>
      <c r="B87" s="247" t="s">
        <v>319</v>
      </c>
      <c r="C87" s="125"/>
      <c r="D87" s="126"/>
      <c r="E87" s="126"/>
      <c r="F87" s="126"/>
      <c r="G87" s="126"/>
      <c r="H87" s="126"/>
      <c r="I87" s="126"/>
      <c r="J87" s="126"/>
      <c r="K87" s="126"/>
      <c r="L87" s="126"/>
      <c r="M87" s="126"/>
    </row>
    <row r="88" spans="1:13" s="123" customFormat="1" ht="15.75" customHeight="1">
      <c r="A88" s="140">
        <v>4</v>
      </c>
      <c r="B88" s="125" t="s">
        <v>255</v>
      </c>
      <c r="C88" s="125"/>
      <c r="D88" s="126"/>
      <c r="E88" s="126"/>
      <c r="F88" s="126"/>
      <c r="G88" s="126"/>
      <c r="H88" s="126"/>
      <c r="I88" s="126"/>
      <c r="J88" s="126"/>
      <c r="K88" s="126"/>
      <c r="L88" s="126"/>
      <c r="M88" s="126"/>
    </row>
    <row r="89" spans="1:13" s="123" customFormat="1" ht="15.75" customHeight="1">
      <c r="A89" s="140"/>
      <c r="B89" s="148" t="s">
        <v>321</v>
      </c>
      <c r="C89" s="125"/>
      <c r="D89" s="126"/>
      <c r="E89" s="126"/>
      <c r="F89" s="126"/>
      <c r="G89" s="126"/>
      <c r="H89" s="126"/>
      <c r="I89" s="126"/>
      <c r="J89" s="126"/>
      <c r="K89" s="126"/>
      <c r="L89" s="126"/>
      <c r="M89" s="126"/>
    </row>
    <row r="90" spans="1:13" s="123" customFormat="1" ht="15.75" customHeight="1">
      <c r="A90" s="140"/>
      <c r="B90" s="246" t="s">
        <v>320</v>
      </c>
      <c r="C90" s="125"/>
      <c r="D90" s="126"/>
      <c r="E90" s="126"/>
      <c r="F90" s="126"/>
      <c r="G90" s="126"/>
      <c r="H90" s="126"/>
      <c r="I90" s="126"/>
      <c r="J90" s="126"/>
      <c r="K90" s="126"/>
      <c r="L90" s="126"/>
      <c r="M90" s="126"/>
    </row>
    <row r="91" spans="1:13" s="123" customFormat="1" ht="15.75" customHeight="1">
      <c r="B91" s="125" t="s">
        <v>351</v>
      </c>
      <c r="C91" s="125"/>
      <c r="D91" s="126"/>
      <c r="E91" s="126"/>
      <c r="F91" s="126"/>
      <c r="G91" s="126"/>
      <c r="H91" s="126"/>
      <c r="I91" s="126"/>
      <c r="J91" s="126"/>
      <c r="K91" s="126"/>
      <c r="L91" s="126"/>
      <c r="M91" s="126"/>
    </row>
    <row r="92" spans="1:13" s="123" customFormat="1" ht="15.75" customHeight="1">
      <c r="A92" s="144"/>
      <c r="B92" s="145" t="s">
        <v>251</v>
      </c>
      <c r="C92" s="145"/>
      <c r="D92" s="146"/>
      <c r="E92" s="146"/>
      <c r="F92" s="146"/>
      <c r="G92" s="146"/>
      <c r="H92" s="146"/>
      <c r="I92" s="146"/>
      <c r="J92" s="146"/>
      <c r="K92" s="146"/>
      <c r="L92" s="146"/>
      <c r="M92" s="146"/>
    </row>
    <row r="93" spans="1:13" s="123" customFormat="1" ht="15.75" customHeight="1">
      <c r="A93" s="144"/>
      <c r="B93" s="145" t="s">
        <v>137</v>
      </c>
      <c r="C93" s="145"/>
      <c r="D93" s="146"/>
      <c r="E93" s="146"/>
      <c r="F93" s="146"/>
      <c r="G93" s="146"/>
      <c r="H93" s="146"/>
      <c r="I93" s="146"/>
      <c r="J93" s="146"/>
      <c r="K93" s="146"/>
      <c r="L93" s="146"/>
      <c r="M93" s="146"/>
    </row>
    <row r="94" spans="1:13" s="123" customFormat="1" ht="15.75" customHeight="1">
      <c r="A94" s="144"/>
      <c r="B94" s="145" t="s">
        <v>233</v>
      </c>
      <c r="C94" s="145"/>
      <c r="D94" s="146"/>
      <c r="E94" s="146"/>
      <c r="F94" s="146"/>
      <c r="G94" s="146"/>
      <c r="H94" s="146"/>
      <c r="I94" s="146"/>
      <c r="J94" s="146"/>
      <c r="K94" s="146"/>
      <c r="L94" s="146"/>
      <c r="M94" s="146"/>
    </row>
    <row r="95" spans="1:13" s="123" customFormat="1" ht="15.75" customHeight="1">
      <c r="A95" s="144"/>
      <c r="B95" s="145" t="s">
        <v>253</v>
      </c>
      <c r="C95" s="145"/>
      <c r="D95" s="146"/>
      <c r="E95" s="146"/>
      <c r="F95" s="146"/>
      <c r="G95" s="146"/>
      <c r="H95" s="146"/>
      <c r="I95" s="146"/>
      <c r="J95" s="146"/>
      <c r="K95" s="146"/>
      <c r="L95" s="146"/>
      <c r="M95" s="146"/>
    </row>
    <row r="96" spans="1:13" s="123" customFormat="1" ht="15.75" customHeight="1">
      <c r="A96" s="144"/>
      <c r="B96" s="145" t="s">
        <v>252</v>
      </c>
      <c r="C96" s="145"/>
      <c r="D96" s="146"/>
      <c r="E96" s="146"/>
      <c r="F96" s="146"/>
      <c r="G96" s="146"/>
      <c r="H96" s="146"/>
      <c r="I96" s="146"/>
      <c r="J96" s="146"/>
      <c r="K96" s="146"/>
      <c r="L96" s="146"/>
      <c r="M96" s="146"/>
    </row>
    <row r="97" spans="1:13" s="123" customFormat="1" ht="15.75" customHeight="1">
      <c r="A97" s="144"/>
      <c r="B97" s="145" t="s">
        <v>318</v>
      </c>
      <c r="C97" s="145"/>
      <c r="D97" s="146"/>
      <c r="E97" s="146"/>
      <c r="F97" s="146"/>
      <c r="G97" s="146"/>
      <c r="H97" s="146"/>
      <c r="I97" s="146"/>
      <c r="J97" s="146"/>
      <c r="K97" s="146"/>
      <c r="L97" s="146"/>
      <c r="M97" s="146"/>
    </row>
    <row r="98" spans="1:13" s="123" customFormat="1" ht="15.75" customHeight="1">
      <c r="A98" s="144"/>
      <c r="B98" s="145" t="s">
        <v>315</v>
      </c>
      <c r="C98" s="145"/>
      <c r="D98" s="146"/>
      <c r="E98" s="146"/>
      <c r="F98" s="146"/>
      <c r="G98" s="146"/>
      <c r="H98" s="146"/>
      <c r="I98" s="146"/>
      <c r="J98" s="146"/>
      <c r="K98" s="146"/>
      <c r="L98" s="146"/>
      <c r="M98" s="146"/>
    </row>
    <row r="99" spans="1:13" s="123" customFormat="1" ht="15.75" customHeight="1">
      <c r="A99" s="140">
        <v>5</v>
      </c>
      <c r="B99" s="125" t="s">
        <v>235</v>
      </c>
      <c r="C99" s="125"/>
      <c r="D99" s="126"/>
      <c r="E99" s="126"/>
      <c r="F99" s="126"/>
      <c r="G99" s="126"/>
      <c r="H99" s="126"/>
      <c r="I99" s="126"/>
      <c r="J99" s="126"/>
      <c r="K99" s="126"/>
      <c r="L99" s="126"/>
      <c r="M99" s="126"/>
    </row>
    <row r="100" spans="1:13" s="123" customFormat="1" ht="15.75" customHeight="1">
      <c r="A100" s="144">
        <v>6</v>
      </c>
      <c r="B100" s="145" t="s">
        <v>254</v>
      </c>
    </row>
    <row r="101" spans="1:13" ht="15.95" customHeight="1">
      <c r="A101" s="100"/>
      <c r="B101" s="101"/>
      <c r="C101" s="100"/>
    </row>
    <row r="102" spans="1:13" ht="15.95" customHeight="1">
      <c r="A102" s="100"/>
      <c r="B102" s="100"/>
    </row>
  </sheetData>
  <mergeCells count="124">
    <mergeCell ref="A68:C69"/>
    <mergeCell ref="D68:E68"/>
    <mergeCell ref="F68:H69"/>
    <mergeCell ref="A51:C51"/>
    <mergeCell ref="A41:C41"/>
    <mergeCell ref="F41:H41"/>
    <mergeCell ref="A36:C36"/>
    <mergeCell ref="F45:H45"/>
    <mergeCell ref="B46:C46"/>
    <mergeCell ref="F46:H46"/>
    <mergeCell ref="A49:C50"/>
    <mergeCell ref="D49:E49"/>
    <mergeCell ref="F49:H49"/>
    <mergeCell ref="F36:H36"/>
    <mergeCell ref="A59:C59"/>
    <mergeCell ref="A60:C60"/>
    <mergeCell ref="A78:C78"/>
    <mergeCell ref="F78:H78"/>
    <mergeCell ref="I78:M78"/>
    <mergeCell ref="A79:C79"/>
    <mergeCell ref="F79:H79"/>
    <mergeCell ref="I79:M79"/>
    <mergeCell ref="A76:C76"/>
    <mergeCell ref="F76:H76"/>
    <mergeCell ref="I76:M76"/>
    <mergeCell ref="A77:C77"/>
    <mergeCell ref="F77:H77"/>
    <mergeCell ref="I77:M77"/>
    <mergeCell ref="A74:C75"/>
    <mergeCell ref="D74:E74"/>
    <mergeCell ref="F74:H75"/>
    <mergeCell ref="I74:M75"/>
    <mergeCell ref="I68:M69"/>
    <mergeCell ref="B58:C58"/>
    <mergeCell ref="A61:C61"/>
    <mergeCell ref="A62:C62"/>
    <mergeCell ref="A63:C63"/>
    <mergeCell ref="I63:M63"/>
    <mergeCell ref="A64:C64"/>
    <mergeCell ref="F64:H64"/>
    <mergeCell ref="I64:M64"/>
    <mergeCell ref="A65:C65"/>
    <mergeCell ref="F65:H65"/>
    <mergeCell ref="I65:M65"/>
    <mergeCell ref="I51:M51"/>
    <mergeCell ref="A52:C52"/>
    <mergeCell ref="I52:M62"/>
    <mergeCell ref="B53:C53"/>
    <mergeCell ref="B54:C54"/>
    <mergeCell ref="B55:C55"/>
    <mergeCell ref="B56:C56"/>
    <mergeCell ref="B57:C57"/>
    <mergeCell ref="I41:M46"/>
    <mergeCell ref="B42:C42"/>
    <mergeCell ref="F42:H42"/>
    <mergeCell ref="B43:C43"/>
    <mergeCell ref="F43:H43"/>
    <mergeCell ref="B44:C44"/>
    <mergeCell ref="F44:H44"/>
    <mergeCell ref="B45:C45"/>
    <mergeCell ref="I49:M50"/>
    <mergeCell ref="I36:M36"/>
    <mergeCell ref="A39:C40"/>
    <mergeCell ref="D39:E39"/>
    <mergeCell ref="F39:H40"/>
    <mergeCell ref="I39:M40"/>
    <mergeCell ref="A35:C35"/>
    <mergeCell ref="F35:H35"/>
    <mergeCell ref="I35:M35"/>
    <mergeCell ref="A34:C34"/>
    <mergeCell ref="F34:H34"/>
    <mergeCell ref="F32:H32"/>
    <mergeCell ref="A33:C33"/>
    <mergeCell ref="F33:H33"/>
    <mergeCell ref="A11:J11"/>
    <mergeCell ref="A14:J15"/>
    <mergeCell ref="A29:C29"/>
    <mergeCell ref="F29:H29"/>
    <mergeCell ref="I29:M29"/>
    <mergeCell ref="A30:C30"/>
    <mergeCell ref="F30:H30"/>
    <mergeCell ref="I30:M30"/>
    <mergeCell ref="A24:F24"/>
    <mergeCell ref="G24:I24"/>
    <mergeCell ref="A27:C28"/>
    <mergeCell ref="D27:E27"/>
    <mergeCell ref="F27:H28"/>
    <mergeCell ref="I27:M28"/>
    <mergeCell ref="G19:I19"/>
    <mergeCell ref="A19:F19"/>
    <mergeCell ref="K18:K19"/>
    <mergeCell ref="A2:M2"/>
    <mergeCell ref="C4:F4"/>
    <mergeCell ref="C5:F5"/>
    <mergeCell ref="A7:B7"/>
    <mergeCell ref="D7:E7"/>
    <mergeCell ref="F7:J7"/>
    <mergeCell ref="K7:K8"/>
    <mergeCell ref="A8:B8"/>
    <mergeCell ref="D8:E8"/>
    <mergeCell ref="A4:B5"/>
    <mergeCell ref="F71:H71"/>
    <mergeCell ref="B71:C71"/>
    <mergeCell ref="F8:J8"/>
    <mergeCell ref="L18:L19"/>
    <mergeCell ref="K14:M14"/>
    <mergeCell ref="K15:M15"/>
    <mergeCell ref="A18:F18"/>
    <mergeCell ref="G18:I18"/>
    <mergeCell ref="A20:F20"/>
    <mergeCell ref="G20:I20"/>
    <mergeCell ref="A21:F21"/>
    <mergeCell ref="G21:I21"/>
    <mergeCell ref="A22:F22"/>
    <mergeCell ref="G22:I22"/>
    <mergeCell ref="A23:F23"/>
    <mergeCell ref="G23:I23"/>
    <mergeCell ref="A31:C31"/>
    <mergeCell ref="F31:H31"/>
    <mergeCell ref="A70:C70"/>
    <mergeCell ref="F70:H70"/>
    <mergeCell ref="I70:M71"/>
    <mergeCell ref="I31:M31"/>
    <mergeCell ref="A32:C32"/>
  </mergeCells>
  <phoneticPr fontId="4"/>
  <dataValidations count="12">
    <dataValidation type="list" allowBlank="1" showInputMessage="1" showErrorMessage="1" sqref="G20:I24">
      <formula1>"　,無"</formula1>
    </dataValidation>
    <dataValidation imeMode="off" allowBlank="1" showInputMessage="1" showErrorMessage="1" sqref="F7:J8 L8"/>
    <dataValidation type="list" allowBlank="1" showInputMessage="1" showErrorMessage="1" sqref="L7">
      <formula1>"00:国土交通大臣,40:福岡県知事"</formula1>
    </dataValidation>
    <dataValidation imeMode="hiragana" allowBlank="1" showInputMessage="1" showErrorMessage="1" sqref="F51:H51 C7:C8 K15:M15 L18 L20"/>
    <dataValidation type="list" allowBlank="1" showInputMessage="1" showErrorMessage="1" sqref="D37">
      <formula1>"有,無"</formula1>
    </dataValidation>
    <dataValidation type="list" allowBlank="1" showInputMessage="1" showErrorMessage="1" sqref="D47">
      <formula1>"添付有り,添付無し"</formula1>
    </dataValidation>
    <dataValidation type="list" allowBlank="1" showInputMessage="1" showErrorMessage="1" sqref="F58:H58 F53:H56">
      <formula1>"有,省略,様式2と同一,－"</formula1>
    </dataValidation>
    <dataValidation type="list" allowBlank="1" showInputMessage="1" showErrorMessage="1" sqref="G42:H45 F57:H57 F78:H78 F42:F46 F63:H63 F64:F65">
      <formula1>"有,省略,－"</formula1>
    </dataValidation>
    <dataValidation type="list" allowBlank="1" showInputMessage="1" showErrorMessage="1" sqref="F71 F76:F77">
      <formula1>"有,－"</formula1>
    </dataValidation>
    <dataValidation type="list" allowBlank="1" showInputMessage="1" showErrorMessage="1" sqref="F41 F52:H52 F79:H79 F29:F34 F70 F61:H62">
      <formula1>"有"</formula1>
    </dataValidation>
    <dataValidation type="list" allowBlank="1" showInputMessage="1" showErrorMessage="1" sqref="G19:I19">
      <formula1>"　,有"</formula1>
    </dataValidation>
    <dataValidation type="list" allowBlank="1" showInputMessage="1" showErrorMessage="1" sqref="F35:H36 F59:H60">
      <formula1>"有,省略"</formula1>
    </dataValidation>
  </dataValidations>
  <pageMargins left="0.59055118110236227" right="0.19685039370078741" top="0.39370078740157483" bottom="0.19685039370078741" header="0.19685039370078741" footer="0.19685039370078741"/>
  <pageSetup paperSize="9" scale="62" fitToHeight="2" orientation="portrait" r:id="rId1"/>
  <headerFooter alignWithMargins="0">
    <oddHeader>&amp;R&amp;14&amp;P/&amp;N</oddHeader>
  </headerFooter>
  <rowBreaks count="1" manualBreakCount="1">
    <brk id="62"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63"/>
  <sheetViews>
    <sheetView view="pageBreakPreview" zoomScaleNormal="100" zoomScaleSheetLayoutView="100" workbookViewId="0">
      <selection sqref="A1:K2"/>
    </sheetView>
  </sheetViews>
  <sheetFormatPr defaultColWidth="4.5" defaultRowHeight="10.5" customHeight="1"/>
  <cols>
    <col min="1" max="1" width="3.125" style="323" customWidth="1"/>
    <col min="2" max="3" width="3.375" style="323" customWidth="1"/>
    <col min="4" max="4" width="4.5" style="323" customWidth="1"/>
    <col min="5" max="5" width="4" style="323" customWidth="1"/>
    <col min="6" max="6" width="5.5" style="323" customWidth="1"/>
    <col min="7" max="7" width="7.75" style="323" customWidth="1"/>
    <col min="8" max="8" width="3.875" style="323" customWidth="1"/>
    <col min="9" max="9" width="4" style="323" customWidth="1"/>
    <col min="10" max="10" width="4.375" style="323" customWidth="1"/>
    <col min="11" max="11" width="5.5" style="323" customWidth="1"/>
    <col min="12" max="12" width="7.5" style="323" customWidth="1"/>
    <col min="13" max="13" width="0.875" style="323" customWidth="1"/>
    <col min="14" max="17" width="5.25" style="323" customWidth="1"/>
    <col min="18" max="18" width="5.75" style="323" customWidth="1"/>
    <col min="19" max="19" width="5" style="362" customWidth="1"/>
    <col min="20" max="20" width="3.75" style="362" customWidth="1"/>
    <col min="21" max="24" width="9" style="323" customWidth="1"/>
    <col min="25" max="16384" width="4.5" style="323"/>
  </cols>
  <sheetData>
    <row r="1" spans="1:23" s="324" customFormat="1" ht="14.25" customHeight="1">
      <c r="A1" s="625" t="s">
        <v>403</v>
      </c>
      <c r="B1" s="625"/>
      <c r="C1" s="625"/>
      <c r="D1" s="625"/>
      <c r="E1" s="625"/>
      <c r="F1" s="625"/>
      <c r="G1" s="625"/>
      <c r="H1" s="625"/>
      <c r="I1" s="625"/>
      <c r="J1" s="625"/>
      <c r="K1" s="625"/>
      <c r="L1" s="319"/>
      <c r="M1" s="320"/>
      <c r="N1" s="321"/>
      <c r="O1" s="321"/>
      <c r="P1" s="321"/>
      <c r="Q1" s="321"/>
      <c r="R1" s="322"/>
      <c r="S1" s="322"/>
      <c r="T1" s="322"/>
      <c r="U1" s="323"/>
      <c r="V1" s="323"/>
      <c r="W1" s="323"/>
    </row>
    <row r="2" spans="1:23" s="324" customFormat="1" ht="18.75" customHeight="1">
      <c r="A2" s="625"/>
      <c r="B2" s="625"/>
      <c r="C2" s="625"/>
      <c r="D2" s="625"/>
      <c r="E2" s="625"/>
      <c r="F2" s="625"/>
      <c r="G2" s="625"/>
      <c r="H2" s="625"/>
      <c r="I2" s="625"/>
      <c r="J2" s="625"/>
      <c r="K2" s="625"/>
      <c r="L2" s="319"/>
      <c r="M2" s="320"/>
      <c r="N2" s="325"/>
      <c r="O2" s="325"/>
      <c r="P2" s="325"/>
      <c r="Q2" s="325"/>
      <c r="R2" s="325"/>
      <c r="S2" s="325"/>
      <c r="T2" s="325"/>
      <c r="U2" s="323"/>
      <c r="V2" s="323"/>
      <c r="W2" s="323"/>
    </row>
    <row r="3" spans="1:23" s="324" customFormat="1" ht="18.75" customHeight="1">
      <c r="A3" s="626" t="s">
        <v>404</v>
      </c>
      <c r="B3" s="626"/>
      <c r="C3" s="626"/>
      <c r="D3" s="626"/>
      <c r="E3" s="626"/>
      <c r="F3" s="626"/>
      <c r="G3" s="626"/>
      <c r="H3" s="626"/>
      <c r="I3" s="626"/>
      <c r="J3" s="626"/>
      <c r="K3" s="626"/>
      <c r="L3" s="626"/>
      <c r="M3" s="626"/>
      <c r="N3" s="626"/>
      <c r="O3" s="626"/>
      <c r="P3" s="626"/>
      <c r="Q3" s="626"/>
      <c r="R3" s="626"/>
      <c r="S3" s="626"/>
      <c r="T3" s="626"/>
      <c r="U3" s="626"/>
      <c r="V3" s="626"/>
      <c r="W3" s="626"/>
    </row>
    <row r="4" spans="1:23" s="324" customFormat="1" ht="3.75" customHeight="1">
      <c r="A4" s="326"/>
      <c r="B4" s="326"/>
      <c r="C4" s="326"/>
      <c r="D4" s="322"/>
      <c r="E4" s="322"/>
      <c r="F4" s="322"/>
      <c r="G4" s="326"/>
      <c r="H4" s="326"/>
      <c r="I4" s="326"/>
      <c r="J4" s="322"/>
      <c r="K4" s="322"/>
      <c r="L4" s="322"/>
      <c r="M4" s="320"/>
      <c r="N4" s="327"/>
      <c r="O4" s="327"/>
      <c r="P4" s="327"/>
      <c r="Q4" s="327"/>
      <c r="R4" s="327"/>
      <c r="S4" s="327"/>
      <c r="T4" s="327"/>
      <c r="U4" s="323"/>
      <c r="V4" s="323"/>
      <c r="W4" s="323"/>
    </row>
    <row r="5" spans="1:23" s="329" customFormat="1" ht="18.75" customHeight="1">
      <c r="A5" s="627" t="s">
        <v>405</v>
      </c>
      <c r="B5" s="627"/>
      <c r="C5" s="628" t="s">
        <v>406</v>
      </c>
      <c r="D5" s="628"/>
      <c r="E5" s="628"/>
      <c r="F5" s="628"/>
      <c r="G5" s="628"/>
      <c r="H5" s="628"/>
      <c r="I5" s="628"/>
      <c r="J5" s="628"/>
      <c r="K5" s="628"/>
      <c r="L5" s="328" t="s">
        <v>407</v>
      </c>
      <c r="M5" s="628" t="str">
        <f>'様式1-1'!$F$10</f>
        <v>株式会社○○建設○○支店</v>
      </c>
      <c r="N5" s="628"/>
      <c r="O5" s="628"/>
      <c r="P5" s="628"/>
      <c r="Q5" s="628"/>
      <c r="R5" s="628"/>
      <c r="S5" s="628"/>
      <c r="T5" s="628"/>
    </row>
    <row r="6" spans="1:23" s="329" customFormat="1" ht="6" customHeight="1">
      <c r="A6" s="330"/>
      <c r="B6" s="331"/>
      <c r="C6" s="322"/>
      <c r="D6" s="321"/>
      <c r="E6" s="321"/>
      <c r="F6" s="321"/>
      <c r="G6" s="322"/>
      <c r="H6" s="322"/>
      <c r="I6" s="322"/>
      <c r="J6" s="321"/>
      <c r="K6" s="321"/>
      <c r="L6" s="321"/>
      <c r="M6" s="321"/>
      <c r="N6" s="322"/>
      <c r="O6" s="322"/>
      <c r="P6" s="322"/>
      <c r="Q6" s="321"/>
      <c r="R6" s="321"/>
      <c r="S6" s="321"/>
      <c r="T6" s="322"/>
    </row>
    <row r="7" spans="1:23" s="329" customFormat="1" ht="15.75" customHeight="1">
      <c r="A7" s="554" t="s">
        <v>154</v>
      </c>
      <c r="B7" s="554"/>
      <c r="C7" s="554"/>
      <c r="D7" s="554"/>
      <c r="E7" s="554"/>
      <c r="F7" s="554"/>
      <c r="G7" s="554" t="s">
        <v>155</v>
      </c>
      <c r="H7" s="554"/>
      <c r="I7" s="554"/>
      <c r="J7" s="554"/>
      <c r="K7" s="554"/>
      <c r="L7" s="629" t="s">
        <v>156</v>
      </c>
      <c r="M7" s="629"/>
      <c r="N7" s="629"/>
      <c r="O7" s="629"/>
      <c r="P7" s="629"/>
      <c r="Q7" s="629"/>
      <c r="R7" s="629"/>
      <c r="S7" s="629" t="s">
        <v>157</v>
      </c>
      <c r="T7" s="629"/>
      <c r="U7" s="332"/>
    </row>
    <row r="8" spans="1:23" s="329" customFormat="1" ht="60" customHeight="1">
      <c r="A8" s="559" t="s">
        <v>408</v>
      </c>
      <c r="B8" s="612" t="s">
        <v>95</v>
      </c>
      <c r="C8" s="612"/>
      <c r="D8" s="612"/>
      <c r="E8" s="612"/>
      <c r="F8" s="615">
        <v>8</v>
      </c>
      <c r="G8" s="565" t="s">
        <v>437</v>
      </c>
      <c r="H8" s="565"/>
      <c r="I8" s="565"/>
      <c r="J8" s="565"/>
      <c r="K8" s="333">
        <v>4</v>
      </c>
      <c r="L8" s="569" t="s">
        <v>438</v>
      </c>
      <c r="M8" s="570"/>
      <c r="N8" s="570"/>
      <c r="O8" s="570"/>
      <c r="P8" s="570"/>
      <c r="Q8" s="570"/>
      <c r="R8" s="624"/>
      <c r="S8" s="334" t="s">
        <v>409</v>
      </c>
      <c r="T8" s="335">
        <v>4</v>
      </c>
      <c r="U8" s="322"/>
      <c r="V8" s="322"/>
      <c r="W8" s="322"/>
    </row>
    <row r="9" spans="1:23" s="329" customFormat="1" ht="60" customHeight="1">
      <c r="A9" s="622"/>
      <c r="B9" s="614"/>
      <c r="C9" s="614"/>
      <c r="D9" s="614"/>
      <c r="E9" s="614"/>
      <c r="F9" s="623"/>
      <c r="G9" s="565" t="s">
        <v>439</v>
      </c>
      <c r="H9" s="565"/>
      <c r="I9" s="565"/>
      <c r="J9" s="565"/>
      <c r="K9" s="333">
        <v>4</v>
      </c>
      <c r="L9" s="569" t="s">
        <v>440</v>
      </c>
      <c r="M9" s="570"/>
      <c r="N9" s="570"/>
      <c r="O9" s="570"/>
      <c r="P9" s="570"/>
      <c r="Q9" s="570"/>
      <c r="R9" s="624"/>
      <c r="S9" s="334" t="s">
        <v>409</v>
      </c>
      <c r="T9" s="335">
        <v>4</v>
      </c>
      <c r="U9" s="336" t="s">
        <v>158</v>
      </c>
      <c r="V9" s="322"/>
      <c r="W9" s="322"/>
    </row>
    <row r="10" spans="1:23" s="329" customFormat="1" ht="14.25" customHeight="1">
      <c r="A10" s="559" t="s">
        <v>410</v>
      </c>
      <c r="B10" s="612" t="s">
        <v>160</v>
      </c>
      <c r="C10" s="612"/>
      <c r="D10" s="612"/>
      <c r="E10" s="612"/>
      <c r="F10" s="615">
        <v>7.9999999999999991</v>
      </c>
      <c r="G10" s="565" t="s">
        <v>411</v>
      </c>
      <c r="H10" s="566"/>
      <c r="I10" s="567"/>
      <c r="J10" s="567"/>
      <c r="K10" s="595">
        <v>3</v>
      </c>
      <c r="L10" s="576" t="s">
        <v>412</v>
      </c>
      <c r="M10" s="577"/>
      <c r="N10" s="577"/>
      <c r="O10" s="577"/>
      <c r="P10" s="578"/>
      <c r="Q10" s="578"/>
      <c r="R10" s="579"/>
      <c r="S10" s="551">
        <v>3</v>
      </c>
      <c r="T10" s="552"/>
      <c r="U10" s="605"/>
      <c r="V10" s="322"/>
      <c r="W10" s="322"/>
    </row>
    <row r="11" spans="1:23" s="329" customFormat="1" ht="14.25" customHeight="1">
      <c r="A11" s="560"/>
      <c r="B11" s="613"/>
      <c r="C11" s="613"/>
      <c r="D11" s="613"/>
      <c r="E11" s="613"/>
      <c r="F11" s="616"/>
      <c r="G11" s="565"/>
      <c r="H11" s="566"/>
      <c r="I11" s="567"/>
      <c r="J11" s="567"/>
      <c r="K11" s="596"/>
      <c r="L11" s="576" t="s">
        <v>413</v>
      </c>
      <c r="M11" s="577"/>
      <c r="N11" s="577"/>
      <c r="O11" s="577"/>
      <c r="P11" s="578"/>
      <c r="Q11" s="578"/>
      <c r="R11" s="579"/>
      <c r="S11" s="551">
        <v>2.2999999999999998</v>
      </c>
      <c r="T11" s="552"/>
      <c r="U11" s="609"/>
      <c r="V11" s="322"/>
      <c r="W11" s="322"/>
    </row>
    <row r="12" spans="1:23" s="329" customFormat="1" ht="14.25" customHeight="1">
      <c r="A12" s="560"/>
      <c r="B12" s="613"/>
      <c r="C12" s="613"/>
      <c r="D12" s="613"/>
      <c r="E12" s="613"/>
      <c r="F12" s="616"/>
      <c r="G12" s="565"/>
      <c r="H12" s="566"/>
      <c r="I12" s="567"/>
      <c r="J12" s="567"/>
      <c r="K12" s="596"/>
      <c r="L12" s="576" t="s">
        <v>414</v>
      </c>
      <c r="M12" s="577"/>
      <c r="N12" s="577"/>
      <c r="O12" s="577"/>
      <c r="P12" s="578"/>
      <c r="Q12" s="578"/>
      <c r="R12" s="579"/>
      <c r="S12" s="551">
        <v>1.5</v>
      </c>
      <c r="T12" s="552"/>
      <c r="U12" s="609"/>
      <c r="V12" s="322"/>
      <c r="W12" s="322"/>
    </row>
    <row r="13" spans="1:23" s="329" customFormat="1" ht="14.25" customHeight="1">
      <c r="A13" s="560"/>
      <c r="B13" s="613"/>
      <c r="C13" s="613"/>
      <c r="D13" s="613"/>
      <c r="E13" s="613"/>
      <c r="F13" s="616"/>
      <c r="G13" s="565"/>
      <c r="H13" s="566"/>
      <c r="I13" s="567"/>
      <c r="J13" s="567"/>
      <c r="K13" s="596"/>
      <c r="L13" s="576" t="s">
        <v>415</v>
      </c>
      <c r="M13" s="577"/>
      <c r="N13" s="577"/>
      <c r="O13" s="577"/>
      <c r="P13" s="578"/>
      <c r="Q13" s="578"/>
      <c r="R13" s="579"/>
      <c r="S13" s="551">
        <v>0.8</v>
      </c>
      <c r="T13" s="552"/>
      <c r="U13" s="609"/>
      <c r="V13" s="322"/>
      <c r="W13" s="322"/>
    </row>
    <row r="14" spans="1:23" s="329" customFormat="1" ht="14.25" customHeight="1">
      <c r="A14" s="610"/>
      <c r="B14" s="613"/>
      <c r="C14" s="613"/>
      <c r="D14" s="613"/>
      <c r="E14" s="613"/>
      <c r="F14" s="616"/>
      <c r="G14" s="566"/>
      <c r="H14" s="566"/>
      <c r="I14" s="567"/>
      <c r="J14" s="567"/>
      <c r="K14" s="596"/>
      <c r="L14" s="576" t="s">
        <v>416</v>
      </c>
      <c r="M14" s="577"/>
      <c r="N14" s="577"/>
      <c r="O14" s="577"/>
      <c r="P14" s="578"/>
      <c r="Q14" s="578"/>
      <c r="R14" s="579"/>
      <c r="S14" s="551">
        <v>0</v>
      </c>
      <c r="T14" s="552"/>
      <c r="U14" s="606"/>
      <c r="V14" s="322"/>
      <c r="W14" s="322"/>
    </row>
    <row r="15" spans="1:23" s="329" customFormat="1" ht="14.25" customHeight="1">
      <c r="A15" s="610"/>
      <c r="B15" s="613"/>
      <c r="C15" s="613"/>
      <c r="D15" s="613"/>
      <c r="E15" s="613"/>
      <c r="F15" s="616"/>
      <c r="G15" s="565" t="s">
        <v>417</v>
      </c>
      <c r="H15" s="566"/>
      <c r="I15" s="567"/>
      <c r="J15" s="567"/>
      <c r="K15" s="595">
        <v>1</v>
      </c>
      <c r="L15" s="597" t="s">
        <v>166</v>
      </c>
      <c r="M15" s="598"/>
      <c r="N15" s="598"/>
      <c r="O15" s="598"/>
      <c r="P15" s="598"/>
      <c r="Q15" s="607"/>
      <c r="R15" s="337" t="s">
        <v>93</v>
      </c>
      <c r="S15" s="551">
        <v>0.6</v>
      </c>
      <c r="T15" s="552"/>
      <c r="U15" s="605"/>
      <c r="V15" s="338" t="s">
        <v>167</v>
      </c>
      <c r="W15" s="322"/>
    </row>
    <row r="16" spans="1:23" s="329" customFormat="1" ht="14.25" customHeight="1">
      <c r="A16" s="610"/>
      <c r="B16" s="613"/>
      <c r="C16" s="613"/>
      <c r="D16" s="613"/>
      <c r="E16" s="613"/>
      <c r="F16" s="616"/>
      <c r="G16" s="565"/>
      <c r="H16" s="566"/>
      <c r="I16" s="567"/>
      <c r="J16" s="567"/>
      <c r="K16" s="596"/>
      <c r="L16" s="601"/>
      <c r="M16" s="602"/>
      <c r="N16" s="602"/>
      <c r="O16" s="602"/>
      <c r="P16" s="602"/>
      <c r="Q16" s="608"/>
      <c r="R16" s="337" t="s">
        <v>94</v>
      </c>
      <c r="S16" s="551">
        <v>0</v>
      </c>
      <c r="T16" s="552"/>
      <c r="U16" s="606"/>
      <c r="V16" s="339"/>
      <c r="W16" s="322"/>
    </row>
    <row r="17" spans="1:24" s="329" customFormat="1" ht="14.25" customHeight="1">
      <c r="A17" s="610"/>
      <c r="B17" s="613"/>
      <c r="C17" s="613"/>
      <c r="D17" s="613"/>
      <c r="E17" s="613"/>
      <c r="F17" s="616"/>
      <c r="G17" s="565"/>
      <c r="H17" s="566"/>
      <c r="I17" s="567"/>
      <c r="J17" s="567"/>
      <c r="K17" s="596"/>
      <c r="L17" s="597" t="s">
        <v>418</v>
      </c>
      <c r="M17" s="598"/>
      <c r="N17" s="598"/>
      <c r="O17" s="598"/>
      <c r="P17" s="598"/>
      <c r="Q17" s="607"/>
      <c r="R17" s="337" t="s">
        <v>93</v>
      </c>
      <c r="S17" s="551">
        <v>0.4</v>
      </c>
      <c r="T17" s="552"/>
      <c r="U17" s="573"/>
      <c r="V17" s="322"/>
      <c r="W17" s="322"/>
    </row>
    <row r="18" spans="1:24" s="329" customFormat="1" ht="14.25" customHeight="1">
      <c r="A18" s="610"/>
      <c r="B18" s="613"/>
      <c r="C18" s="613"/>
      <c r="D18" s="613"/>
      <c r="E18" s="613"/>
      <c r="F18" s="616"/>
      <c r="G18" s="566"/>
      <c r="H18" s="566"/>
      <c r="I18" s="567"/>
      <c r="J18" s="567"/>
      <c r="K18" s="596"/>
      <c r="L18" s="601"/>
      <c r="M18" s="602"/>
      <c r="N18" s="602"/>
      <c r="O18" s="602"/>
      <c r="P18" s="602"/>
      <c r="Q18" s="608"/>
      <c r="R18" s="337" t="s">
        <v>94</v>
      </c>
      <c r="S18" s="551">
        <v>0</v>
      </c>
      <c r="T18" s="552"/>
      <c r="U18" s="575"/>
      <c r="V18" s="322"/>
      <c r="W18" s="322"/>
    </row>
    <row r="19" spans="1:24" s="329" customFormat="1" ht="14.25" customHeight="1">
      <c r="A19" s="610"/>
      <c r="B19" s="613"/>
      <c r="C19" s="613"/>
      <c r="D19" s="613"/>
      <c r="E19" s="613"/>
      <c r="F19" s="616"/>
      <c r="G19" s="565" t="s">
        <v>419</v>
      </c>
      <c r="H19" s="566"/>
      <c r="I19" s="567"/>
      <c r="J19" s="567"/>
      <c r="K19" s="595">
        <v>1.6</v>
      </c>
      <c r="L19" s="597" t="s">
        <v>420</v>
      </c>
      <c r="M19" s="598"/>
      <c r="N19" s="599"/>
      <c r="O19" s="599"/>
      <c r="P19" s="599"/>
      <c r="Q19" s="600"/>
      <c r="R19" s="340" t="s">
        <v>93</v>
      </c>
      <c r="S19" s="551">
        <v>1.6</v>
      </c>
      <c r="T19" s="552"/>
      <c r="U19" s="573"/>
      <c r="V19" s="322"/>
      <c r="W19" s="322"/>
    </row>
    <row r="20" spans="1:24" s="329" customFormat="1" ht="14.25" customHeight="1">
      <c r="A20" s="610"/>
      <c r="B20" s="613"/>
      <c r="C20" s="613"/>
      <c r="D20" s="613"/>
      <c r="E20" s="613"/>
      <c r="F20" s="616"/>
      <c r="G20" s="566"/>
      <c r="H20" s="566"/>
      <c r="I20" s="567"/>
      <c r="J20" s="567"/>
      <c r="K20" s="596"/>
      <c r="L20" s="601"/>
      <c r="M20" s="602"/>
      <c r="N20" s="603"/>
      <c r="O20" s="603"/>
      <c r="P20" s="603"/>
      <c r="Q20" s="604"/>
      <c r="R20" s="340" t="s">
        <v>94</v>
      </c>
      <c r="S20" s="551">
        <v>0</v>
      </c>
      <c r="T20" s="552"/>
      <c r="U20" s="575"/>
      <c r="V20" s="322"/>
      <c r="W20" s="322"/>
    </row>
    <row r="21" spans="1:24" s="329" customFormat="1" ht="14.25" customHeight="1">
      <c r="A21" s="610"/>
      <c r="B21" s="613"/>
      <c r="C21" s="613"/>
      <c r="D21" s="613"/>
      <c r="E21" s="613"/>
      <c r="F21" s="616"/>
      <c r="G21" s="565" t="s">
        <v>421</v>
      </c>
      <c r="H21" s="566"/>
      <c r="I21" s="567"/>
      <c r="J21" s="567"/>
      <c r="K21" s="595">
        <v>0.6</v>
      </c>
      <c r="L21" s="569" t="s">
        <v>422</v>
      </c>
      <c r="M21" s="570"/>
      <c r="N21" s="570"/>
      <c r="O21" s="570"/>
      <c r="P21" s="620"/>
      <c r="Q21" s="620"/>
      <c r="R21" s="621"/>
      <c r="S21" s="551">
        <v>0.6</v>
      </c>
      <c r="T21" s="552"/>
      <c r="U21" s="573"/>
      <c r="V21" s="341" t="s">
        <v>279</v>
      </c>
      <c r="W21" s="322"/>
    </row>
    <row r="22" spans="1:24" s="329" customFormat="1" ht="14.25" customHeight="1">
      <c r="A22" s="610"/>
      <c r="B22" s="613"/>
      <c r="C22" s="613"/>
      <c r="D22" s="613"/>
      <c r="E22" s="613"/>
      <c r="F22" s="616"/>
      <c r="G22" s="566"/>
      <c r="H22" s="566"/>
      <c r="I22" s="567"/>
      <c r="J22" s="567"/>
      <c r="K22" s="596"/>
      <c r="L22" s="569" t="s">
        <v>423</v>
      </c>
      <c r="M22" s="570"/>
      <c r="N22" s="577"/>
      <c r="O22" s="577"/>
      <c r="P22" s="578"/>
      <c r="Q22" s="578"/>
      <c r="R22" s="579"/>
      <c r="S22" s="551">
        <v>0.3</v>
      </c>
      <c r="T22" s="552"/>
      <c r="U22" s="574"/>
      <c r="V22" s="342"/>
      <c r="W22" s="322"/>
    </row>
    <row r="23" spans="1:24" s="329" customFormat="1" ht="14.25" customHeight="1">
      <c r="A23" s="610"/>
      <c r="B23" s="613"/>
      <c r="C23" s="613"/>
      <c r="D23" s="613"/>
      <c r="E23" s="613"/>
      <c r="F23" s="616"/>
      <c r="G23" s="566"/>
      <c r="H23" s="566"/>
      <c r="I23" s="567"/>
      <c r="J23" s="567"/>
      <c r="K23" s="596"/>
      <c r="L23" s="569" t="s">
        <v>168</v>
      </c>
      <c r="M23" s="570"/>
      <c r="N23" s="577"/>
      <c r="O23" s="577"/>
      <c r="P23" s="578"/>
      <c r="Q23" s="578"/>
      <c r="R23" s="579"/>
      <c r="S23" s="551">
        <v>0</v>
      </c>
      <c r="T23" s="552"/>
      <c r="U23" s="575"/>
      <c r="V23" s="343"/>
      <c r="W23" s="322"/>
    </row>
    <row r="24" spans="1:24" s="329" customFormat="1" ht="14.25" customHeight="1">
      <c r="A24" s="610"/>
      <c r="B24" s="613"/>
      <c r="C24" s="613"/>
      <c r="D24" s="613"/>
      <c r="E24" s="613"/>
      <c r="F24" s="617"/>
      <c r="G24" s="565" t="s">
        <v>424</v>
      </c>
      <c r="H24" s="566"/>
      <c r="I24" s="567"/>
      <c r="J24" s="567"/>
      <c r="K24" s="595">
        <v>1.8</v>
      </c>
      <c r="L24" s="576" t="s">
        <v>169</v>
      </c>
      <c r="M24" s="577"/>
      <c r="N24" s="577"/>
      <c r="O24" s="577"/>
      <c r="P24" s="578"/>
      <c r="Q24" s="578"/>
      <c r="R24" s="579"/>
      <c r="S24" s="551">
        <v>1.8</v>
      </c>
      <c r="T24" s="552"/>
      <c r="U24" s="573"/>
      <c r="V24" s="322"/>
      <c r="W24" s="322"/>
    </row>
    <row r="25" spans="1:24" s="329" customFormat="1" ht="14.25" customHeight="1">
      <c r="A25" s="610"/>
      <c r="B25" s="613"/>
      <c r="C25" s="613"/>
      <c r="D25" s="613"/>
      <c r="E25" s="613"/>
      <c r="F25" s="617"/>
      <c r="G25" s="565"/>
      <c r="H25" s="566"/>
      <c r="I25" s="567"/>
      <c r="J25" s="567"/>
      <c r="K25" s="596"/>
      <c r="L25" s="576" t="s">
        <v>170</v>
      </c>
      <c r="M25" s="577"/>
      <c r="N25" s="577"/>
      <c r="O25" s="577"/>
      <c r="P25" s="578"/>
      <c r="Q25" s="578"/>
      <c r="R25" s="579"/>
      <c r="S25" s="551">
        <v>1.4</v>
      </c>
      <c r="T25" s="552"/>
      <c r="U25" s="574"/>
      <c r="V25" s="322"/>
      <c r="W25" s="322"/>
    </row>
    <row r="26" spans="1:24" s="329" customFormat="1" ht="14.25" customHeight="1">
      <c r="A26" s="610"/>
      <c r="B26" s="613"/>
      <c r="C26" s="613"/>
      <c r="D26" s="613"/>
      <c r="E26" s="613"/>
      <c r="F26" s="617"/>
      <c r="G26" s="565"/>
      <c r="H26" s="566"/>
      <c r="I26" s="567"/>
      <c r="J26" s="567"/>
      <c r="K26" s="596"/>
      <c r="L26" s="576" t="s">
        <v>171</v>
      </c>
      <c r="M26" s="577"/>
      <c r="N26" s="577"/>
      <c r="O26" s="577"/>
      <c r="P26" s="578"/>
      <c r="Q26" s="578"/>
      <c r="R26" s="579"/>
      <c r="S26" s="551">
        <v>0.9</v>
      </c>
      <c r="T26" s="552"/>
      <c r="U26" s="574"/>
      <c r="V26" s="322"/>
      <c r="W26" s="322"/>
    </row>
    <row r="27" spans="1:24" s="329" customFormat="1" ht="14.25" customHeight="1">
      <c r="A27" s="610"/>
      <c r="B27" s="613"/>
      <c r="C27" s="613"/>
      <c r="D27" s="613"/>
      <c r="E27" s="613"/>
      <c r="F27" s="617"/>
      <c r="G27" s="565"/>
      <c r="H27" s="566"/>
      <c r="I27" s="567"/>
      <c r="J27" s="567"/>
      <c r="K27" s="596"/>
      <c r="L27" s="576" t="s">
        <v>172</v>
      </c>
      <c r="M27" s="577"/>
      <c r="N27" s="577"/>
      <c r="O27" s="577"/>
      <c r="P27" s="578"/>
      <c r="Q27" s="578"/>
      <c r="R27" s="579"/>
      <c r="S27" s="551">
        <v>0.5</v>
      </c>
      <c r="T27" s="552"/>
      <c r="U27" s="574"/>
      <c r="V27" s="322"/>
      <c r="W27" s="322"/>
    </row>
    <row r="28" spans="1:24" s="329" customFormat="1" ht="14.25" customHeight="1">
      <c r="A28" s="611"/>
      <c r="B28" s="614"/>
      <c r="C28" s="614"/>
      <c r="D28" s="614"/>
      <c r="E28" s="614"/>
      <c r="F28" s="618"/>
      <c r="G28" s="565"/>
      <c r="H28" s="566"/>
      <c r="I28" s="567"/>
      <c r="J28" s="567"/>
      <c r="K28" s="619"/>
      <c r="L28" s="576" t="s">
        <v>173</v>
      </c>
      <c r="M28" s="577"/>
      <c r="N28" s="577"/>
      <c r="O28" s="577"/>
      <c r="P28" s="578"/>
      <c r="Q28" s="578"/>
      <c r="R28" s="579"/>
      <c r="S28" s="551">
        <v>0</v>
      </c>
      <c r="T28" s="552"/>
      <c r="U28" s="575"/>
      <c r="V28" s="322"/>
      <c r="W28" s="322"/>
    </row>
    <row r="29" spans="1:24" s="329" customFormat="1" ht="14.25" customHeight="1">
      <c r="A29" s="344"/>
      <c r="B29" s="345"/>
      <c r="C29" s="345"/>
      <c r="D29" s="345"/>
      <c r="E29" s="345"/>
      <c r="F29" s="346"/>
      <c r="G29" s="347"/>
      <c r="H29" s="348"/>
      <c r="I29" s="349"/>
      <c r="J29" s="349"/>
      <c r="K29" s="350"/>
      <c r="L29" s="351"/>
      <c r="M29" s="351"/>
      <c r="N29" s="351"/>
      <c r="O29" s="351"/>
      <c r="P29" s="349"/>
      <c r="Q29" s="349"/>
      <c r="R29" s="349"/>
      <c r="S29" s="352"/>
      <c r="T29" s="352"/>
      <c r="U29" s="580" t="s">
        <v>174</v>
      </c>
      <c r="V29" s="581"/>
      <c r="W29" s="582"/>
    </row>
    <row r="30" spans="1:24" s="329" customFormat="1" ht="14.25" customHeight="1">
      <c r="A30" s="344"/>
      <c r="B30" s="345"/>
      <c r="C30" s="345"/>
      <c r="D30" s="345"/>
      <c r="E30" s="345"/>
      <c r="F30" s="346"/>
      <c r="G30" s="347"/>
      <c r="H30" s="348"/>
      <c r="I30" s="349"/>
      <c r="J30" s="349"/>
      <c r="K30" s="350"/>
      <c r="L30" s="351"/>
      <c r="M30" s="351"/>
      <c r="N30" s="351"/>
      <c r="O30" s="351"/>
      <c r="P30" s="349"/>
      <c r="Q30" s="349"/>
      <c r="R30" s="349"/>
      <c r="S30" s="558" t="s">
        <v>175</v>
      </c>
      <c r="T30" s="558"/>
      <c r="U30" s="353"/>
      <c r="V30" s="353"/>
      <c r="W30" s="353"/>
    </row>
    <row r="31" spans="1:24" s="329" customFormat="1" ht="14.25" customHeight="1">
      <c r="A31" s="344"/>
      <c r="B31" s="345"/>
      <c r="C31" s="345"/>
      <c r="D31" s="345"/>
      <c r="E31" s="345"/>
      <c r="F31" s="346"/>
      <c r="G31" s="347"/>
      <c r="H31" s="348"/>
      <c r="I31" s="349"/>
      <c r="J31" s="349"/>
      <c r="K31" s="350"/>
      <c r="L31" s="354"/>
      <c r="M31" s="354"/>
      <c r="N31" s="354"/>
      <c r="O31" s="354"/>
      <c r="P31" s="355"/>
      <c r="Q31" s="355"/>
      <c r="R31" s="355"/>
      <c r="S31" s="558" t="s">
        <v>272</v>
      </c>
      <c r="T31" s="558"/>
      <c r="U31" s="356"/>
      <c r="V31" s="357"/>
      <c r="W31" s="357"/>
    </row>
    <row r="32" spans="1:24" s="329" customFormat="1" ht="14.25" customHeight="1">
      <c r="A32" s="559" t="s">
        <v>425</v>
      </c>
      <c r="B32" s="561" t="s">
        <v>177</v>
      </c>
      <c r="C32" s="561"/>
      <c r="D32" s="561"/>
      <c r="E32" s="561"/>
      <c r="F32" s="563">
        <v>4</v>
      </c>
      <c r="G32" s="565" t="s">
        <v>426</v>
      </c>
      <c r="H32" s="566"/>
      <c r="I32" s="567"/>
      <c r="J32" s="567"/>
      <c r="K32" s="563">
        <v>2</v>
      </c>
      <c r="L32" s="589" t="s">
        <v>412</v>
      </c>
      <c r="M32" s="590"/>
      <c r="N32" s="590"/>
      <c r="O32" s="590"/>
      <c r="P32" s="591"/>
      <c r="Q32" s="591"/>
      <c r="R32" s="592"/>
      <c r="S32" s="593">
        <v>2</v>
      </c>
      <c r="T32" s="594"/>
      <c r="U32" s="573"/>
      <c r="V32" s="573"/>
      <c r="W32" s="573"/>
      <c r="X32" s="358"/>
    </row>
    <row r="33" spans="1:24" s="329" customFormat="1" ht="14.25" customHeight="1">
      <c r="A33" s="560"/>
      <c r="B33" s="562"/>
      <c r="C33" s="562"/>
      <c r="D33" s="562"/>
      <c r="E33" s="562"/>
      <c r="F33" s="564"/>
      <c r="G33" s="565"/>
      <c r="H33" s="566"/>
      <c r="I33" s="567"/>
      <c r="J33" s="567"/>
      <c r="K33" s="564"/>
      <c r="L33" s="576" t="s">
        <v>413</v>
      </c>
      <c r="M33" s="577"/>
      <c r="N33" s="577"/>
      <c r="O33" s="577"/>
      <c r="P33" s="578"/>
      <c r="Q33" s="578"/>
      <c r="R33" s="579"/>
      <c r="S33" s="551">
        <v>1.5</v>
      </c>
      <c r="T33" s="552"/>
      <c r="U33" s="574"/>
      <c r="V33" s="574"/>
      <c r="W33" s="574"/>
      <c r="X33" s="359"/>
    </row>
    <row r="34" spans="1:24" s="329" customFormat="1" ht="14.25" customHeight="1">
      <c r="A34" s="560"/>
      <c r="B34" s="562"/>
      <c r="C34" s="562"/>
      <c r="D34" s="562"/>
      <c r="E34" s="562"/>
      <c r="F34" s="564"/>
      <c r="G34" s="565"/>
      <c r="H34" s="566"/>
      <c r="I34" s="567"/>
      <c r="J34" s="567"/>
      <c r="K34" s="564"/>
      <c r="L34" s="576" t="s">
        <v>414</v>
      </c>
      <c r="M34" s="577"/>
      <c r="N34" s="577"/>
      <c r="O34" s="577"/>
      <c r="P34" s="578"/>
      <c r="Q34" s="578"/>
      <c r="R34" s="579"/>
      <c r="S34" s="551">
        <v>1</v>
      </c>
      <c r="T34" s="552"/>
      <c r="U34" s="574"/>
      <c r="V34" s="574"/>
      <c r="W34" s="574"/>
      <c r="X34" s="359"/>
    </row>
    <row r="35" spans="1:24" s="329" customFormat="1" ht="14.25" customHeight="1">
      <c r="A35" s="560"/>
      <c r="B35" s="562"/>
      <c r="C35" s="562"/>
      <c r="D35" s="562"/>
      <c r="E35" s="562"/>
      <c r="F35" s="564"/>
      <c r="G35" s="565"/>
      <c r="H35" s="566"/>
      <c r="I35" s="567"/>
      <c r="J35" s="567"/>
      <c r="K35" s="564"/>
      <c r="L35" s="576" t="s">
        <v>415</v>
      </c>
      <c r="M35" s="577"/>
      <c r="N35" s="577"/>
      <c r="O35" s="577"/>
      <c r="P35" s="578"/>
      <c r="Q35" s="578"/>
      <c r="R35" s="579"/>
      <c r="S35" s="551">
        <v>0.5</v>
      </c>
      <c r="T35" s="552"/>
      <c r="U35" s="574"/>
      <c r="V35" s="574"/>
      <c r="W35" s="574"/>
      <c r="X35" s="359"/>
    </row>
    <row r="36" spans="1:24" s="329" customFormat="1" ht="14.25" customHeight="1">
      <c r="A36" s="583"/>
      <c r="B36" s="562"/>
      <c r="C36" s="562"/>
      <c r="D36" s="562"/>
      <c r="E36" s="562"/>
      <c r="F36" s="586"/>
      <c r="G36" s="566"/>
      <c r="H36" s="566"/>
      <c r="I36" s="567"/>
      <c r="J36" s="567"/>
      <c r="K36" s="588"/>
      <c r="L36" s="576" t="s">
        <v>416</v>
      </c>
      <c r="M36" s="577"/>
      <c r="N36" s="577"/>
      <c r="O36" s="577"/>
      <c r="P36" s="578"/>
      <c r="Q36" s="578"/>
      <c r="R36" s="579"/>
      <c r="S36" s="551">
        <v>0</v>
      </c>
      <c r="T36" s="552"/>
      <c r="U36" s="575"/>
      <c r="V36" s="575"/>
      <c r="W36" s="575"/>
      <c r="X36" s="359"/>
    </row>
    <row r="37" spans="1:24" s="329" customFormat="1" ht="14.25" customHeight="1">
      <c r="A37" s="583"/>
      <c r="B37" s="562"/>
      <c r="C37" s="562"/>
      <c r="D37" s="562"/>
      <c r="E37" s="562"/>
      <c r="F37" s="586"/>
      <c r="G37" s="565" t="s">
        <v>427</v>
      </c>
      <c r="H37" s="566"/>
      <c r="I37" s="567"/>
      <c r="J37" s="567"/>
      <c r="K37" s="563">
        <v>1</v>
      </c>
      <c r="L37" s="569" t="s">
        <v>178</v>
      </c>
      <c r="M37" s="570"/>
      <c r="N37" s="570"/>
      <c r="O37" s="570"/>
      <c r="P37" s="578"/>
      <c r="Q37" s="578"/>
      <c r="R37" s="579"/>
      <c r="S37" s="551">
        <v>1</v>
      </c>
      <c r="T37" s="552"/>
      <c r="U37" s="573"/>
      <c r="V37" s="573"/>
      <c r="W37" s="573"/>
      <c r="X37" s="359"/>
    </row>
    <row r="38" spans="1:24" s="329" customFormat="1" ht="14.25" customHeight="1">
      <c r="A38" s="583"/>
      <c r="B38" s="562"/>
      <c r="C38" s="562"/>
      <c r="D38" s="562"/>
      <c r="E38" s="562"/>
      <c r="F38" s="586"/>
      <c r="G38" s="566"/>
      <c r="H38" s="566"/>
      <c r="I38" s="567"/>
      <c r="J38" s="567"/>
      <c r="K38" s="564"/>
      <c r="L38" s="569" t="s">
        <v>179</v>
      </c>
      <c r="M38" s="570"/>
      <c r="N38" s="570"/>
      <c r="O38" s="570"/>
      <c r="P38" s="578"/>
      <c r="Q38" s="578"/>
      <c r="R38" s="579"/>
      <c r="S38" s="551">
        <v>0.5</v>
      </c>
      <c r="T38" s="552"/>
      <c r="U38" s="574"/>
      <c r="V38" s="574"/>
      <c r="W38" s="574"/>
      <c r="X38" s="359"/>
    </row>
    <row r="39" spans="1:24" s="329" customFormat="1" ht="14.25" customHeight="1">
      <c r="A39" s="583"/>
      <c r="B39" s="562"/>
      <c r="C39" s="562"/>
      <c r="D39" s="562"/>
      <c r="E39" s="562"/>
      <c r="F39" s="586"/>
      <c r="G39" s="566"/>
      <c r="H39" s="566"/>
      <c r="I39" s="567"/>
      <c r="J39" s="567"/>
      <c r="K39" s="564"/>
      <c r="L39" s="576" t="s">
        <v>180</v>
      </c>
      <c r="M39" s="577"/>
      <c r="N39" s="577"/>
      <c r="O39" s="577"/>
      <c r="P39" s="578"/>
      <c r="Q39" s="578"/>
      <c r="R39" s="579"/>
      <c r="S39" s="551">
        <v>0</v>
      </c>
      <c r="T39" s="552"/>
      <c r="U39" s="575"/>
      <c r="V39" s="575"/>
      <c r="W39" s="575"/>
      <c r="X39" s="359"/>
    </row>
    <row r="40" spans="1:24" s="329" customFormat="1" ht="14.25" customHeight="1">
      <c r="A40" s="583"/>
      <c r="B40" s="562"/>
      <c r="C40" s="562"/>
      <c r="D40" s="562"/>
      <c r="E40" s="562"/>
      <c r="F40" s="586"/>
      <c r="G40" s="565" t="s">
        <v>428</v>
      </c>
      <c r="H40" s="566"/>
      <c r="I40" s="567"/>
      <c r="J40" s="567"/>
      <c r="K40" s="563">
        <v>1</v>
      </c>
      <c r="L40" s="569" t="s">
        <v>193</v>
      </c>
      <c r="M40" s="570"/>
      <c r="N40" s="570"/>
      <c r="O40" s="570"/>
      <c r="P40" s="571"/>
      <c r="Q40" s="571"/>
      <c r="R40" s="572"/>
      <c r="S40" s="551">
        <v>1</v>
      </c>
      <c r="T40" s="552"/>
      <c r="U40" s="573"/>
      <c r="V40" s="573"/>
      <c r="W40" s="573"/>
      <c r="X40" s="359"/>
    </row>
    <row r="41" spans="1:24" s="329" customFormat="1" ht="14.25" customHeight="1">
      <c r="A41" s="583"/>
      <c r="B41" s="562"/>
      <c r="C41" s="562"/>
      <c r="D41" s="562"/>
      <c r="E41" s="562"/>
      <c r="F41" s="586"/>
      <c r="G41" s="565"/>
      <c r="H41" s="566"/>
      <c r="I41" s="567"/>
      <c r="J41" s="567"/>
      <c r="K41" s="564"/>
      <c r="L41" s="569" t="s">
        <v>194</v>
      </c>
      <c r="M41" s="570"/>
      <c r="N41" s="570"/>
      <c r="O41" s="570"/>
      <c r="P41" s="571"/>
      <c r="Q41" s="571"/>
      <c r="R41" s="572"/>
      <c r="S41" s="551">
        <v>0.5</v>
      </c>
      <c r="T41" s="552"/>
      <c r="U41" s="574"/>
      <c r="V41" s="574"/>
      <c r="W41" s="574"/>
      <c r="X41" s="359"/>
    </row>
    <row r="42" spans="1:24" s="329" customFormat="1" ht="14.25" customHeight="1">
      <c r="A42" s="584"/>
      <c r="B42" s="585"/>
      <c r="C42" s="585"/>
      <c r="D42" s="585"/>
      <c r="E42" s="585"/>
      <c r="F42" s="587"/>
      <c r="G42" s="566"/>
      <c r="H42" s="566"/>
      <c r="I42" s="567"/>
      <c r="J42" s="567"/>
      <c r="K42" s="568"/>
      <c r="L42" s="576" t="s">
        <v>429</v>
      </c>
      <c r="M42" s="577"/>
      <c r="N42" s="577"/>
      <c r="O42" s="577"/>
      <c r="P42" s="578"/>
      <c r="Q42" s="578"/>
      <c r="R42" s="579"/>
      <c r="S42" s="551">
        <v>0</v>
      </c>
      <c r="T42" s="552"/>
      <c r="U42" s="575"/>
      <c r="V42" s="575"/>
      <c r="W42" s="575"/>
      <c r="X42" s="359"/>
    </row>
    <row r="43" spans="1:24" s="329" customFormat="1" ht="14.25" customHeight="1">
      <c r="A43" s="554" t="s">
        <v>430</v>
      </c>
      <c r="B43" s="554"/>
      <c r="C43" s="554"/>
      <c r="D43" s="554"/>
      <c r="E43" s="554"/>
      <c r="F43" s="554"/>
      <c r="G43" s="555">
        <v>20</v>
      </c>
      <c r="H43" s="556"/>
      <c r="I43" s="556"/>
      <c r="J43" s="556"/>
      <c r="K43" s="556"/>
      <c r="L43" s="557"/>
      <c r="M43" s="557"/>
      <c r="N43" s="557"/>
      <c r="O43" s="557"/>
      <c r="P43" s="557"/>
      <c r="Q43" s="557"/>
      <c r="R43" s="557"/>
      <c r="S43" s="551"/>
      <c r="T43" s="552"/>
      <c r="U43" s="360"/>
      <c r="V43" s="360"/>
      <c r="W43" s="360"/>
    </row>
    <row r="44" spans="1:24" s="329" customFormat="1" ht="14.25" customHeight="1">
      <c r="A44" s="559" t="s">
        <v>431</v>
      </c>
      <c r="B44" s="561" t="s">
        <v>432</v>
      </c>
      <c r="C44" s="561"/>
      <c r="D44" s="561"/>
      <c r="E44" s="561"/>
      <c r="F44" s="563">
        <v>1.1000000000000001</v>
      </c>
      <c r="G44" s="565" t="s">
        <v>433</v>
      </c>
      <c r="H44" s="566"/>
      <c r="I44" s="567"/>
      <c r="J44" s="567"/>
      <c r="K44" s="563">
        <v>1.1000000000000001</v>
      </c>
      <c r="L44" s="553" t="s">
        <v>434</v>
      </c>
      <c r="M44" s="553"/>
      <c r="N44" s="553"/>
      <c r="O44" s="553"/>
      <c r="P44" s="553"/>
      <c r="Q44" s="553"/>
      <c r="R44" s="553"/>
      <c r="S44" s="551">
        <v>1.1000000000000001</v>
      </c>
      <c r="T44" s="552"/>
      <c r="U44" s="360"/>
      <c r="V44" s="360"/>
      <c r="W44" s="360"/>
    </row>
    <row r="45" spans="1:24" s="329" customFormat="1" ht="14.25" customHeight="1">
      <c r="A45" s="560"/>
      <c r="B45" s="562"/>
      <c r="C45" s="562"/>
      <c r="D45" s="562"/>
      <c r="E45" s="562"/>
      <c r="F45" s="564"/>
      <c r="G45" s="565"/>
      <c r="H45" s="566"/>
      <c r="I45" s="567"/>
      <c r="J45" s="567"/>
      <c r="K45" s="564"/>
      <c r="L45" s="553" t="s">
        <v>435</v>
      </c>
      <c r="M45" s="553"/>
      <c r="N45" s="553"/>
      <c r="O45" s="553"/>
      <c r="P45" s="553"/>
      <c r="Q45" s="553"/>
      <c r="R45" s="553"/>
      <c r="S45" s="551">
        <v>0</v>
      </c>
      <c r="T45" s="552"/>
      <c r="U45" s="360"/>
      <c r="V45" s="360"/>
      <c r="W45" s="360"/>
    </row>
    <row r="46" spans="1:24" s="329" customFormat="1" ht="14.25" customHeight="1">
      <c r="A46" s="554" t="s">
        <v>153</v>
      </c>
      <c r="B46" s="554"/>
      <c r="C46" s="554"/>
      <c r="D46" s="554"/>
      <c r="E46" s="554"/>
      <c r="F46" s="554"/>
      <c r="G46" s="555">
        <v>21.1</v>
      </c>
      <c r="H46" s="556"/>
      <c r="I46" s="556"/>
      <c r="J46" s="556"/>
      <c r="K46" s="556"/>
      <c r="L46" s="557"/>
      <c r="M46" s="557"/>
      <c r="N46" s="557"/>
      <c r="O46" s="557"/>
      <c r="P46" s="557"/>
      <c r="Q46" s="557"/>
      <c r="R46" s="557"/>
      <c r="S46" s="558"/>
      <c r="T46" s="558"/>
      <c r="U46" s="360"/>
      <c r="V46" s="360"/>
      <c r="W46" s="360"/>
    </row>
    <row r="55" spans="2:2" ht="10.5" customHeight="1">
      <c r="B55" s="361"/>
    </row>
    <row r="56" spans="2:2" ht="10.5" customHeight="1">
      <c r="B56" s="361"/>
    </row>
    <row r="57" spans="2:2" ht="10.5" customHeight="1">
      <c r="B57" s="361"/>
    </row>
    <row r="58" spans="2:2" ht="10.5" customHeight="1">
      <c r="B58" s="361"/>
    </row>
    <row r="59" spans="2:2" ht="10.5" customHeight="1">
      <c r="B59" s="361"/>
    </row>
    <row r="60" spans="2:2" ht="10.5" customHeight="1">
      <c r="B60" s="361"/>
    </row>
    <row r="61" spans="2:2" ht="10.5" customHeight="1">
      <c r="B61" s="361"/>
    </row>
    <row r="62" spans="2:2" ht="10.5" customHeight="1">
      <c r="B62" s="361"/>
    </row>
    <row r="63" spans="2:2" ht="10.5" customHeight="1">
      <c r="B63" s="361"/>
    </row>
  </sheetData>
  <mergeCells count="130">
    <mergeCell ref="A8:A9"/>
    <mergeCell ref="B8:E9"/>
    <mergeCell ref="F8:F9"/>
    <mergeCell ref="G8:J8"/>
    <mergeCell ref="L8:R8"/>
    <mergeCell ref="G9:J9"/>
    <mergeCell ref="L9:R9"/>
    <mergeCell ref="A1:K2"/>
    <mergeCell ref="A3:W3"/>
    <mergeCell ref="A5:B5"/>
    <mergeCell ref="C5:K5"/>
    <mergeCell ref="M5:T5"/>
    <mergeCell ref="A7:F7"/>
    <mergeCell ref="G7:K7"/>
    <mergeCell ref="L7:R7"/>
    <mergeCell ref="S7:T7"/>
    <mergeCell ref="A10:A28"/>
    <mergeCell ref="B10:E28"/>
    <mergeCell ref="F10:F28"/>
    <mergeCell ref="G10:J14"/>
    <mergeCell ref="K10:K14"/>
    <mergeCell ref="L10:R10"/>
    <mergeCell ref="G15:J18"/>
    <mergeCell ref="K15:K18"/>
    <mergeCell ref="L15:Q16"/>
    <mergeCell ref="G19:J20"/>
    <mergeCell ref="G24:J28"/>
    <mergeCell ref="K24:K28"/>
    <mergeCell ref="L24:R24"/>
    <mergeCell ref="G21:J23"/>
    <mergeCell ref="K21:K23"/>
    <mergeCell ref="L21:R21"/>
    <mergeCell ref="S10:T10"/>
    <mergeCell ref="U10:U14"/>
    <mergeCell ref="L11:R11"/>
    <mergeCell ref="S11:T11"/>
    <mergeCell ref="L12:R12"/>
    <mergeCell ref="S12:T12"/>
    <mergeCell ref="L13:R13"/>
    <mergeCell ref="S13:T13"/>
    <mergeCell ref="L14:R14"/>
    <mergeCell ref="S14:T14"/>
    <mergeCell ref="S15:T15"/>
    <mergeCell ref="U15:U16"/>
    <mergeCell ref="S16:T16"/>
    <mergeCell ref="L17:Q18"/>
    <mergeCell ref="S17:T17"/>
    <mergeCell ref="U17:U18"/>
    <mergeCell ref="S18:T18"/>
    <mergeCell ref="L22:R22"/>
    <mergeCell ref="S22:T22"/>
    <mergeCell ref="S24:T24"/>
    <mergeCell ref="K19:K20"/>
    <mergeCell ref="L19:Q20"/>
    <mergeCell ref="S19:T19"/>
    <mergeCell ref="U24:U28"/>
    <mergeCell ref="L25:R25"/>
    <mergeCell ref="S25:T25"/>
    <mergeCell ref="L26:R26"/>
    <mergeCell ref="S26:T26"/>
    <mergeCell ref="L27:R27"/>
    <mergeCell ref="S27:T27"/>
    <mergeCell ref="L28:R28"/>
    <mergeCell ref="S28:T28"/>
    <mergeCell ref="U19:U20"/>
    <mergeCell ref="S20:T20"/>
    <mergeCell ref="S21:T21"/>
    <mergeCell ref="U21:U23"/>
    <mergeCell ref="L23:R23"/>
    <mergeCell ref="S23:T23"/>
    <mergeCell ref="U29:W29"/>
    <mergeCell ref="S30:T30"/>
    <mergeCell ref="S31:T31"/>
    <mergeCell ref="A32:A42"/>
    <mergeCell ref="B32:E42"/>
    <mergeCell ref="F32:F42"/>
    <mergeCell ref="G32:J36"/>
    <mergeCell ref="K32:K36"/>
    <mergeCell ref="L32:R32"/>
    <mergeCell ref="S32:T32"/>
    <mergeCell ref="V37:V39"/>
    <mergeCell ref="W37:W39"/>
    <mergeCell ref="L38:R38"/>
    <mergeCell ref="S38:T38"/>
    <mergeCell ref="L39:R39"/>
    <mergeCell ref="S39:T39"/>
    <mergeCell ref="S36:T36"/>
    <mergeCell ref="G37:J39"/>
    <mergeCell ref="K37:K39"/>
    <mergeCell ref="L37:R37"/>
    <mergeCell ref="S37:T37"/>
    <mergeCell ref="U37:U39"/>
    <mergeCell ref="U32:U36"/>
    <mergeCell ref="V32:V36"/>
    <mergeCell ref="W32:W36"/>
    <mergeCell ref="L33:R33"/>
    <mergeCell ref="S33:T33"/>
    <mergeCell ref="L34:R34"/>
    <mergeCell ref="S34:T34"/>
    <mergeCell ref="L35:R35"/>
    <mergeCell ref="S35:T35"/>
    <mergeCell ref="L36:R36"/>
    <mergeCell ref="W40:W42"/>
    <mergeCell ref="L41:R41"/>
    <mergeCell ref="S41:T41"/>
    <mergeCell ref="L42:R42"/>
    <mergeCell ref="S42:T42"/>
    <mergeCell ref="V40:V42"/>
    <mergeCell ref="A43:F43"/>
    <mergeCell ref="G43:K43"/>
    <mergeCell ref="L43:R43"/>
    <mergeCell ref="S43:T43"/>
    <mergeCell ref="G40:J42"/>
    <mergeCell ref="K40:K42"/>
    <mergeCell ref="L40:R40"/>
    <mergeCell ref="S40:T40"/>
    <mergeCell ref="U40:U42"/>
    <mergeCell ref="S44:T44"/>
    <mergeCell ref="L45:R45"/>
    <mergeCell ref="S45:T45"/>
    <mergeCell ref="A46:F46"/>
    <mergeCell ref="G46:K46"/>
    <mergeCell ref="L46:R46"/>
    <mergeCell ref="S46:T46"/>
    <mergeCell ref="A44:A45"/>
    <mergeCell ref="B44:E45"/>
    <mergeCell ref="F44:F45"/>
    <mergeCell ref="G44:J45"/>
    <mergeCell ref="K44:K45"/>
    <mergeCell ref="L44:R44"/>
  </mergeCells>
  <phoneticPr fontId="4"/>
  <dataValidations count="11">
    <dataValidation type="list" allowBlank="1" showInputMessage="1" showErrorMessage="1" sqref="U17:U18">
      <formula1>$S$17:$S$18</formula1>
    </dataValidation>
    <dataValidation type="list" allowBlank="1" showInputMessage="1" showErrorMessage="1" sqref="U10:U14">
      <formula1>$S$10:$S$14</formula1>
    </dataValidation>
    <dataValidation type="list" allowBlank="1" showInputMessage="1" showErrorMessage="1" sqref="V16">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5:U16">
      <formula1>$S$15:$S$16</formula1>
    </dataValidation>
    <dataValidation type="list" allowBlank="1" showInputMessage="1" showErrorMessage="1" sqref="U31:W31">
      <formula1>"現場代理人,監理技術者,監理技術者補佐,主任技術者,担当技術者"</formula1>
    </dataValidation>
    <dataValidation type="list" allowBlank="1" showInputMessage="1" showErrorMessage="1" sqref="U40:W42">
      <formula1>$S$40:$S$42</formula1>
    </dataValidation>
    <dataValidation type="list" allowBlank="1" showInputMessage="1" showErrorMessage="1" sqref="U37:W39">
      <formula1>$S$37:$S$39</formula1>
    </dataValidation>
    <dataValidation type="list" allowBlank="1" showInputMessage="1" showErrorMessage="1" sqref="U32:W36">
      <formula1>$S$32:$S$36</formula1>
    </dataValidation>
    <dataValidation type="list" allowBlank="1" showInputMessage="1" showErrorMessage="1" sqref="U24:U28">
      <formula1>$S$24:$S$28</formula1>
    </dataValidation>
    <dataValidation type="list" allowBlank="1" showInputMessage="1" showErrorMessage="1" sqref="U21:U23">
      <formula1>$S$21:$S$23</formula1>
    </dataValidation>
    <dataValidation type="list" allowBlank="1" showInputMessage="1" showErrorMessage="1" sqref="U19:U20">
      <formula1>$S$19:$S$20</formula1>
    </dataValidation>
  </dataValidations>
  <printOptions horizontalCentered="1"/>
  <pageMargins left="0.98425196850393704" right="0.59055118110236227" top="0.78740157480314965" bottom="0.39370078740157483" header="0.51181102362204722" footer="0.51181102362204722"/>
  <pageSetup paperSize="9" scale="72"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1"/>
  <sheetViews>
    <sheetView showGridLines="0" view="pageBreakPreview" zoomScaleNormal="100" workbookViewId="0"/>
  </sheetViews>
  <sheetFormatPr defaultRowHeight="13.5"/>
  <cols>
    <col min="1" max="1" width="4.125" style="102" customWidth="1"/>
    <col min="2" max="2" width="12" style="102" customWidth="1"/>
    <col min="3" max="3" width="48.875" style="102" customWidth="1"/>
    <col min="4" max="4" width="10.875" style="103" customWidth="1"/>
    <col min="5" max="5" width="6.375" style="102" customWidth="1"/>
    <col min="6" max="6" width="13.75" style="102" customWidth="1"/>
    <col min="7" max="7" width="9" style="102" hidden="1" customWidth="1"/>
    <col min="8" max="8" width="3.75" style="102" bestFit="1" customWidth="1"/>
    <col min="9" max="16384" width="9" style="102"/>
  </cols>
  <sheetData>
    <row r="1" spans="1:10">
      <c r="A1" s="102" t="s">
        <v>146</v>
      </c>
    </row>
    <row r="2" spans="1:10" ht="17.25">
      <c r="A2" s="645" t="s">
        <v>3</v>
      </c>
      <c r="B2" s="645"/>
      <c r="C2" s="645"/>
      <c r="D2" s="645"/>
      <c r="E2" s="645"/>
      <c r="F2" s="645"/>
    </row>
    <row r="3" spans="1:10" ht="17.25" customHeight="1">
      <c r="A3" s="646" t="str">
        <f>'様式1-1'!F10</f>
        <v>株式会社○○建設○○支店</v>
      </c>
      <c r="B3" s="646"/>
      <c r="C3" s="646"/>
      <c r="D3" s="646"/>
      <c r="E3" s="646"/>
      <c r="F3" s="646"/>
    </row>
    <row r="4" spans="1:10">
      <c r="A4" s="632" t="s">
        <v>4</v>
      </c>
      <c r="B4" s="632"/>
      <c r="C4" s="632"/>
      <c r="D4" s="632"/>
      <c r="E4" s="632"/>
      <c r="F4" s="632"/>
    </row>
    <row r="5" spans="1:10" ht="52.5" customHeight="1">
      <c r="A5" s="647" t="s">
        <v>375</v>
      </c>
      <c r="B5" s="647"/>
      <c r="C5" s="647"/>
      <c r="D5" s="647"/>
      <c r="E5" s="647"/>
      <c r="F5" s="647"/>
    </row>
    <row r="6" spans="1:10" s="127" customFormat="1">
      <c r="A6" s="648" t="s">
        <v>2</v>
      </c>
      <c r="B6" s="648"/>
      <c r="C6" s="648"/>
      <c r="D6" s="648"/>
      <c r="E6" s="648"/>
      <c r="F6" s="648"/>
    </row>
    <row r="7" spans="1:10" ht="6" customHeight="1">
      <c r="A7" s="107"/>
      <c r="B7" s="107"/>
      <c r="C7" s="107"/>
      <c r="D7" s="107"/>
      <c r="E7" s="107"/>
    </row>
    <row r="8" spans="1:10" ht="26.25" customHeight="1">
      <c r="A8" s="132" t="s">
        <v>141</v>
      </c>
      <c r="B8" s="104" t="s">
        <v>243</v>
      </c>
      <c r="C8" s="104" t="s">
        <v>149</v>
      </c>
      <c r="D8" s="105" t="s">
        <v>142</v>
      </c>
      <c r="E8" s="106" t="s">
        <v>143</v>
      </c>
      <c r="F8" s="104" t="s">
        <v>244</v>
      </c>
    </row>
    <row r="9" spans="1:10" s="112" customFormat="1" ht="13.5" customHeight="1" thickBot="1">
      <c r="A9" s="641" t="s">
        <v>144</v>
      </c>
      <c r="B9" s="641" t="s">
        <v>353</v>
      </c>
      <c r="C9" s="108" t="s">
        <v>145</v>
      </c>
      <c r="D9" s="652">
        <v>12600000</v>
      </c>
      <c r="E9" s="641">
        <v>81</v>
      </c>
      <c r="F9" s="635">
        <v>44499</v>
      </c>
    </row>
    <row r="10" spans="1:10" s="112" customFormat="1" ht="13.5" customHeight="1" thickTop="1">
      <c r="A10" s="642"/>
      <c r="B10" s="642"/>
      <c r="C10" s="109" t="s">
        <v>152</v>
      </c>
      <c r="D10" s="653"/>
      <c r="E10" s="642"/>
      <c r="F10" s="636"/>
      <c r="I10" s="655" t="s">
        <v>263</v>
      </c>
      <c r="J10" s="656"/>
    </row>
    <row r="11" spans="1:10" s="112" customFormat="1" ht="13.5" customHeight="1">
      <c r="A11" s="643">
        <v>1</v>
      </c>
      <c r="B11" s="633"/>
      <c r="C11" s="110"/>
      <c r="D11" s="639"/>
      <c r="E11" s="633"/>
      <c r="F11" s="630"/>
      <c r="H11" s="654" t="s">
        <v>217</v>
      </c>
      <c r="I11" s="657"/>
      <c r="J11" s="658"/>
    </row>
    <row r="12" spans="1:10" s="112" customFormat="1" ht="13.5" customHeight="1">
      <c r="A12" s="644"/>
      <c r="B12" s="634"/>
      <c r="C12" s="111"/>
      <c r="D12" s="640"/>
      <c r="E12" s="634"/>
      <c r="F12" s="631"/>
      <c r="G12" s="112">
        <f>D11*E11</f>
        <v>0</v>
      </c>
      <c r="H12" s="654"/>
      <c r="I12" s="657"/>
      <c r="J12" s="658"/>
    </row>
    <row r="13" spans="1:10" s="112" customFormat="1" ht="13.5" customHeight="1" thickBot="1">
      <c r="A13" s="643">
        <v>2</v>
      </c>
      <c r="B13" s="633"/>
      <c r="C13" s="110"/>
      <c r="D13" s="639"/>
      <c r="E13" s="633"/>
      <c r="F13" s="630"/>
      <c r="I13" s="659"/>
      <c r="J13" s="660"/>
    </row>
    <row r="14" spans="1:10" s="112" customFormat="1" ht="13.5" customHeight="1" thickTop="1">
      <c r="A14" s="644"/>
      <c r="B14" s="634"/>
      <c r="C14" s="111"/>
      <c r="D14" s="640"/>
      <c r="E14" s="634"/>
      <c r="F14" s="631"/>
      <c r="G14" s="112">
        <f>D13*E13</f>
        <v>0</v>
      </c>
    </row>
    <row r="15" spans="1:10" s="112" customFormat="1" ht="13.5" customHeight="1">
      <c r="A15" s="643">
        <v>3</v>
      </c>
      <c r="B15" s="633"/>
      <c r="C15" s="110"/>
      <c r="D15" s="639"/>
      <c r="E15" s="633"/>
      <c r="F15" s="630"/>
    </row>
    <row r="16" spans="1:10" s="112" customFormat="1" ht="13.5" customHeight="1">
      <c r="A16" s="644"/>
      <c r="B16" s="634"/>
      <c r="C16" s="111"/>
      <c r="D16" s="640"/>
      <c r="E16" s="634"/>
      <c r="F16" s="631"/>
      <c r="G16" s="112">
        <f>D15*E15</f>
        <v>0</v>
      </c>
    </row>
    <row r="17" spans="1:7" s="112" customFormat="1" ht="13.5" customHeight="1">
      <c r="A17" s="643">
        <v>4</v>
      </c>
      <c r="B17" s="633"/>
      <c r="C17" s="110"/>
      <c r="D17" s="639"/>
      <c r="E17" s="633"/>
      <c r="F17" s="630"/>
    </row>
    <row r="18" spans="1:7" s="112" customFormat="1" ht="13.5" customHeight="1">
      <c r="A18" s="644"/>
      <c r="B18" s="634"/>
      <c r="C18" s="111"/>
      <c r="D18" s="640"/>
      <c r="E18" s="634"/>
      <c r="F18" s="631"/>
      <c r="G18" s="112">
        <f>D17*E17</f>
        <v>0</v>
      </c>
    </row>
    <row r="19" spans="1:7" s="112" customFormat="1" ht="13.5" customHeight="1">
      <c r="A19" s="643">
        <v>5</v>
      </c>
      <c r="B19" s="633"/>
      <c r="C19" s="110"/>
      <c r="D19" s="639"/>
      <c r="E19" s="633"/>
      <c r="F19" s="630"/>
    </row>
    <row r="20" spans="1:7" s="112" customFormat="1" ht="13.5" customHeight="1">
      <c r="A20" s="644"/>
      <c r="B20" s="634"/>
      <c r="C20" s="111"/>
      <c r="D20" s="640"/>
      <c r="E20" s="634"/>
      <c r="F20" s="631"/>
      <c r="G20" s="112">
        <f>D19*E19</f>
        <v>0</v>
      </c>
    </row>
    <row r="21" spans="1:7" s="112" customFormat="1" ht="13.5" customHeight="1">
      <c r="A21" s="643">
        <v>6</v>
      </c>
      <c r="B21" s="633"/>
      <c r="C21" s="110"/>
      <c r="D21" s="639"/>
      <c r="E21" s="637"/>
      <c r="F21" s="630"/>
    </row>
    <row r="22" spans="1:7" s="112" customFormat="1" ht="13.5" customHeight="1">
      <c r="A22" s="644"/>
      <c r="B22" s="634"/>
      <c r="C22" s="111"/>
      <c r="D22" s="640"/>
      <c r="E22" s="638"/>
      <c r="F22" s="631"/>
      <c r="G22" s="112">
        <f>D21*E21</f>
        <v>0</v>
      </c>
    </row>
    <row r="23" spans="1:7" s="112" customFormat="1" ht="13.5" customHeight="1">
      <c r="A23" s="643">
        <v>7</v>
      </c>
      <c r="B23" s="633"/>
      <c r="C23" s="110"/>
      <c r="D23" s="639"/>
      <c r="E23" s="637"/>
      <c r="F23" s="630"/>
    </row>
    <row r="24" spans="1:7" s="112" customFormat="1" ht="13.5" customHeight="1">
      <c r="A24" s="644"/>
      <c r="B24" s="634"/>
      <c r="C24" s="111"/>
      <c r="D24" s="640"/>
      <c r="E24" s="638"/>
      <c r="F24" s="631"/>
      <c r="G24" s="112">
        <f>D23*E23</f>
        <v>0</v>
      </c>
    </row>
    <row r="25" spans="1:7" s="112" customFormat="1" ht="13.5" customHeight="1">
      <c r="A25" s="643">
        <v>8</v>
      </c>
      <c r="B25" s="633"/>
      <c r="C25" s="110"/>
      <c r="D25" s="639"/>
      <c r="E25" s="637"/>
      <c r="F25" s="630"/>
    </row>
    <row r="26" spans="1:7" s="112" customFormat="1" ht="13.5" customHeight="1">
      <c r="A26" s="644"/>
      <c r="B26" s="634"/>
      <c r="C26" s="111"/>
      <c r="D26" s="640"/>
      <c r="E26" s="638"/>
      <c r="F26" s="631"/>
      <c r="G26" s="112">
        <f>D25*E25</f>
        <v>0</v>
      </c>
    </row>
    <row r="27" spans="1:7" s="112" customFormat="1" ht="13.5" customHeight="1">
      <c r="A27" s="643">
        <v>9</v>
      </c>
      <c r="B27" s="633"/>
      <c r="C27" s="110"/>
      <c r="D27" s="639"/>
      <c r="E27" s="637"/>
      <c r="F27" s="630"/>
    </row>
    <row r="28" spans="1:7" s="112" customFormat="1" ht="13.5" customHeight="1">
      <c r="A28" s="644"/>
      <c r="B28" s="634"/>
      <c r="C28" s="111"/>
      <c r="D28" s="640"/>
      <c r="E28" s="638"/>
      <c r="F28" s="631"/>
      <c r="G28" s="112">
        <f>D27*E27</f>
        <v>0</v>
      </c>
    </row>
    <row r="29" spans="1:7" s="112" customFormat="1" ht="13.5" customHeight="1">
      <c r="A29" s="643">
        <v>10</v>
      </c>
      <c r="B29" s="633"/>
      <c r="C29" s="110"/>
      <c r="D29" s="639"/>
      <c r="E29" s="637"/>
      <c r="F29" s="630"/>
    </row>
    <row r="30" spans="1:7" s="112" customFormat="1" ht="13.5" customHeight="1">
      <c r="A30" s="644"/>
      <c r="B30" s="634"/>
      <c r="C30" s="111"/>
      <c r="D30" s="640"/>
      <c r="E30" s="638"/>
      <c r="F30" s="631"/>
      <c r="G30" s="112">
        <f>D29*E29</f>
        <v>0</v>
      </c>
    </row>
    <row r="31" spans="1:7" s="112" customFormat="1" ht="13.5" customHeight="1">
      <c r="A31" s="643">
        <v>11</v>
      </c>
      <c r="B31" s="633"/>
      <c r="C31" s="110"/>
      <c r="D31" s="639"/>
      <c r="E31" s="637"/>
      <c r="F31" s="630"/>
    </row>
    <row r="32" spans="1:7" s="112" customFormat="1" ht="13.5" customHeight="1">
      <c r="A32" s="644"/>
      <c r="B32" s="634"/>
      <c r="C32" s="111"/>
      <c r="D32" s="640"/>
      <c r="E32" s="638"/>
      <c r="F32" s="631"/>
      <c r="G32" s="112">
        <f>D31*E31</f>
        <v>0</v>
      </c>
    </row>
    <row r="33" spans="1:7" s="112" customFormat="1" ht="13.5" customHeight="1">
      <c r="A33" s="643">
        <v>12</v>
      </c>
      <c r="B33" s="633"/>
      <c r="C33" s="110"/>
      <c r="D33" s="639"/>
      <c r="E33" s="637"/>
      <c r="F33" s="630"/>
    </row>
    <row r="34" spans="1:7" s="112" customFormat="1" ht="13.5" customHeight="1">
      <c r="A34" s="644"/>
      <c r="B34" s="634"/>
      <c r="C34" s="111"/>
      <c r="D34" s="640"/>
      <c r="E34" s="638"/>
      <c r="F34" s="631"/>
      <c r="G34" s="112">
        <f>D33*E33</f>
        <v>0</v>
      </c>
    </row>
    <row r="35" spans="1:7" s="112" customFormat="1" ht="13.5" customHeight="1">
      <c r="A35" s="643">
        <v>13</v>
      </c>
      <c r="B35" s="633"/>
      <c r="C35" s="110"/>
      <c r="D35" s="639"/>
      <c r="E35" s="637"/>
      <c r="F35" s="630"/>
    </row>
    <row r="36" spans="1:7" s="112" customFormat="1" ht="13.5" customHeight="1">
      <c r="A36" s="644"/>
      <c r="B36" s="634"/>
      <c r="C36" s="111"/>
      <c r="D36" s="640"/>
      <c r="E36" s="638"/>
      <c r="F36" s="631"/>
      <c r="G36" s="112">
        <f>D35*E35</f>
        <v>0</v>
      </c>
    </row>
    <row r="37" spans="1:7" s="112" customFormat="1" ht="13.5" customHeight="1">
      <c r="A37" s="643">
        <v>14</v>
      </c>
      <c r="B37" s="633"/>
      <c r="C37" s="110"/>
      <c r="D37" s="639"/>
      <c r="E37" s="637"/>
      <c r="F37" s="630"/>
    </row>
    <row r="38" spans="1:7" s="112" customFormat="1" ht="13.5" customHeight="1">
      <c r="A38" s="644"/>
      <c r="B38" s="634"/>
      <c r="C38" s="111"/>
      <c r="D38" s="640"/>
      <c r="E38" s="638"/>
      <c r="F38" s="631"/>
      <c r="G38" s="112">
        <f>D37*E37</f>
        <v>0</v>
      </c>
    </row>
    <row r="39" spans="1:7" s="112" customFormat="1" ht="13.5" customHeight="1">
      <c r="A39" s="643">
        <v>15</v>
      </c>
      <c r="B39" s="633"/>
      <c r="C39" s="110"/>
      <c r="D39" s="639"/>
      <c r="E39" s="637"/>
      <c r="F39" s="630"/>
    </row>
    <row r="40" spans="1:7" s="112" customFormat="1" ht="13.5" customHeight="1">
      <c r="A40" s="644"/>
      <c r="B40" s="634"/>
      <c r="C40" s="111"/>
      <c r="D40" s="640"/>
      <c r="E40" s="638"/>
      <c r="F40" s="631"/>
      <c r="G40" s="112">
        <f>D39*E39</f>
        <v>0</v>
      </c>
    </row>
    <row r="41" spans="1:7" s="112" customFormat="1" ht="13.5" customHeight="1">
      <c r="A41" s="643">
        <v>16</v>
      </c>
      <c r="B41" s="633"/>
      <c r="C41" s="110"/>
      <c r="D41" s="639"/>
      <c r="E41" s="637"/>
      <c r="F41" s="630"/>
    </row>
    <row r="42" spans="1:7" s="112" customFormat="1" ht="13.5" customHeight="1">
      <c r="A42" s="644"/>
      <c r="B42" s="634"/>
      <c r="C42" s="111"/>
      <c r="D42" s="640"/>
      <c r="E42" s="638"/>
      <c r="F42" s="631"/>
      <c r="G42" s="112">
        <f>D41*E41</f>
        <v>0</v>
      </c>
    </row>
    <row r="43" spans="1:7" s="112" customFormat="1" ht="13.5" customHeight="1">
      <c r="A43" s="643">
        <v>17</v>
      </c>
      <c r="B43" s="633"/>
      <c r="C43" s="110"/>
      <c r="D43" s="639"/>
      <c r="E43" s="637"/>
      <c r="F43" s="630"/>
    </row>
    <row r="44" spans="1:7" s="112" customFormat="1" ht="13.5" customHeight="1">
      <c r="A44" s="644"/>
      <c r="B44" s="634"/>
      <c r="C44" s="111"/>
      <c r="D44" s="640"/>
      <c r="E44" s="638"/>
      <c r="F44" s="631"/>
      <c r="G44" s="112">
        <f>D43*E43</f>
        <v>0</v>
      </c>
    </row>
    <row r="45" spans="1:7" s="112" customFormat="1" ht="13.5" customHeight="1">
      <c r="A45" s="643">
        <v>18</v>
      </c>
      <c r="B45" s="633"/>
      <c r="C45" s="110"/>
      <c r="D45" s="639"/>
      <c r="E45" s="637"/>
      <c r="F45" s="630"/>
    </row>
    <row r="46" spans="1:7" s="112" customFormat="1" ht="13.5" customHeight="1">
      <c r="A46" s="644"/>
      <c r="B46" s="634"/>
      <c r="C46" s="111"/>
      <c r="D46" s="640"/>
      <c r="E46" s="638"/>
      <c r="F46" s="631"/>
      <c r="G46" s="112">
        <f>D45*E45</f>
        <v>0</v>
      </c>
    </row>
    <row r="47" spans="1:7" s="112" customFormat="1" ht="13.5" customHeight="1">
      <c r="A47" s="643">
        <v>19</v>
      </c>
      <c r="B47" s="633"/>
      <c r="C47" s="110"/>
      <c r="D47" s="639"/>
      <c r="E47" s="637"/>
      <c r="F47" s="630"/>
    </row>
    <row r="48" spans="1:7" s="112" customFormat="1" ht="13.5" customHeight="1">
      <c r="A48" s="644"/>
      <c r="B48" s="634"/>
      <c r="C48" s="111"/>
      <c r="D48" s="640"/>
      <c r="E48" s="638"/>
      <c r="F48" s="631"/>
      <c r="G48" s="112">
        <f>D47*E47</f>
        <v>0</v>
      </c>
    </row>
    <row r="49" spans="1:7" s="112" customFormat="1" ht="13.5" customHeight="1">
      <c r="A49" s="643">
        <v>20</v>
      </c>
      <c r="B49" s="633"/>
      <c r="C49" s="110"/>
      <c r="D49" s="639"/>
      <c r="E49" s="637"/>
      <c r="F49" s="630"/>
    </row>
    <row r="50" spans="1:7" s="112" customFormat="1" ht="13.5" customHeight="1">
      <c r="A50" s="644"/>
      <c r="B50" s="634"/>
      <c r="C50" s="111"/>
      <c r="D50" s="640"/>
      <c r="E50" s="638"/>
      <c r="F50" s="631"/>
      <c r="G50" s="112">
        <f>D49*E49</f>
        <v>0</v>
      </c>
    </row>
    <row r="51" spans="1:7" s="112" customFormat="1" ht="13.5" customHeight="1">
      <c r="A51" s="643">
        <v>21</v>
      </c>
      <c r="B51" s="633"/>
      <c r="C51" s="110"/>
      <c r="D51" s="639"/>
      <c r="E51" s="637"/>
      <c r="F51" s="630"/>
    </row>
    <row r="52" spans="1:7" s="112" customFormat="1" ht="13.5" customHeight="1">
      <c r="A52" s="644"/>
      <c r="B52" s="634"/>
      <c r="C52" s="111"/>
      <c r="D52" s="640"/>
      <c r="E52" s="638"/>
      <c r="F52" s="631"/>
      <c r="G52" s="112">
        <f>D51*E51</f>
        <v>0</v>
      </c>
    </row>
    <row r="53" spans="1:7" s="112" customFormat="1" ht="13.5" customHeight="1">
      <c r="A53" s="643">
        <v>22</v>
      </c>
      <c r="B53" s="633"/>
      <c r="C53" s="110"/>
      <c r="D53" s="639"/>
      <c r="E53" s="637"/>
      <c r="F53" s="630"/>
    </row>
    <row r="54" spans="1:7" s="112" customFormat="1" ht="13.5" customHeight="1">
      <c r="A54" s="644"/>
      <c r="B54" s="634"/>
      <c r="C54" s="111"/>
      <c r="D54" s="640"/>
      <c r="E54" s="638"/>
      <c r="F54" s="631"/>
      <c r="G54" s="112">
        <f>D53*E53</f>
        <v>0</v>
      </c>
    </row>
    <row r="55" spans="1:7" s="112" customFormat="1" ht="13.5" customHeight="1">
      <c r="A55" s="643">
        <v>23</v>
      </c>
      <c r="B55" s="633"/>
      <c r="C55" s="110"/>
      <c r="D55" s="639"/>
      <c r="E55" s="637"/>
      <c r="F55" s="630"/>
    </row>
    <row r="56" spans="1:7" s="112" customFormat="1" ht="13.5" customHeight="1">
      <c r="A56" s="644"/>
      <c r="B56" s="634"/>
      <c r="C56" s="111"/>
      <c r="D56" s="640"/>
      <c r="E56" s="638"/>
      <c r="F56" s="631"/>
      <c r="G56" s="112">
        <f>D55*E55</f>
        <v>0</v>
      </c>
    </row>
    <row r="57" spans="1:7" s="112" customFormat="1" ht="13.5" customHeight="1">
      <c r="A57" s="643">
        <v>24</v>
      </c>
      <c r="B57" s="633"/>
      <c r="C57" s="110"/>
      <c r="D57" s="639"/>
      <c r="E57" s="637"/>
      <c r="F57" s="630"/>
    </row>
    <row r="58" spans="1:7" s="112" customFormat="1" ht="13.5" customHeight="1">
      <c r="A58" s="644"/>
      <c r="B58" s="634"/>
      <c r="C58" s="111"/>
      <c r="D58" s="640"/>
      <c r="E58" s="638"/>
      <c r="F58" s="631"/>
      <c r="G58" s="112">
        <f>D57*E57</f>
        <v>0</v>
      </c>
    </row>
    <row r="59" spans="1:7" s="112" customFormat="1" ht="13.5" customHeight="1">
      <c r="A59" s="643">
        <v>25</v>
      </c>
      <c r="B59" s="633"/>
      <c r="C59" s="110"/>
      <c r="D59" s="639"/>
      <c r="E59" s="637"/>
      <c r="F59" s="630"/>
    </row>
    <row r="60" spans="1:7" s="112" customFormat="1" ht="13.5" customHeight="1">
      <c r="A60" s="644"/>
      <c r="B60" s="634"/>
      <c r="C60" s="111"/>
      <c r="D60" s="640"/>
      <c r="E60" s="638"/>
      <c r="F60" s="631"/>
      <c r="G60" s="112">
        <f>D59*E59</f>
        <v>0</v>
      </c>
    </row>
    <row r="61" spans="1:7" s="128" customFormat="1" ht="27" customHeight="1">
      <c r="A61" s="649" t="s">
        <v>5</v>
      </c>
      <c r="B61" s="650"/>
      <c r="C61" s="651"/>
      <c r="D61" s="129" t="str">
        <f>IF(SUM(D11:D60)=0," ",SUM(D11:D60))</f>
        <v xml:space="preserve"> </v>
      </c>
      <c r="E61" s="130" t="str">
        <f>IF(D61=" ","-",ROUNDDOWN(G61/D61,0))</f>
        <v>-</v>
      </c>
      <c r="F61" s="131"/>
      <c r="G61" s="128" t="str">
        <f>IF(SUM(G11:G60)=0,"-",SUM(G11:G60))</f>
        <v>-</v>
      </c>
    </row>
  </sheetData>
  <mergeCells count="138">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D35:D36"/>
    <mergeCell ref="D37:D38"/>
    <mergeCell ref="D39:D40"/>
    <mergeCell ref="D41:D42"/>
    <mergeCell ref="D43:D44"/>
    <mergeCell ref="D45:D46"/>
    <mergeCell ref="D47:D48"/>
    <mergeCell ref="D49:D50"/>
    <mergeCell ref="D51:D52"/>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F43:F44"/>
    <mergeCell ref="F45:F46"/>
    <mergeCell ref="F27:F28"/>
    <mergeCell ref="F29:F30"/>
    <mergeCell ref="F31:F32"/>
    <mergeCell ref="F33:F34"/>
    <mergeCell ref="F35:F36"/>
    <mergeCell ref="F37:F38"/>
    <mergeCell ref="F47:F4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3"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61"/>
  <sheetViews>
    <sheetView showGridLines="0" view="pageBreakPreview" zoomScaleNormal="115" zoomScaleSheetLayoutView="100" workbookViewId="0"/>
  </sheetViews>
  <sheetFormatPr defaultRowHeight="13.5"/>
  <cols>
    <col min="1" max="1" width="4.875" style="272" customWidth="1"/>
    <col min="2" max="2" width="12" style="274" customWidth="1"/>
    <col min="3" max="3" width="11.5" style="274" customWidth="1"/>
    <col min="4" max="4" width="17.875" style="274" customWidth="1"/>
    <col min="5" max="5" width="4.5" style="274" customWidth="1"/>
    <col min="6" max="6" width="17.875" style="274" customWidth="1"/>
    <col min="7" max="7" width="4.5" style="274" customWidth="1"/>
    <col min="8" max="9" width="16.625" style="274" customWidth="1"/>
    <col min="10" max="10" width="3.75" style="272" bestFit="1" customWidth="1"/>
    <col min="11" max="12" width="12.5" style="272" customWidth="1"/>
    <col min="13" max="13" width="2.875" style="272" bestFit="1" customWidth="1"/>
    <col min="14" max="14" width="12.375" style="272" bestFit="1" customWidth="1"/>
    <col min="15" max="15" width="2.875" style="272" bestFit="1" customWidth="1"/>
    <col min="16" max="16" width="17.25" style="272" bestFit="1" customWidth="1"/>
    <col min="17" max="17" width="11.875" style="272" bestFit="1" customWidth="1"/>
    <col min="18" max="16384" width="9" style="272"/>
  </cols>
  <sheetData>
    <row r="1" spans="1:12">
      <c r="A1" s="272" t="s">
        <v>213</v>
      </c>
      <c r="B1" s="272"/>
      <c r="C1" s="272"/>
      <c r="D1" s="272"/>
      <c r="E1" s="272"/>
      <c r="F1" s="272"/>
      <c r="G1" s="272"/>
      <c r="H1" s="272"/>
      <c r="I1" s="272"/>
    </row>
    <row r="2" spans="1:12" ht="17.25">
      <c r="A2" s="697" t="s">
        <v>147</v>
      </c>
      <c r="B2" s="697"/>
      <c r="C2" s="697"/>
      <c r="D2" s="697"/>
      <c r="E2" s="697"/>
      <c r="F2" s="697"/>
      <c r="G2" s="697"/>
      <c r="H2" s="697"/>
      <c r="I2" s="697"/>
    </row>
    <row r="3" spans="1:12" ht="17.25" customHeight="1">
      <c r="A3" s="698" t="str">
        <f>'様式1-1'!$F$10</f>
        <v>株式会社○○建設○○支店</v>
      </c>
      <c r="B3" s="698"/>
      <c r="C3" s="698"/>
      <c r="D3" s="698"/>
      <c r="E3" s="698"/>
      <c r="F3" s="698"/>
      <c r="G3" s="698"/>
      <c r="H3" s="698"/>
      <c r="I3" s="698"/>
    </row>
    <row r="4" spans="1:12">
      <c r="A4" s="699" t="s">
        <v>258</v>
      </c>
      <c r="B4" s="699"/>
      <c r="C4" s="699"/>
      <c r="D4" s="699"/>
      <c r="E4" s="699"/>
      <c r="F4" s="699"/>
      <c r="G4" s="699"/>
      <c r="H4" s="699"/>
      <c r="I4" s="699"/>
    </row>
    <row r="5" spans="1:12" ht="30" customHeight="1">
      <c r="A5" s="700" t="s">
        <v>377</v>
      </c>
      <c r="B5" s="700"/>
      <c r="C5" s="700"/>
      <c r="D5" s="700"/>
      <c r="E5" s="700"/>
      <c r="F5" s="700"/>
      <c r="G5" s="700"/>
      <c r="H5" s="700"/>
      <c r="I5" s="700"/>
    </row>
    <row r="6" spans="1:12">
      <c r="A6" s="701" t="s">
        <v>241</v>
      </c>
      <c r="B6" s="701"/>
      <c r="C6" s="701"/>
      <c r="D6" s="701"/>
      <c r="E6" s="701"/>
      <c r="F6" s="701"/>
      <c r="G6" s="701"/>
      <c r="H6" s="701"/>
      <c r="I6" s="701"/>
    </row>
    <row r="7" spans="1:12" ht="6" customHeight="1">
      <c r="A7" s="273"/>
      <c r="B7" s="273"/>
      <c r="C7" s="273"/>
      <c r="D7" s="273"/>
      <c r="E7" s="273"/>
      <c r="F7" s="273"/>
      <c r="G7" s="273"/>
      <c r="H7" s="273"/>
      <c r="I7" s="273"/>
    </row>
    <row r="8" spans="1:12" ht="25.5" customHeight="1">
      <c r="A8" s="661" t="s">
        <v>376</v>
      </c>
      <c r="B8" s="702"/>
      <c r="C8" s="702"/>
      <c r="D8" s="702"/>
      <c r="E8" s="702"/>
      <c r="F8" s="702"/>
      <c r="G8" s="702"/>
      <c r="H8" s="702"/>
      <c r="I8" s="703"/>
      <c r="J8" s="705"/>
      <c r="K8" s="705"/>
      <c r="L8" s="705"/>
    </row>
    <row r="9" spans="1:12" s="278" customFormat="1" ht="25.5" customHeight="1">
      <c r="A9" s="295" t="s">
        <v>141</v>
      </c>
      <c r="B9" s="295" t="s">
        <v>148</v>
      </c>
      <c r="C9" s="678" t="s">
        <v>149</v>
      </c>
      <c r="D9" s="679"/>
      <c r="E9" s="679"/>
      <c r="F9" s="679"/>
      <c r="G9" s="680"/>
      <c r="H9" s="295" t="s">
        <v>150</v>
      </c>
      <c r="I9" s="295" t="s">
        <v>151</v>
      </c>
      <c r="J9" s="706"/>
      <c r="K9" s="706"/>
      <c r="L9" s="706"/>
    </row>
    <row r="10" spans="1:12" s="278" customFormat="1" ht="14.25" thickBot="1">
      <c r="A10" s="707" t="s">
        <v>144</v>
      </c>
      <c r="B10" s="707" t="s">
        <v>353</v>
      </c>
      <c r="C10" s="709" t="s">
        <v>145</v>
      </c>
      <c r="D10" s="710"/>
      <c r="E10" s="710"/>
      <c r="F10" s="710"/>
      <c r="G10" s="711"/>
      <c r="H10" s="712">
        <v>70000000</v>
      </c>
      <c r="I10" s="714">
        <v>45229</v>
      </c>
    </row>
    <row r="11" spans="1:12" s="278" customFormat="1" ht="14.25" thickTop="1">
      <c r="A11" s="708"/>
      <c r="B11" s="708"/>
      <c r="C11" s="716" t="s">
        <v>383</v>
      </c>
      <c r="D11" s="717"/>
      <c r="E11" s="717"/>
      <c r="F11" s="717"/>
      <c r="G11" s="718"/>
      <c r="H11" s="713"/>
      <c r="I11" s="715"/>
      <c r="K11" s="719" t="s">
        <v>264</v>
      </c>
      <c r="L11" s="720"/>
    </row>
    <row r="12" spans="1:12" s="278" customFormat="1">
      <c r="A12" s="667">
        <v>1</v>
      </c>
      <c r="B12" s="669"/>
      <c r="C12" s="689"/>
      <c r="D12" s="690"/>
      <c r="E12" s="690"/>
      <c r="F12" s="690"/>
      <c r="G12" s="691"/>
      <c r="H12" s="694"/>
      <c r="I12" s="673"/>
      <c r="J12" s="704" t="s">
        <v>0</v>
      </c>
      <c r="K12" s="721"/>
      <c r="L12" s="722"/>
    </row>
    <row r="13" spans="1:12" s="278" customFormat="1">
      <c r="A13" s="668"/>
      <c r="B13" s="670"/>
      <c r="C13" s="675"/>
      <c r="D13" s="676"/>
      <c r="E13" s="676"/>
      <c r="F13" s="676"/>
      <c r="G13" s="677"/>
      <c r="H13" s="695"/>
      <c r="I13" s="674"/>
      <c r="J13" s="704"/>
      <c r="K13" s="721"/>
      <c r="L13" s="722"/>
    </row>
    <row r="14" spans="1:12" s="278" customFormat="1" ht="14.25" thickBot="1">
      <c r="A14" s="667">
        <v>2</v>
      </c>
      <c r="B14" s="669"/>
      <c r="C14" s="689"/>
      <c r="D14" s="690"/>
      <c r="E14" s="690"/>
      <c r="F14" s="690"/>
      <c r="G14" s="691"/>
      <c r="H14" s="694"/>
      <c r="I14" s="673"/>
      <c r="K14" s="723"/>
      <c r="L14" s="724"/>
    </row>
    <row r="15" spans="1:12" s="278" customFormat="1" ht="14.25" thickTop="1">
      <c r="A15" s="668"/>
      <c r="B15" s="670"/>
      <c r="C15" s="675"/>
      <c r="D15" s="676"/>
      <c r="E15" s="676"/>
      <c r="F15" s="676"/>
      <c r="G15" s="677"/>
      <c r="H15" s="695"/>
      <c r="I15" s="674"/>
    </row>
    <row r="16" spans="1:12" s="278" customFormat="1">
      <c r="A16" s="667">
        <v>3</v>
      </c>
      <c r="B16" s="669"/>
      <c r="C16" s="689"/>
      <c r="D16" s="690"/>
      <c r="E16" s="690"/>
      <c r="F16" s="690"/>
      <c r="G16" s="691"/>
      <c r="H16" s="694"/>
      <c r="I16" s="673"/>
    </row>
    <row r="17" spans="1:22" s="278" customFormat="1">
      <c r="A17" s="668"/>
      <c r="B17" s="670"/>
      <c r="C17" s="675"/>
      <c r="D17" s="676"/>
      <c r="E17" s="676"/>
      <c r="F17" s="676"/>
      <c r="G17" s="677"/>
      <c r="H17" s="695"/>
      <c r="I17" s="674"/>
    </row>
    <row r="18" spans="1:22" s="278" customFormat="1">
      <c r="A18" s="667">
        <v>4</v>
      </c>
      <c r="B18" s="669"/>
      <c r="C18" s="689"/>
      <c r="D18" s="690"/>
      <c r="E18" s="690"/>
      <c r="F18" s="690"/>
      <c r="G18" s="691"/>
      <c r="H18" s="694"/>
      <c r="I18" s="673"/>
    </row>
    <row r="19" spans="1:22" s="278" customFormat="1">
      <c r="A19" s="668"/>
      <c r="B19" s="670"/>
      <c r="C19" s="675"/>
      <c r="D19" s="676"/>
      <c r="E19" s="676"/>
      <c r="F19" s="676"/>
      <c r="G19" s="677"/>
      <c r="H19" s="695"/>
      <c r="I19" s="674"/>
    </row>
    <row r="20" spans="1:22" s="278" customFormat="1">
      <c r="A20" s="667">
        <v>5</v>
      </c>
      <c r="B20" s="669"/>
      <c r="C20" s="689"/>
      <c r="D20" s="690"/>
      <c r="E20" s="690"/>
      <c r="F20" s="690"/>
      <c r="G20" s="691"/>
      <c r="H20" s="694"/>
      <c r="I20" s="673"/>
    </row>
    <row r="21" spans="1:22" s="278" customFormat="1">
      <c r="A21" s="668"/>
      <c r="B21" s="670"/>
      <c r="C21" s="675"/>
      <c r="D21" s="676"/>
      <c r="E21" s="676"/>
      <c r="F21" s="676"/>
      <c r="G21" s="677"/>
      <c r="H21" s="695"/>
      <c r="I21" s="674"/>
    </row>
    <row r="22" spans="1:22" s="278" customFormat="1">
      <c r="A22" s="667">
        <v>6</v>
      </c>
      <c r="B22" s="669"/>
      <c r="C22" s="689"/>
      <c r="D22" s="690"/>
      <c r="E22" s="690"/>
      <c r="F22" s="690"/>
      <c r="G22" s="691"/>
      <c r="H22" s="694"/>
      <c r="I22" s="673"/>
    </row>
    <row r="23" spans="1:22" s="278" customFormat="1">
      <c r="A23" s="668"/>
      <c r="B23" s="670"/>
      <c r="C23" s="675"/>
      <c r="D23" s="676"/>
      <c r="E23" s="676"/>
      <c r="F23" s="676"/>
      <c r="G23" s="677"/>
      <c r="H23" s="695"/>
      <c r="I23" s="674"/>
    </row>
    <row r="24" spans="1:22" s="278" customFormat="1" ht="13.5" customHeight="1">
      <c r="A24" s="667">
        <v>7</v>
      </c>
      <c r="B24" s="669"/>
      <c r="C24" s="689"/>
      <c r="D24" s="690"/>
      <c r="E24" s="690"/>
      <c r="F24" s="690"/>
      <c r="G24" s="691"/>
      <c r="H24" s="694"/>
      <c r="I24" s="673"/>
      <c r="K24" s="696"/>
      <c r="L24" s="696"/>
      <c r="M24" s="696"/>
      <c r="N24" s="696"/>
      <c r="O24" s="696"/>
      <c r="P24" s="696"/>
      <c r="Q24" s="696"/>
      <c r="R24" s="696"/>
      <c r="S24" s="696"/>
      <c r="T24" s="696"/>
      <c r="U24" s="696"/>
      <c r="V24" s="696"/>
    </row>
    <row r="25" spans="1:22" s="278" customFormat="1" ht="13.5" customHeight="1">
      <c r="A25" s="668"/>
      <c r="B25" s="670"/>
      <c r="C25" s="675"/>
      <c r="D25" s="676"/>
      <c r="E25" s="676"/>
      <c r="F25" s="676"/>
      <c r="G25" s="677"/>
      <c r="H25" s="695"/>
      <c r="I25" s="674"/>
      <c r="K25" s="696"/>
      <c r="L25" s="696"/>
      <c r="M25" s="696"/>
      <c r="N25" s="696"/>
      <c r="O25" s="696"/>
      <c r="P25" s="696"/>
      <c r="Q25" s="696"/>
      <c r="R25" s="696"/>
      <c r="S25" s="696"/>
      <c r="T25" s="696"/>
      <c r="U25" s="696"/>
      <c r="V25" s="696"/>
    </row>
    <row r="26" spans="1:22" s="278" customFormat="1" ht="13.5" customHeight="1">
      <c r="A26" s="667">
        <v>8</v>
      </c>
      <c r="B26" s="669"/>
      <c r="C26" s="689"/>
      <c r="D26" s="690"/>
      <c r="E26" s="690"/>
      <c r="F26" s="690"/>
      <c r="G26" s="691"/>
      <c r="H26" s="671"/>
      <c r="I26" s="673"/>
      <c r="K26" s="696"/>
      <c r="L26" s="696"/>
      <c r="M26" s="696"/>
      <c r="N26" s="696"/>
      <c r="O26" s="696"/>
      <c r="P26" s="696"/>
      <c r="Q26" s="696"/>
      <c r="R26" s="696"/>
      <c r="S26" s="696"/>
      <c r="T26" s="696"/>
      <c r="U26" s="696"/>
      <c r="V26" s="696"/>
    </row>
    <row r="27" spans="1:22" s="278" customFormat="1" ht="13.5" customHeight="1">
      <c r="A27" s="668"/>
      <c r="B27" s="670"/>
      <c r="C27" s="675"/>
      <c r="D27" s="676"/>
      <c r="E27" s="676"/>
      <c r="F27" s="676"/>
      <c r="G27" s="677"/>
      <c r="H27" s="672"/>
      <c r="I27" s="674"/>
      <c r="K27" s="696"/>
      <c r="L27" s="696"/>
      <c r="M27" s="696"/>
      <c r="N27" s="696"/>
      <c r="O27" s="696"/>
      <c r="P27" s="696"/>
      <c r="Q27" s="696"/>
      <c r="R27" s="696"/>
      <c r="S27" s="696"/>
      <c r="T27" s="696"/>
      <c r="U27" s="696"/>
      <c r="V27" s="696"/>
    </row>
    <row r="28" spans="1:22" s="278" customFormat="1" ht="13.5" customHeight="1">
      <c r="A28" s="667">
        <v>9</v>
      </c>
      <c r="B28" s="669"/>
      <c r="C28" s="689"/>
      <c r="D28" s="690"/>
      <c r="E28" s="690"/>
      <c r="F28" s="690"/>
      <c r="G28" s="691"/>
      <c r="H28" s="671"/>
      <c r="I28" s="673"/>
      <c r="K28" s="296"/>
      <c r="L28" s="279"/>
      <c r="M28" s="279"/>
      <c r="N28" s="279"/>
    </row>
    <row r="29" spans="1:22" s="278" customFormat="1" ht="13.5" customHeight="1">
      <c r="A29" s="668"/>
      <c r="B29" s="670"/>
      <c r="C29" s="675"/>
      <c r="D29" s="676"/>
      <c r="E29" s="676"/>
      <c r="F29" s="676"/>
      <c r="G29" s="677"/>
      <c r="H29" s="672"/>
      <c r="I29" s="674"/>
      <c r="K29" s="279"/>
      <c r="L29" s="279"/>
      <c r="M29" s="279"/>
      <c r="N29" s="297"/>
    </row>
    <row r="30" spans="1:22" s="278" customFormat="1" ht="13.5" customHeight="1">
      <c r="A30" s="667">
        <v>10</v>
      </c>
      <c r="B30" s="669"/>
      <c r="C30" s="689"/>
      <c r="D30" s="690"/>
      <c r="E30" s="690"/>
      <c r="F30" s="690"/>
      <c r="G30" s="691"/>
      <c r="H30" s="671"/>
      <c r="I30" s="673"/>
      <c r="K30" s="279"/>
      <c r="L30" s="279"/>
      <c r="M30" s="279"/>
      <c r="N30" s="279"/>
      <c r="Q30" s="298"/>
      <c r="R30" s="692"/>
      <c r="S30" s="692"/>
      <c r="T30" s="692"/>
      <c r="U30" s="692"/>
      <c r="V30" s="692"/>
    </row>
    <row r="31" spans="1:22" s="278" customFormat="1" ht="13.5" customHeight="1">
      <c r="A31" s="668"/>
      <c r="B31" s="670"/>
      <c r="C31" s="675"/>
      <c r="D31" s="676"/>
      <c r="E31" s="676"/>
      <c r="F31" s="676"/>
      <c r="G31" s="677"/>
      <c r="H31" s="672"/>
      <c r="I31" s="674"/>
      <c r="K31" s="279"/>
      <c r="L31" s="279"/>
      <c r="M31" s="279"/>
      <c r="Q31" s="298"/>
      <c r="R31" s="692"/>
      <c r="S31" s="692"/>
      <c r="T31" s="692"/>
      <c r="U31" s="692"/>
      <c r="V31" s="692"/>
    </row>
    <row r="32" spans="1:22" s="278" customFormat="1" ht="13.5" customHeight="1">
      <c r="A32" s="667">
        <v>11</v>
      </c>
      <c r="B32" s="669"/>
      <c r="C32" s="689"/>
      <c r="D32" s="690"/>
      <c r="E32" s="690"/>
      <c r="F32" s="690"/>
      <c r="G32" s="691"/>
      <c r="H32" s="671"/>
      <c r="I32" s="673"/>
      <c r="K32" s="275"/>
      <c r="L32" s="275"/>
      <c r="M32" s="275"/>
      <c r="N32" s="275"/>
      <c r="Q32" s="298"/>
      <c r="R32" s="692"/>
      <c r="S32" s="692"/>
      <c r="T32" s="692"/>
      <c r="U32" s="692"/>
      <c r="V32" s="692"/>
    </row>
    <row r="33" spans="1:22" s="278" customFormat="1" ht="13.5" customHeight="1">
      <c r="A33" s="668"/>
      <c r="B33" s="670"/>
      <c r="C33" s="675"/>
      <c r="D33" s="676"/>
      <c r="E33" s="676"/>
      <c r="F33" s="676"/>
      <c r="G33" s="677"/>
      <c r="H33" s="672"/>
      <c r="I33" s="674"/>
      <c r="K33" s="194"/>
      <c r="L33" s="194"/>
      <c r="M33" s="194"/>
      <c r="N33" s="194"/>
      <c r="Q33" s="298"/>
      <c r="R33" s="692"/>
      <c r="S33" s="692"/>
      <c r="T33" s="692"/>
      <c r="U33" s="692"/>
      <c r="V33" s="692"/>
    </row>
    <row r="34" spans="1:22" s="278" customFormat="1" ht="13.5" customHeight="1">
      <c r="A34" s="667">
        <v>12</v>
      </c>
      <c r="B34" s="669"/>
      <c r="C34" s="689"/>
      <c r="D34" s="690"/>
      <c r="E34" s="690"/>
      <c r="F34" s="690"/>
      <c r="G34" s="691"/>
      <c r="H34" s="671"/>
      <c r="I34" s="673"/>
      <c r="K34" s="279"/>
      <c r="M34" s="279"/>
      <c r="Q34" s="298"/>
      <c r="R34" s="693"/>
      <c r="S34" s="693"/>
      <c r="T34" s="693"/>
      <c r="U34" s="693"/>
      <c r="V34" s="693"/>
    </row>
    <row r="35" spans="1:22" s="278" customFormat="1" ht="13.5" customHeight="1">
      <c r="A35" s="668"/>
      <c r="B35" s="670"/>
      <c r="C35" s="675"/>
      <c r="D35" s="676"/>
      <c r="E35" s="676"/>
      <c r="F35" s="676"/>
      <c r="G35" s="677"/>
      <c r="H35" s="672"/>
      <c r="I35" s="674"/>
    </row>
    <row r="36" spans="1:22" s="278" customFormat="1">
      <c r="A36" s="667">
        <v>13</v>
      </c>
      <c r="B36" s="669"/>
      <c r="C36" s="689"/>
      <c r="D36" s="690"/>
      <c r="E36" s="690"/>
      <c r="F36" s="690"/>
      <c r="G36" s="691"/>
      <c r="H36" s="671"/>
      <c r="I36" s="673"/>
    </row>
    <row r="37" spans="1:22" s="278" customFormat="1">
      <c r="A37" s="668"/>
      <c r="B37" s="670"/>
      <c r="C37" s="675"/>
      <c r="D37" s="676"/>
      <c r="E37" s="676"/>
      <c r="F37" s="676"/>
      <c r="G37" s="677"/>
      <c r="H37" s="672"/>
      <c r="I37" s="674"/>
    </row>
    <row r="38" spans="1:22" s="278" customFormat="1">
      <c r="A38" s="667">
        <v>14</v>
      </c>
      <c r="B38" s="669"/>
      <c r="C38" s="689"/>
      <c r="D38" s="690"/>
      <c r="E38" s="690"/>
      <c r="F38" s="690"/>
      <c r="G38" s="691"/>
      <c r="H38" s="671"/>
      <c r="I38" s="673"/>
    </row>
    <row r="39" spans="1:22" s="278" customFormat="1">
      <c r="A39" s="668"/>
      <c r="B39" s="670"/>
      <c r="C39" s="675"/>
      <c r="D39" s="676"/>
      <c r="E39" s="676"/>
      <c r="F39" s="676"/>
      <c r="G39" s="677"/>
      <c r="H39" s="672"/>
      <c r="I39" s="674"/>
    </row>
    <row r="40" spans="1:22" s="278" customFormat="1">
      <c r="A40" s="667">
        <v>15</v>
      </c>
      <c r="B40" s="669"/>
      <c r="C40" s="689"/>
      <c r="D40" s="690"/>
      <c r="E40" s="690"/>
      <c r="F40" s="690"/>
      <c r="G40" s="691"/>
      <c r="H40" s="671"/>
      <c r="I40" s="673"/>
      <c r="P40" s="692"/>
      <c r="Q40" s="692"/>
      <c r="R40" s="692"/>
      <c r="S40" s="692"/>
      <c r="T40" s="692"/>
      <c r="U40" s="692"/>
      <c r="V40" s="692"/>
    </row>
    <row r="41" spans="1:22" s="278" customFormat="1">
      <c r="A41" s="668"/>
      <c r="B41" s="670"/>
      <c r="C41" s="675"/>
      <c r="D41" s="676"/>
      <c r="E41" s="676"/>
      <c r="F41" s="676"/>
      <c r="G41" s="677"/>
      <c r="H41" s="672"/>
      <c r="I41" s="674"/>
      <c r="P41" s="692"/>
      <c r="Q41" s="692"/>
      <c r="R41" s="692"/>
      <c r="S41" s="692"/>
      <c r="T41" s="692"/>
      <c r="U41" s="692"/>
      <c r="V41" s="692"/>
    </row>
    <row r="42" spans="1:22" ht="25.5" customHeight="1">
      <c r="A42" s="681" t="s">
        <v>8</v>
      </c>
      <c r="B42" s="682"/>
      <c r="C42" s="682"/>
      <c r="D42" s="682"/>
      <c r="E42" s="682"/>
      <c r="F42" s="682"/>
      <c r="G42" s="683"/>
      <c r="H42" s="299">
        <f>SUM(H12:H41)</f>
        <v>0</v>
      </c>
      <c r="I42" s="299"/>
    </row>
    <row r="43" spans="1:22" ht="25.5" customHeight="1">
      <c r="A43" s="684" t="s">
        <v>384</v>
      </c>
      <c r="B43" s="685"/>
      <c r="C43" s="685"/>
      <c r="D43" s="685"/>
      <c r="E43" s="685"/>
      <c r="F43" s="685"/>
      <c r="G43" s="686"/>
      <c r="H43" s="300">
        <f>ROUND(H42/3,)</f>
        <v>0</v>
      </c>
      <c r="I43" s="301"/>
    </row>
    <row r="44" spans="1:22" ht="25.5" customHeight="1">
      <c r="A44" s="684" t="s">
        <v>385</v>
      </c>
      <c r="B44" s="685"/>
      <c r="C44" s="685"/>
      <c r="D44" s="685"/>
      <c r="E44" s="685"/>
      <c r="F44" s="685"/>
      <c r="G44" s="686"/>
      <c r="H44" s="302">
        <v>150000000</v>
      </c>
      <c r="I44" s="301"/>
    </row>
    <row r="45" spans="1:22" ht="25.5" customHeight="1">
      <c r="A45" s="684" t="s">
        <v>6</v>
      </c>
      <c r="B45" s="685"/>
      <c r="C45" s="685"/>
      <c r="D45" s="685"/>
      <c r="E45" s="685"/>
      <c r="F45" s="685"/>
      <c r="G45" s="686"/>
      <c r="H45" s="300">
        <f>MAX(H43:H44)</f>
        <v>150000000</v>
      </c>
      <c r="I45" s="303"/>
      <c r="K45" s="296"/>
      <c r="L45" s="275"/>
      <c r="M45" s="275"/>
      <c r="N45" s="275"/>
      <c r="O45" s="275"/>
      <c r="P45" s="687"/>
    </row>
    <row r="46" spans="1:22">
      <c r="K46" s="275"/>
      <c r="L46" s="275"/>
      <c r="M46" s="275"/>
      <c r="N46" s="275"/>
      <c r="O46" s="275"/>
      <c r="P46" s="687"/>
    </row>
    <row r="47" spans="1:22" ht="25.5" customHeight="1">
      <c r="A47" s="304"/>
      <c r="B47" s="688" t="s">
        <v>386</v>
      </c>
      <c r="C47" s="688"/>
      <c r="D47" s="305">
        <v>45748</v>
      </c>
      <c r="E47" s="306" t="s">
        <v>387</v>
      </c>
      <c r="F47" s="305">
        <v>45960</v>
      </c>
      <c r="G47" s="306" t="s">
        <v>388</v>
      </c>
      <c r="H47" s="307" t="s">
        <v>389</v>
      </c>
      <c r="I47" s="294"/>
      <c r="J47" s="308"/>
      <c r="K47" s="194"/>
      <c r="L47" s="194"/>
      <c r="M47" s="194"/>
      <c r="N47" s="194"/>
      <c r="O47" s="275"/>
      <c r="P47" s="687"/>
    </row>
    <row r="48" spans="1:22" s="278" customFormat="1" ht="25.5" customHeight="1">
      <c r="A48" s="295" t="s">
        <v>141</v>
      </c>
      <c r="B48" s="295" t="s">
        <v>148</v>
      </c>
      <c r="C48" s="678" t="s">
        <v>149</v>
      </c>
      <c r="D48" s="679"/>
      <c r="E48" s="679"/>
      <c r="F48" s="679"/>
      <c r="G48" s="680"/>
      <c r="H48" s="295" t="s">
        <v>150</v>
      </c>
      <c r="I48" s="295" t="s">
        <v>151</v>
      </c>
      <c r="J48" s="309"/>
      <c r="K48" s="316"/>
      <c r="L48" s="316"/>
    </row>
    <row r="49" spans="1:9" s="278" customFormat="1">
      <c r="A49" s="667">
        <v>1</v>
      </c>
      <c r="B49" s="669"/>
      <c r="C49" s="310"/>
      <c r="D49" s="311"/>
      <c r="E49" s="311"/>
      <c r="F49" s="311"/>
      <c r="G49" s="312"/>
      <c r="H49" s="671"/>
      <c r="I49" s="673"/>
    </row>
    <row r="50" spans="1:9" s="278" customFormat="1">
      <c r="A50" s="668"/>
      <c r="B50" s="670"/>
      <c r="C50" s="675"/>
      <c r="D50" s="676"/>
      <c r="E50" s="676"/>
      <c r="F50" s="676"/>
      <c r="G50" s="677"/>
      <c r="H50" s="672"/>
      <c r="I50" s="674"/>
    </row>
    <row r="51" spans="1:9" s="278" customFormat="1">
      <c r="A51" s="667">
        <v>2</v>
      </c>
      <c r="B51" s="669"/>
      <c r="C51" s="310"/>
      <c r="D51" s="311"/>
      <c r="E51" s="311"/>
      <c r="F51" s="311"/>
      <c r="G51" s="312"/>
      <c r="H51" s="671"/>
      <c r="I51" s="673"/>
    </row>
    <row r="52" spans="1:9" s="278" customFormat="1">
      <c r="A52" s="668"/>
      <c r="B52" s="670"/>
      <c r="C52" s="675"/>
      <c r="D52" s="676"/>
      <c r="E52" s="676"/>
      <c r="F52" s="676"/>
      <c r="G52" s="677"/>
      <c r="H52" s="672"/>
      <c r="I52" s="674"/>
    </row>
    <row r="53" spans="1:9" s="278" customFormat="1">
      <c r="A53" s="667">
        <v>3</v>
      </c>
      <c r="B53" s="669"/>
      <c r="C53" s="310"/>
      <c r="D53" s="311"/>
      <c r="E53" s="311"/>
      <c r="F53" s="311"/>
      <c r="G53" s="312"/>
      <c r="H53" s="671"/>
      <c r="I53" s="673"/>
    </row>
    <row r="54" spans="1:9" s="278" customFormat="1">
      <c r="A54" s="668"/>
      <c r="B54" s="670"/>
      <c r="C54" s="675"/>
      <c r="D54" s="676"/>
      <c r="E54" s="676"/>
      <c r="F54" s="676"/>
      <c r="G54" s="677"/>
      <c r="H54" s="672"/>
      <c r="I54" s="674"/>
    </row>
    <row r="55" spans="1:9" s="278" customFormat="1">
      <c r="A55" s="667">
        <v>4</v>
      </c>
      <c r="B55" s="669"/>
      <c r="C55" s="310"/>
      <c r="D55" s="311"/>
      <c r="E55" s="311"/>
      <c r="F55" s="311"/>
      <c r="G55" s="312"/>
      <c r="H55" s="671"/>
      <c r="I55" s="673"/>
    </row>
    <row r="56" spans="1:9" s="278" customFormat="1">
      <c r="A56" s="668"/>
      <c r="B56" s="670"/>
      <c r="C56" s="675"/>
      <c r="D56" s="676"/>
      <c r="E56" s="676"/>
      <c r="F56" s="676"/>
      <c r="G56" s="677"/>
      <c r="H56" s="672"/>
      <c r="I56" s="674"/>
    </row>
    <row r="57" spans="1:9" s="278" customFormat="1">
      <c r="A57" s="667">
        <v>5</v>
      </c>
      <c r="B57" s="669"/>
      <c r="C57" s="310"/>
      <c r="D57" s="311"/>
      <c r="E57" s="311"/>
      <c r="F57" s="311"/>
      <c r="G57" s="312"/>
      <c r="H57" s="671"/>
      <c r="I57" s="673"/>
    </row>
    <row r="58" spans="1:9" s="278" customFormat="1">
      <c r="A58" s="668"/>
      <c r="B58" s="670"/>
      <c r="C58" s="675"/>
      <c r="D58" s="676"/>
      <c r="E58" s="676"/>
      <c r="F58" s="676"/>
      <c r="G58" s="677"/>
      <c r="H58" s="672"/>
      <c r="I58" s="674"/>
    </row>
    <row r="59" spans="1:9" s="278" customFormat="1" ht="25.5" customHeight="1">
      <c r="A59" s="664" t="s">
        <v>7</v>
      </c>
      <c r="B59" s="665"/>
      <c r="C59" s="665"/>
      <c r="D59" s="665"/>
      <c r="E59" s="665"/>
      <c r="F59" s="665"/>
      <c r="G59" s="666"/>
      <c r="H59" s="313">
        <f>SUM(H49:H58)</f>
        <v>0</v>
      </c>
      <c r="I59" s="313"/>
    </row>
    <row r="60" spans="1:9">
      <c r="B60" s="272"/>
      <c r="C60" s="272"/>
      <c r="D60" s="272"/>
      <c r="E60" s="272"/>
      <c r="F60" s="272"/>
      <c r="G60" s="272"/>
      <c r="H60" s="272"/>
      <c r="I60" s="272"/>
    </row>
    <row r="61" spans="1:9" ht="29.25" customHeight="1">
      <c r="A61" s="661" t="s">
        <v>242</v>
      </c>
      <c r="B61" s="662"/>
      <c r="C61" s="662"/>
      <c r="D61" s="662"/>
      <c r="E61" s="662"/>
      <c r="F61" s="662"/>
      <c r="G61" s="663"/>
      <c r="H61" s="314">
        <f>ROUNDDOWN(H59/H45,2)</f>
        <v>0</v>
      </c>
      <c r="I61" s="315"/>
    </row>
  </sheetData>
  <protectedRanges>
    <protectedRange sqref="B34:G41 I34:I41" name="範囲1"/>
    <protectedRange sqref="H34:H41 B49:B58 B12:H33 I14:I33 H49:I58" name="範囲1_1_1"/>
    <protectedRange sqref="A3 A5" name="範囲1_1"/>
    <protectedRange sqref="C49:G58" name="範囲1_1_1_1"/>
  </protectedRanges>
  <mergeCells count="148">
    <mergeCell ref="A2:I2"/>
    <mergeCell ref="A3:I3"/>
    <mergeCell ref="A4:I4"/>
    <mergeCell ref="A5:I5"/>
    <mergeCell ref="A6:I6"/>
    <mergeCell ref="A8:I8"/>
    <mergeCell ref="J12:J13"/>
    <mergeCell ref="C13:G13"/>
    <mergeCell ref="J8:L8"/>
    <mergeCell ref="C9:G9"/>
    <mergeCell ref="J9:L9"/>
    <mergeCell ref="A10:A11"/>
    <mergeCell ref="B10:B11"/>
    <mergeCell ref="C10:G10"/>
    <mergeCell ref="H10:H11"/>
    <mergeCell ref="I10:I11"/>
    <mergeCell ref="C11:G11"/>
    <mergeCell ref="K11:L14"/>
    <mergeCell ref="A14:A15"/>
    <mergeCell ref="B14:B15"/>
    <mergeCell ref="C14:G14"/>
    <mergeCell ref="H14:H15"/>
    <mergeCell ref="I14:I15"/>
    <mergeCell ref="C15:G15"/>
    <mergeCell ref="A12:A13"/>
    <mergeCell ref="B12:B13"/>
    <mergeCell ref="C12:G12"/>
    <mergeCell ref="H12:H13"/>
    <mergeCell ref="I12:I13"/>
    <mergeCell ref="A18:A19"/>
    <mergeCell ref="B18:B19"/>
    <mergeCell ref="C18:G18"/>
    <mergeCell ref="H18:H19"/>
    <mergeCell ref="I18:I19"/>
    <mergeCell ref="C19:G19"/>
    <mergeCell ref="A16:A17"/>
    <mergeCell ref="B16:B17"/>
    <mergeCell ref="C16:G16"/>
    <mergeCell ref="H16:H17"/>
    <mergeCell ref="I16:I17"/>
    <mergeCell ref="C17:G17"/>
    <mergeCell ref="A22:A23"/>
    <mergeCell ref="B22:B23"/>
    <mergeCell ref="C22:G22"/>
    <mergeCell ref="H22:H23"/>
    <mergeCell ref="I22:I23"/>
    <mergeCell ref="C23:G23"/>
    <mergeCell ref="A20:A21"/>
    <mergeCell ref="B20:B21"/>
    <mergeCell ref="C20:G20"/>
    <mergeCell ref="H20:H21"/>
    <mergeCell ref="I20:I21"/>
    <mergeCell ref="C21:G21"/>
    <mergeCell ref="A24:A25"/>
    <mergeCell ref="B24:B25"/>
    <mergeCell ref="C24:G24"/>
    <mergeCell ref="H24:H25"/>
    <mergeCell ref="I24:I25"/>
    <mergeCell ref="K24:V27"/>
    <mergeCell ref="C25:G25"/>
    <mergeCell ref="A26:A27"/>
    <mergeCell ref="B26:B27"/>
    <mergeCell ref="C26:G26"/>
    <mergeCell ref="A30:A31"/>
    <mergeCell ref="B30:B31"/>
    <mergeCell ref="C30:G30"/>
    <mergeCell ref="H30:H31"/>
    <mergeCell ref="I30:I31"/>
    <mergeCell ref="R30:V30"/>
    <mergeCell ref="C31:G31"/>
    <mergeCell ref="R31:V31"/>
    <mergeCell ref="H26:H27"/>
    <mergeCell ref="I26:I27"/>
    <mergeCell ref="C27:G27"/>
    <mergeCell ref="A28:A29"/>
    <mergeCell ref="B28:B29"/>
    <mergeCell ref="C28:G28"/>
    <mergeCell ref="H28:H29"/>
    <mergeCell ref="I28:I29"/>
    <mergeCell ref="C29:G29"/>
    <mergeCell ref="A34:A35"/>
    <mergeCell ref="B34:B35"/>
    <mergeCell ref="C34:G34"/>
    <mergeCell ref="H34:H35"/>
    <mergeCell ref="I34:I35"/>
    <mergeCell ref="R34:V34"/>
    <mergeCell ref="C35:G35"/>
    <mergeCell ref="A32:A33"/>
    <mergeCell ref="B32:B33"/>
    <mergeCell ref="C32:G32"/>
    <mergeCell ref="H32:H33"/>
    <mergeCell ref="I32:I33"/>
    <mergeCell ref="R32:V32"/>
    <mergeCell ref="C33:G33"/>
    <mergeCell ref="R33:V33"/>
    <mergeCell ref="A38:A39"/>
    <mergeCell ref="B38:B39"/>
    <mergeCell ref="C38:G38"/>
    <mergeCell ref="H38:H39"/>
    <mergeCell ref="I38:I39"/>
    <mergeCell ref="C39:G39"/>
    <mergeCell ref="A36:A37"/>
    <mergeCell ref="B36:B37"/>
    <mergeCell ref="C36:G36"/>
    <mergeCell ref="H36:H37"/>
    <mergeCell ref="I36:I37"/>
    <mergeCell ref="C37:G37"/>
    <mergeCell ref="P45:P47"/>
    <mergeCell ref="B47:C47"/>
    <mergeCell ref="A40:A41"/>
    <mergeCell ref="B40:B41"/>
    <mergeCell ref="C40:G40"/>
    <mergeCell ref="H40:H41"/>
    <mergeCell ref="I40:I41"/>
    <mergeCell ref="P40:V41"/>
    <mergeCell ref="C41:G41"/>
    <mergeCell ref="C48:G48"/>
    <mergeCell ref="A49:A50"/>
    <mergeCell ref="B49:B50"/>
    <mergeCell ref="H49:H50"/>
    <mergeCell ref="I49:I50"/>
    <mergeCell ref="C50:G50"/>
    <mergeCell ref="A42:G42"/>
    <mergeCell ref="A43:G43"/>
    <mergeCell ref="A44:G44"/>
    <mergeCell ref="A45:G45"/>
    <mergeCell ref="A51:A52"/>
    <mergeCell ref="B51:B52"/>
    <mergeCell ref="H51:H52"/>
    <mergeCell ref="I51:I52"/>
    <mergeCell ref="C52:G52"/>
    <mergeCell ref="A53:A54"/>
    <mergeCell ref="B53:B54"/>
    <mergeCell ref="H53:H54"/>
    <mergeCell ref="I53:I54"/>
    <mergeCell ref="C54:G54"/>
    <mergeCell ref="A61:G61"/>
    <mergeCell ref="A59:G59"/>
    <mergeCell ref="A55:A56"/>
    <mergeCell ref="B55:B56"/>
    <mergeCell ref="H55:H56"/>
    <mergeCell ref="I55:I56"/>
    <mergeCell ref="C56:G56"/>
    <mergeCell ref="A57:A58"/>
    <mergeCell ref="B57:B58"/>
    <mergeCell ref="H57:H58"/>
    <mergeCell ref="I57:I58"/>
    <mergeCell ref="C58:G58"/>
  </mergeCells>
  <phoneticPr fontId="4"/>
  <dataValidations count="2">
    <dataValidation imeMode="hiragana" allowBlank="1" showInputMessage="1" showErrorMessage="1" sqref="C12:G41 C49:C58 D49:G49 D51:G51 D53:G53 D55:G55 D57:G57"/>
    <dataValidation imeMode="off" allowBlank="1" showInputMessage="1" showErrorMessage="1" sqref="B10:B41 H10:I45 H49:I59 B49:B58"/>
  </dataValidations>
  <pageMargins left="0.78740157480314965" right="0.59055118110236227" top="0.59055118110236227" bottom="0.59055118110236227" header="0.51181102362204722" footer="0.31496062992125984"/>
  <pageSetup paperSize="9" scale="84"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0"/>
  <sheetViews>
    <sheetView view="pageBreakPreview" zoomScaleNormal="100" zoomScaleSheetLayoutView="100" workbookViewId="0">
      <selection sqref="A1:C1"/>
    </sheetView>
  </sheetViews>
  <sheetFormatPr defaultRowHeight="13.5"/>
  <cols>
    <col min="1" max="1" width="30" style="286" customWidth="1"/>
    <col min="2" max="2" width="50" style="286" customWidth="1"/>
    <col min="3" max="3" width="11.625" style="286" customWidth="1"/>
    <col min="4" max="16384" width="9" style="286"/>
  </cols>
  <sheetData>
    <row r="1" spans="1:3">
      <c r="A1" s="733" t="s">
        <v>19</v>
      </c>
      <c r="B1" s="733"/>
      <c r="C1" s="733"/>
    </row>
    <row r="2" spans="1:3" ht="22.5" customHeight="1">
      <c r="A2" s="734" t="s">
        <v>362</v>
      </c>
      <c r="B2" s="734"/>
      <c r="C2" s="734"/>
    </row>
    <row r="3" spans="1:3">
      <c r="A3" s="735" t="str">
        <f>'様式1-1'!F10</f>
        <v>株式会社○○建設○○支店</v>
      </c>
      <c r="B3" s="735"/>
      <c r="C3" s="735"/>
    </row>
    <row r="4" spans="1:3" ht="22.5" customHeight="1">
      <c r="A4" s="34" t="s">
        <v>363</v>
      </c>
      <c r="B4" s="736"/>
      <c r="C4" s="737"/>
    </row>
    <row r="5" spans="1:3" ht="22.5" customHeight="1">
      <c r="A5" s="34" t="s">
        <v>364</v>
      </c>
      <c r="B5" s="736"/>
      <c r="C5" s="737"/>
    </row>
    <row r="6" spans="1:3" ht="16.5" customHeight="1">
      <c r="A6" s="730" t="s">
        <v>229</v>
      </c>
      <c r="B6" s="731"/>
      <c r="C6" s="732"/>
    </row>
    <row r="7" spans="1:3" ht="332.25" customHeight="1">
      <c r="A7" s="725"/>
      <c r="B7" s="726"/>
      <c r="C7" s="727"/>
    </row>
    <row r="8" spans="1:3" ht="22.5" customHeight="1">
      <c r="A8" s="34" t="s">
        <v>21</v>
      </c>
      <c r="B8" s="728"/>
      <c r="C8" s="729"/>
    </row>
    <row r="9" spans="1:3" ht="42" customHeight="1">
      <c r="A9" s="730" t="s">
        <v>365</v>
      </c>
      <c r="B9" s="731"/>
      <c r="C9" s="732"/>
    </row>
    <row r="10" spans="1:3" ht="330" customHeight="1">
      <c r="A10" s="725"/>
      <c r="B10" s="726"/>
      <c r="C10" s="727"/>
    </row>
  </sheetData>
  <mergeCells count="10">
    <mergeCell ref="A7:C7"/>
    <mergeCell ref="B8:C8"/>
    <mergeCell ref="A9:C9"/>
    <mergeCell ref="A10:C10"/>
    <mergeCell ref="A1:C1"/>
    <mergeCell ref="A2:C2"/>
    <mergeCell ref="A3:C3"/>
    <mergeCell ref="B4:C4"/>
    <mergeCell ref="B5:C5"/>
    <mergeCell ref="A6:C6"/>
  </mergeCells>
  <phoneticPr fontId="4"/>
  <dataValidations count="1">
    <dataValidation imeMode="hiragana" allowBlank="1" showInputMessage="1" showErrorMessage="1" sqref="B4:C5"/>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C11"/>
  <sheetViews>
    <sheetView view="pageBreakPreview" zoomScaleNormal="100" zoomScaleSheetLayoutView="100" workbookViewId="0">
      <selection sqref="A1:C1"/>
    </sheetView>
  </sheetViews>
  <sheetFormatPr defaultRowHeight="13.5"/>
  <cols>
    <col min="1" max="1" width="30" style="1" customWidth="1"/>
    <col min="2" max="2" width="50" style="1" customWidth="1"/>
    <col min="3" max="3" width="11.625" style="1" customWidth="1"/>
    <col min="4" max="16384" width="9" style="1"/>
  </cols>
  <sheetData>
    <row r="1" spans="1:3">
      <c r="A1" s="738" t="s">
        <v>22</v>
      </c>
      <c r="B1" s="738"/>
      <c r="C1" s="738"/>
    </row>
    <row r="2" spans="1:3" ht="22.5" customHeight="1">
      <c r="A2" s="739" t="s">
        <v>28</v>
      </c>
      <c r="B2" s="739"/>
      <c r="C2" s="739"/>
    </row>
    <row r="3" spans="1:3">
      <c r="A3" s="745" t="str">
        <f>'様式1-1'!F10</f>
        <v>株式会社○○建設○○支店</v>
      </c>
      <c r="B3" s="745"/>
      <c r="C3" s="745"/>
    </row>
    <row r="4" spans="1:3" ht="22.5" customHeight="1">
      <c r="A4" s="2" t="s">
        <v>20</v>
      </c>
      <c r="B4" s="740"/>
      <c r="C4" s="741"/>
    </row>
    <row r="5" spans="1:3" ht="16.5" customHeight="1">
      <c r="A5" s="742" t="s">
        <v>303</v>
      </c>
      <c r="B5" s="743"/>
      <c r="C5" s="744"/>
    </row>
    <row r="6" spans="1:3" ht="225" customHeight="1">
      <c r="A6" s="748"/>
      <c r="B6" s="749"/>
      <c r="C6" s="750"/>
    </row>
    <row r="7" spans="1:3" ht="16.5" customHeight="1">
      <c r="A7" s="742" t="s">
        <v>304</v>
      </c>
      <c r="B7" s="743"/>
      <c r="C7" s="744"/>
    </row>
    <row r="8" spans="1:3" ht="225" customHeight="1">
      <c r="A8" s="748"/>
      <c r="B8" s="749"/>
      <c r="C8" s="750"/>
    </row>
    <row r="9" spans="1:3" ht="22.5" customHeight="1">
      <c r="A9" s="2" t="s">
        <v>23</v>
      </c>
      <c r="B9" s="746"/>
      <c r="C9" s="747"/>
    </row>
    <row r="10" spans="1:3" ht="16.5" customHeight="1">
      <c r="A10" s="751" t="s">
        <v>230</v>
      </c>
      <c r="B10" s="752"/>
      <c r="C10" s="753"/>
    </row>
    <row r="11" spans="1:3" ht="224.25" customHeight="1">
      <c r="A11" s="748"/>
      <c r="B11" s="749"/>
      <c r="C11" s="750"/>
    </row>
  </sheetData>
  <mergeCells count="11">
    <mergeCell ref="B9:C9"/>
    <mergeCell ref="A6:C6"/>
    <mergeCell ref="A11:C11"/>
    <mergeCell ref="A7:C7"/>
    <mergeCell ref="A10:C10"/>
    <mergeCell ref="A8:C8"/>
    <mergeCell ref="A1:C1"/>
    <mergeCell ref="A2:C2"/>
    <mergeCell ref="B4:C4"/>
    <mergeCell ref="A5:C5"/>
    <mergeCell ref="A3:C3"/>
  </mergeCells>
  <phoneticPr fontId="4"/>
  <dataValidations count="1">
    <dataValidation imeMode="hiragana" allowBlank="1" showInputMessage="1" showErrorMessage="1" sqref="B4:C4"/>
  </dataValidations>
  <pageMargins left="0.78740157480314965" right="0.39370078740157483" top="0.47244094488188981" bottom="0.51181102362204722" header="0.47"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Normal="100" zoomScaleSheetLayoutView="100" workbookViewId="0">
      <selection sqref="A1:F1"/>
    </sheetView>
  </sheetViews>
  <sheetFormatPr defaultRowHeight="13.5"/>
  <cols>
    <col min="1" max="1" width="19.375" style="283" customWidth="1"/>
    <col min="2" max="2" width="17.5" style="283" customWidth="1"/>
    <col min="3" max="3" width="8.75" style="283" customWidth="1"/>
    <col min="4" max="4" width="19.375" style="283" customWidth="1"/>
    <col min="5" max="5" width="21.25" style="283" customWidth="1"/>
    <col min="6" max="6" width="5" style="283" customWidth="1"/>
    <col min="7" max="7" width="3.75" style="283" customWidth="1"/>
    <col min="8" max="9" width="12.625" style="283" customWidth="1"/>
    <col min="10" max="16384" width="9" style="283"/>
  </cols>
  <sheetData>
    <row r="1" spans="1:9" s="281" customFormat="1" ht="13.5" customHeight="1">
      <c r="A1" s="764" t="s">
        <v>260</v>
      </c>
      <c r="B1" s="764"/>
      <c r="C1" s="764"/>
      <c r="D1" s="764"/>
      <c r="E1" s="764"/>
      <c r="F1" s="764"/>
      <c r="G1" s="150"/>
      <c r="H1" s="765"/>
      <c r="I1" s="765"/>
    </row>
    <row r="2" spans="1:9" ht="22.5" customHeight="1">
      <c r="A2" s="766" t="s">
        <v>337</v>
      </c>
      <c r="B2" s="766"/>
      <c r="C2" s="766"/>
      <c r="D2" s="766"/>
      <c r="E2" s="766"/>
      <c r="F2" s="766"/>
      <c r="G2" s="35"/>
      <c r="H2" s="765"/>
      <c r="I2" s="765"/>
    </row>
    <row r="3" spans="1:9" ht="16.5" customHeight="1">
      <c r="C3" s="767"/>
      <c r="D3" s="767"/>
      <c r="E3" s="767"/>
      <c r="F3" s="767"/>
      <c r="G3" s="150"/>
      <c r="H3" s="268"/>
      <c r="I3" s="152"/>
    </row>
    <row r="4" spans="1:9" ht="16.5" customHeight="1">
      <c r="B4" s="37"/>
      <c r="C4" s="37" t="s">
        <v>24</v>
      </c>
      <c r="D4" s="760" t="str">
        <f>'様式1-1'!F9</f>
        <v>○○市○○町○○番地</v>
      </c>
      <c r="E4" s="760"/>
      <c r="H4" s="152"/>
      <c r="I4" s="152"/>
    </row>
    <row r="5" spans="1:9" ht="16.5" customHeight="1">
      <c r="B5" s="37"/>
      <c r="C5" s="37" t="s">
        <v>25</v>
      </c>
      <c r="D5" s="760" t="str">
        <f>'様式1-1'!F10</f>
        <v>株式会社○○建設○○支店</v>
      </c>
      <c r="E5" s="760"/>
      <c r="H5" s="152"/>
      <c r="I5" s="152"/>
    </row>
    <row r="6" spans="1:9" ht="16.5" customHeight="1">
      <c r="B6" s="37"/>
      <c r="C6" s="37" t="s">
        <v>26</v>
      </c>
      <c r="D6" s="760" t="str">
        <f>'様式1-1'!F11</f>
        <v>○○　○○</v>
      </c>
      <c r="E6" s="760"/>
      <c r="F6" s="157"/>
      <c r="G6" s="150"/>
      <c r="H6" s="152"/>
      <c r="I6" s="152"/>
    </row>
    <row r="7" spans="1:9">
      <c r="A7" s="761"/>
      <c r="B7" s="761"/>
      <c r="C7" s="761"/>
      <c r="D7" s="761"/>
      <c r="E7" s="761"/>
      <c r="F7" s="761"/>
    </row>
    <row r="8" spans="1:9" ht="27" customHeight="1">
      <c r="A8" s="36" t="s">
        <v>338</v>
      </c>
      <c r="B8" s="762"/>
      <c r="C8" s="763"/>
      <c r="D8" s="36" t="s">
        <v>339</v>
      </c>
      <c r="E8" s="746"/>
      <c r="F8" s="747"/>
    </row>
    <row r="9" spans="1:9" ht="42" customHeight="1">
      <c r="A9" s="754" t="s">
        <v>358</v>
      </c>
      <c r="B9" s="755"/>
      <c r="C9" s="755"/>
      <c r="D9" s="755"/>
      <c r="E9" s="755"/>
      <c r="F9" s="756"/>
      <c r="H9" s="149"/>
    </row>
    <row r="10" spans="1:9" ht="287.25" customHeight="1">
      <c r="A10" s="757"/>
      <c r="B10" s="758"/>
      <c r="C10" s="758"/>
      <c r="D10" s="758"/>
      <c r="E10" s="758"/>
      <c r="F10" s="759"/>
    </row>
    <row r="11" spans="1:9" ht="30" customHeight="1">
      <c r="A11" s="754" t="s">
        <v>340</v>
      </c>
      <c r="B11" s="755"/>
      <c r="C11" s="755"/>
      <c r="D11" s="755"/>
      <c r="E11" s="755"/>
      <c r="F11" s="756"/>
    </row>
    <row r="12" spans="1:9" ht="287.25" customHeight="1">
      <c r="A12" s="757"/>
      <c r="B12" s="758"/>
      <c r="C12" s="758"/>
      <c r="D12" s="758"/>
      <c r="E12" s="758"/>
      <c r="F12" s="759"/>
    </row>
    <row r="13" spans="1:9">
      <c r="A13" s="269" t="s">
        <v>341</v>
      </c>
    </row>
  </sheetData>
  <mergeCells count="14">
    <mergeCell ref="D5:E5"/>
    <mergeCell ref="A1:F1"/>
    <mergeCell ref="H1:I2"/>
    <mergeCell ref="A2:F2"/>
    <mergeCell ref="C3:F3"/>
    <mergeCell ref="D4:E4"/>
    <mergeCell ref="A11:F11"/>
    <mergeCell ref="A12:F12"/>
    <mergeCell ref="D6:E6"/>
    <mergeCell ref="A7:F7"/>
    <mergeCell ref="B8:C8"/>
    <mergeCell ref="E8:F8"/>
    <mergeCell ref="A9:F9"/>
    <mergeCell ref="A10:F10"/>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32"/>
  <sheetViews>
    <sheetView view="pageBreakPreview" zoomScaleNormal="100" zoomScaleSheetLayoutView="100" workbookViewId="0">
      <selection sqref="A1:F1"/>
    </sheetView>
  </sheetViews>
  <sheetFormatPr defaultRowHeight="20.25" customHeight="1"/>
  <cols>
    <col min="1" max="1" width="5.125" style="25" customWidth="1"/>
    <col min="2" max="2" width="12" style="25" customWidth="1"/>
    <col min="3" max="3" width="16.625" style="25" customWidth="1"/>
    <col min="4" max="4" width="8" style="181" customWidth="1"/>
    <col min="5" max="5" width="31.75" style="181" customWidth="1"/>
    <col min="6" max="6" width="4.75" style="181" customWidth="1"/>
    <col min="7" max="7" width="4.75" style="214" customWidth="1"/>
    <col min="8" max="8" width="3.75" style="181" customWidth="1"/>
    <col min="9" max="10" width="11.125" style="181" customWidth="1"/>
    <col min="11" max="16384" width="9" style="181"/>
  </cols>
  <sheetData>
    <row r="1" spans="1:12" ht="20.25" customHeight="1">
      <c r="A1" s="768" t="str">
        <f>'様式1-1'!H5</f>
        <v>令和　年　　月　　日</v>
      </c>
      <c r="B1" s="768"/>
      <c r="C1" s="768"/>
      <c r="D1" s="768"/>
      <c r="E1" s="768"/>
      <c r="F1" s="768"/>
      <c r="G1" s="213"/>
      <c r="I1" s="25"/>
    </row>
    <row r="2" spans="1:12" ht="20.25" customHeight="1">
      <c r="D2" s="25"/>
      <c r="E2" s="25"/>
      <c r="F2" s="25"/>
      <c r="G2" s="25"/>
    </row>
    <row r="3" spans="1:12" ht="20.25" customHeight="1">
      <c r="A3" s="181"/>
      <c r="B3" s="182" t="s">
        <v>301</v>
      </c>
      <c r="C3" s="182"/>
      <c r="D3" s="182"/>
      <c r="E3" s="182"/>
      <c r="F3" s="182"/>
      <c r="G3" s="215"/>
    </row>
    <row r="4" spans="1:12" ht="20.25" customHeight="1">
      <c r="D4" s="25"/>
      <c r="E4" s="25"/>
      <c r="F4" s="25"/>
      <c r="G4" s="25"/>
      <c r="J4" s="151"/>
    </row>
    <row r="5" spans="1:12" ht="20.25" customHeight="1">
      <c r="D5" s="25" t="s">
        <v>290</v>
      </c>
      <c r="E5" s="183" t="str">
        <f>'様式1-1'!F9</f>
        <v>○○市○○町○○番地</v>
      </c>
      <c r="F5"/>
      <c r="G5"/>
      <c r="H5"/>
      <c r="I5"/>
      <c r="J5"/>
    </row>
    <row r="6" spans="1:12" ht="20.25" customHeight="1">
      <c r="D6" s="25" t="s">
        <v>204</v>
      </c>
      <c r="E6" s="183" t="str">
        <f>'様式1-1'!F10</f>
        <v>株式会社○○建設○○支店</v>
      </c>
      <c r="F6"/>
      <c r="G6"/>
      <c r="H6"/>
      <c r="I6"/>
      <c r="J6"/>
    </row>
    <row r="7" spans="1:12" ht="20.25" customHeight="1">
      <c r="D7" s="25" t="s">
        <v>296</v>
      </c>
      <c r="E7" s="183" t="str">
        <f>'様式1-1'!F11</f>
        <v>○○　○○</v>
      </c>
      <c r="F7"/>
      <c r="G7"/>
      <c r="H7"/>
      <c r="I7"/>
      <c r="J7"/>
    </row>
    <row r="8" spans="1:12" ht="20.25" customHeight="1">
      <c r="F8"/>
      <c r="G8"/>
      <c r="H8"/>
      <c r="I8"/>
      <c r="J8"/>
    </row>
    <row r="10" spans="1:12" ht="20.25" customHeight="1">
      <c r="A10" s="373" t="s">
        <v>27</v>
      </c>
      <c r="B10" s="373"/>
      <c r="C10" s="373"/>
      <c r="D10" s="373"/>
      <c r="E10" s="373"/>
      <c r="F10" s="373"/>
      <c r="G10" s="209"/>
    </row>
    <row r="11" spans="1:12" ht="20.25" customHeight="1" thickBot="1">
      <c r="D11" s="25"/>
      <c r="E11" s="25"/>
      <c r="F11" s="25"/>
      <c r="G11" s="25"/>
    </row>
    <row r="12" spans="1:12" ht="20.25" customHeight="1" thickTop="1">
      <c r="D12" s="25"/>
      <c r="E12" s="25"/>
      <c r="F12" s="25"/>
      <c r="G12" s="25"/>
      <c r="I12" s="772" t="s">
        <v>298</v>
      </c>
      <c r="J12" s="773"/>
      <c r="K12" s="773"/>
      <c r="L12" s="774"/>
    </row>
    <row r="13" spans="1:12" ht="20.25" customHeight="1">
      <c r="A13" s="181"/>
      <c r="B13" s="182" t="s">
        <v>299</v>
      </c>
      <c r="C13" s="182"/>
      <c r="D13" s="182"/>
      <c r="E13" s="182"/>
      <c r="F13" s="182"/>
      <c r="G13" s="215"/>
      <c r="I13" s="775"/>
      <c r="J13" s="776"/>
      <c r="K13" s="776"/>
      <c r="L13" s="777"/>
    </row>
    <row r="14" spans="1:12" ht="20.25" customHeight="1">
      <c r="A14" s="181"/>
      <c r="B14" s="182" t="s">
        <v>302</v>
      </c>
      <c r="C14" s="198" t="s">
        <v>308</v>
      </c>
      <c r="D14" s="198" t="s">
        <v>309</v>
      </c>
      <c r="E14" s="198" t="s">
        <v>310</v>
      </c>
      <c r="F14" s="182"/>
      <c r="G14" s="215"/>
      <c r="H14" s="150" t="s">
        <v>262</v>
      </c>
      <c r="I14" s="775"/>
      <c r="J14" s="776"/>
      <c r="K14" s="776"/>
      <c r="L14" s="777"/>
    </row>
    <row r="15" spans="1:12" ht="20.25" customHeight="1">
      <c r="A15" s="197"/>
      <c r="B15" s="182" t="s">
        <v>300</v>
      </c>
      <c r="C15" s="182"/>
      <c r="D15" s="182"/>
      <c r="E15" s="182"/>
      <c r="F15" s="182"/>
      <c r="G15" s="215"/>
      <c r="H15" s="150" t="s">
        <v>262</v>
      </c>
      <c r="I15" s="775"/>
      <c r="J15" s="776"/>
      <c r="K15" s="776"/>
      <c r="L15" s="777"/>
    </row>
    <row r="16" spans="1:12" ht="20.25" customHeight="1" thickBot="1">
      <c r="D16" s="25"/>
      <c r="E16" s="25"/>
      <c r="F16" s="25"/>
      <c r="G16" s="25"/>
      <c r="I16" s="778"/>
      <c r="J16" s="779"/>
      <c r="K16" s="779"/>
      <c r="L16" s="780"/>
    </row>
    <row r="17" spans="1:7" ht="20.25" customHeight="1" thickTop="1">
      <c r="D17" s="25"/>
      <c r="E17" s="25"/>
      <c r="F17" s="25"/>
      <c r="G17" s="25"/>
    </row>
    <row r="18" spans="1:7" ht="20.25" customHeight="1">
      <c r="A18" s="372" t="s">
        <v>205</v>
      </c>
      <c r="B18" s="372"/>
      <c r="C18" s="372"/>
      <c r="D18" s="372"/>
      <c r="E18" s="372"/>
      <c r="F18" s="372"/>
      <c r="G18" s="208"/>
    </row>
    <row r="19" spans="1:7" ht="20.25" customHeight="1">
      <c r="D19" s="25"/>
      <c r="E19" s="25"/>
      <c r="F19" s="25"/>
      <c r="G19" s="25"/>
    </row>
    <row r="20" spans="1:7" ht="20.25" customHeight="1">
      <c r="A20" s="184" t="s">
        <v>209</v>
      </c>
      <c r="B20" s="26" t="s">
        <v>297</v>
      </c>
      <c r="C20" s="769" t="str">
        <f>'様式1-1'!D16</f>
        <v>【１】苅田港新松山地区土地造成（覆土）工事（Ｒ７－１工区）</v>
      </c>
      <c r="D20" s="769"/>
      <c r="E20" s="769"/>
      <c r="F20" s="249" t="str">
        <f>IF('様式1-1'!H16="","",'様式1-1'!H16)</f>
        <v/>
      </c>
      <c r="G20" s="211"/>
    </row>
    <row r="21" spans="1:7" s="214" customFormat="1" ht="20.25" customHeight="1">
      <c r="A21" s="184"/>
      <c r="B21" s="26"/>
      <c r="C21" s="769" t="str">
        <f>'様式1-1'!D17</f>
        <v>【２】苅田港新松山地区土地造成（覆土）工事（Ｒ７－２工区）</v>
      </c>
      <c r="D21" s="769"/>
      <c r="E21" s="769"/>
      <c r="F21" s="249" t="str">
        <f>IF('様式1-1'!H17="","",'様式1-1'!H17)</f>
        <v/>
      </c>
      <c r="G21" s="211"/>
    </row>
    <row r="22" spans="1:7" s="222" customFormat="1" ht="20.25" customHeight="1">
      <c r="A22" s="184"/>
      <c r="B22" s="26"/>
      <c r="C22" s="769" t="str">
        <f>'様式1-1'!D18</f>
        <v>【３】苅田港新松山地区土地造成（覆土）工事（Ｒ７－３工区）</v>
      </c>
      <c r="D22" s="769"/>
      <c r="E22" s="770"/>
      <c r="F22" s="249" t="str">
        <f>IF('様式1-1'!H18="","",'様式1-1'!H18)</f>
        <v/>
      </c>
      <c r="G22" s="211"/>
    </row>
    <row r="23" spans="1:7" s="222" customFormat="1" ht="20.25" customHeight="1">
      <c r="A23" s="184"/>
      <c r="B23" s="26"/>
      <c r="C23" s="769" t="str">
        <f>'様式1-1'!D19</f>
        <v>【４】苅田港新松山地区土地造成（覆土）工事（Ｒ７－４工区）</v>
      </c>
      <c r="D23" s="769"/>
      <c r="E23" s="770"/>
      <c r="F23" s="249" t="str">
        <f>IF('様式1-1'!H19="","",'様式1-1'!H19)</f>
        <v/>
      </c>
      <c r="G23" s="211"/>
    </row>
    <row r="24" spans="1:7" s="222" customFormat="1" ht="20.25" customHeight="1">
      <c r="A24" s="184"/>
      <c r="B24" s="26"/>
      <c r="C24" s="769" t="str">
        <f>'様式1-1'!D20</f>
        <v>【５】苅田港新松山地区土地造成（覆土）工事（Ｒ７－５工区）</v>
      </c>
      <c r="D24" s="769"/>
      <c r="E24" s="770"/>
      <c r="F24" s="249" t="str">
        <f>IF('様式1-1'!H20="","",'様式1-1'!H20)</f>
        <v/>
      </c>
      <c r="G24" s="211"/>
    </row>
    <row r="25" spans="1:7" s="222" customFormat="1" ht="20.25" customHeight="1">
      <c r="A25" s="184"/>
      <c r="B25" s="26"/>
      <c r="C25" s="769" t="str">
        <f>'様式1-1'!D21</f>
        <v>【６】苅田港新松山地区土地造成（覆土）工事（Ｒ７－６工区）</v>
      </c>
      <c r="D25" s="769"/>
      <c r="E25" s="770"/>
      <c r="F25" s="249" t="str">
        <f>IF('様式1-1'!H21="","",'様式1-1'!H21)</f>
        <v/>
      </c>
      <c r="G25" s="211"/>
    </row>
    <row r="26" spans="1:7" ht="20.25" customHeight="1">
      <c r="A26" s="180"/>
      <c r="C26" s="219"/>
      <c r="D26" s="219"/>
      <c r="E26" s="219"/>
      <c r="F26" s="219"/>
      <c r="G26" s="25"/>
    </row>
    <row r="27" spans="1:7" ht="20.25" customHeight="1">
      <c r="A27" s="185" t="s">
        <v>210</v>
      </c>
      <c r="B27" s="26" t="s">
        <v>29</v>
      </c>
      <c r="C27" s="771" t="str">
        <f>'様式1-1'!D23</f>
        <v>【１】京都郡苅田町新松山２丁目地先</v>
      </c>
      <c r="D27" s="771"/>
      <c r="E27" s="771"/>
      <c r="F27" s="227"/>
      <c r="G27" s="212"/>
    </row>
    <row r="28" spans="1:7" s="214" customFormat="1" ht="20.25" customHeight="1">
      <c r="A28" s="185"/>
      <c r="B28" s="26"/>
      <c r="C28" s="771" t="str">
        <f>'様式1-1'!D24</f>
        <v>【２】京都郡苅田町新松山２丁目地先</v>
      </c>
      <c r="D28" s="771"/>
      <c r="E28" s="771"/>
      <c r="F28" s="220"/>
      <c r="G28" s="212"/>
    </row>
    <row r="29" spans="1:7" s="222" customFormat="1" ht="20.25" customHeight="1">
      <c r="A29" s="185"/>
      <c r="B29" s="26"/>
      <c r="C29" s="771" t="str">
        <f>'様式1-1'!D25</f>
        <v>【３】京都郡苅田町新松山２丁目地先</v>
      </c>
      <c r="D29" s="771"/>
      <c r="E29" s="771"/>
      <c r="F29" s="220"/>
      <c r="G29" s="212"/>
    </row>
    <row r="30" spans="1:7" s="222" customFormat="1" ht="20.25" customHeight="1">
      <c r="A30" s="185"/>
      <c r="B30" s="26"/>
      <c r="C30" s="771" t="str">
        <f>'様式1-1'!D26</f>
        <v>【４】京都郡苅田町新松山２丁目地先</v>
      </c>
      <c r="D30" s="771"/>
      <c r="E30" s="771"/>
      <c r="F30" s="220"/>
      <c r="G30" s="212"/>
    </row>
    <row r="31" spans="1:7" s="222" customFormat="1" ht="20.25" customHeight="1">
      <c r="A31" s="185"/>
      <c r="B31" s="26"/>
      <c r="C31" s="771" t="str">
        <f>'様式1-1'!D27</f>
        <v>【５】京都郡苅田町新松山２丁目地先</v>
      </c>
      <c r="D31" s="771"/>
      <c r="E31" s="771"/>
      <c r="F31" s="220"/>
      <c r="G31" s="212"/>
    </row>
    <row r="32" spans="1:7" s="222" customFormat="1" ht="20.25" customHeight="1">
      <c r="A32" s="185"/>
      <c r="B32" s="26"/>
      <c r="C32" s="771" t="str">
        <f>'様式1-1'!D28</f>
        <v>【６】京都郡苅田町新松山２丁目地先</v>
      </c>
      <c r="D32" s="771"/>
      <c r="E32" s="771"/>
      <c r="F32" s="220"/>
      <c r="G32" s="212"/>
    </row>
  </sheetData>
  <mergeCells count="16">
    <mergeCell ref="I12:L16"/>
    <mergeCell ref="C20:E20"/>
    <mergeCell ref="C22:E22"/>
    <mergeCell ref="C29:E29"/>
    <mergeCell ref="C30:E30"/>
    <mergeCell ref="C31:E31"/>
    <mergeCell ref="C32:E32"/>
    <mergeCell ref="C28:E28"/>
    <mergeCell ref="C21:E21"/>
    <mergeCell ref="A18:F18"/>
    <mergeCell ref="C27:E27"/>
    <mergeCell ref="A1:F1"/>
    <mergeCell ref="C23:E23"/>
    <mergeCell ref="C24:E24"/>
    <mergeCell ref="C25:E25"/>
    <mergeCell ref="A10:F10"/>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様式1-1</vt:lpstr>
      <vt:lpstr>様式1-2</vt:lpstr>
      <vt:lpstr>様式1-3</vt:lpstr>
      <vt:lpstr>様式1-4</vt:lpstr>
      <vt:lpstr>様式1-5（苅田港）</vt:lpstr>
      <vt:lpstr>様式3-2</vt:lpstr>
      <vt:lpstr>様式3-3</vt:lpstr>
      <vt:lpstr>様式7 </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'様式1-5（苅田港）'!Print_Area</vt:lpstr>
      <vt:lpstr>'様式3-2'!Print_Area</vt:lpstr>
      <vt:lpstr>'様式3-3'!Print_Area</vt:lpstr>
      <vt:lpstr>'様式7 '!Print_Area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2025-09-08T00:58:57Z</cp:lastPrinted>
  <dcterms:created xsi:type="dcterms:W3CDTF">2012-03-05T00:57:31Z</dcterms:created>
  <dcterms:modified xsi:type="dcterms:W3CDTF">2025-09-11T02:57:59Z</dcterms:modified>
</cp:coreProperties>
</file>