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5保健医療介護部\【☆移動先】新部共有フォルダ\02_データ交換場\012_介護人材確保対策室\介護保険課←→介護人材確保対策室\訪問介護等サービス提供体制確保支援事業\04 事業所案内\02 交付申請受付案内\"/>
    </mc:Choice>
  </mc:AlternateContent>
  <workbookProtection workbookAlgorithmName="SHA-512" workbookHashValue="8UTYe3oP6uM75I8wOc8oH9+0uW8jAzDtLSTcSJod0Vjkaz81RmbeIK4zP597O4Z9CGZkH9HcXrd8QVIo8yQeGg==" workbookSaltValue="fk7rbx6pXObD4cUTqNtWgQ==" workbookSpinCount="100000" lockStructure="1"/>
  <bookViews>
    <workbookView xWindow="0" yWindow="0" windowWidth="28800" windowHeight="12450" tabRatio="872"/>
  </bookViews>
  <sheets>
    <sheet name="はじめに" sheetId="29" r:id="rId1"/>
    <sheet name="A_基本情報入力シート" sheetId="30" r:id="rId2"/>
    <sheet name="B_チェックリスト" sheetId="31" r:id="rId3"/>
    <sheet name="C_様式１" sheetId="32" r:id="rId4"/>
    <sheet name="D_様式1-2 (1)" sheetId="9" r:id="rId5"/>
    <sheet name="E_様式1-2 (2)" sheetId="25" r:id="rId6"/>
    <sheet name="F_様式1-2 (3)" sheetId="26" r:id="rId7"/>
    <sheet name="G_様式1-2 (4)" sheetId="13" r:id="rId8"/>
    <sheet name="H_様式1-3(1)" sheetId="1" r:id="rId9"/>
    <sheet name="I_様式1-3(2)" sheetId="3" r:id="rId10"/>
    <sheet name="J_様式1-3(3)" sheetId="4" r:id="rId11"/>
    <sheet name="K_様式1-3(4)①" sheetId="5" r:id="rId12"/>
    <sheet name="L_様式1-3(4)②" sheetId="7" r:id="rId13"/>
    <sheet name="M_様式1-4" sheetId="8" r:id="rId14"/>
    <sheet name="M_優先順位表" sheetId="34" r:id="rId15"/>
    <sheet name="O_債権者登録申出書" sheetId="33" r:id="rId16"/>
  </sheets>
  <definedNames>
    <definedName name="_Key1" localSheetId="4" hidden="1">#REF!</definedName>
    <definedName name="_Key1" localSheetId="5" hidden="1">#REF!</definedName>
    <definedName name="_Key1" localSheetId="6" hidden="1">#REF!</definedName>
    <definedName name="_Key1" localSheetId="7" hidden="1">#REF!</definedName>
    <definedName name="_Key1" hidden="1">#REF!</definedName>
    <definedName name="_Key2" localSheetId="4" hidden="1">#REF!</definedName>
    <definedName name="_Key2" localSheetId="5" hidden="1">#REF!</definedName>
    <definedName name="_Key2" localSheetId="6" hidden="1">#REF!</definedName>
    <definedName name="_Key2" localSheetId="7" hidden="1">#REF!</definedName>
    <definedName name="_Key2" hidden="1">#REF!</definedName>
    <definedName name="_Order1" hidden="1">255</definedName>
    <definedName name="_Order2" hidden="1">255</definedName>
    <definedName name="_Sort" localSheetId="4" hidden="1">#REF!</definedName>
    <definedName name="_Sort" localSheetId="5" hidden="1">#REF!</definedName>
    <definedName name="_Sort" localSheetId="6" hidden="1">#REF!</definedName>
    <definedName name="_Sort" localSheetId="7" hidden="1">#REF!</definedName>
    <definedName name="_Sort" hidden="1">#REF!</definedName>
    <definedName name="a" localSheetId="4" hidden="1">#REF!</definedName>
    <definedName name="a" localSheetId="5" hidden="1">#REF!</definedName>
    <definedName name="a" localSheetId="6" hidden="1">#REF!</definedName>
    <definedName name="a" localSheetId="7" hidden="1">#REF!</definedName>
    <definedName name="a" hidden="1">#REF!</definedName>
    <definedName name="_xlnm.Print_Area" localSheetId="1">A_基本情報入力シート!$A$1:$D$43</definedName>
    <definedName name="_xlnm.Print_Area" localSheetId="2">B_チェックリスト!$A$1:$P$32</definedName>
    <definedName name="_xlnm.Print_Area" localSheetId="3">C_様式１!$A$1:$I$37</definedName>
    <definedName name="_xlnm.Print_Area" localSheetId="4">'D_様式1-2 (1)'!$A$1:$H$19</definedName>
    <definedName name="_xlnm.Print_Area" localSheetId="5">'E_様式1-2 (2)'!$A$1:$H$24</definedName>
    <definedName name="_xlnm.Print_Area" localSheetId="6">'F_様式1-2 (3)'!$A$1:$H$19</definedName>
    <definedName name="_xlnm.Print_Area" localSheetId="7">'G_様式1-2 (4)'!$A$1:$I$23</definedName>
    <definedName name="_xlnm.Print_Area" localSheetId="8">'H_様式1-3(1)'!$A$1:$AG$50</definedName>
    <definedName name="_xlnm.Print_Area" localSheetId="9">'I_様式1-3(2)'!$A$1:$AG$43</definedName>
    <definedName name="_xlnm.Print_Area" localSheetId="10">'J_様式1-3(3)'!$A$1:$AG$68</definedName>
    <definedName name="_xlnm.Print_Area" localSheetId="11">'K_様式1-3(4)①'!$A$1:$AG$66</definedName>
    <definedName name="_xlnm.Print_Area" localSheetId="12">'L_様式1-3(4)②'!$A$1:$BF$33</definedName>
    <definedName name="_xlnm.Print_Area" localSheetId="14">M_優先順位表!$A$1:$E$16</definedName>
    <definedName name="_xlnm.Print_Area" localSheetId="13">'M_様式1-4'!$A$1:$AL$43</definedName>
    <definedName name="_xlnm.Print_Area" localSheetId="15">O_債権者登録申出書!$A$1:$U$34</definedName>
    <definedName name="_xlnm.Print_Area" localSheetId="0">はじめに!$A$1:$D$21</definedName>
    <definedName name="計画" localSheetId="5" hidden="1">#REF!</definedName>
    <definedName name="計画" localSheetId="6" hidden="1">#REF!</definedName>
    <definedName name="計画" localSheetId="7" hidden="1">#REF!</definedName>
    <definedName name="計画"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34" l="1"/>
  <c r="B8" i="34"/>
  <c r="B9" i="34"/>
  <c r="B10" i="34"/>
  <c r="B11" i="34"/>
  <c r="B12" i="34"/>
  <c r="B13" i="34"/>
  <c r="B14" i="34"/>
  <c r="B15" i="34"/>
  <c r="B7" i="34"/>
  <c r="A12" i="13" l="1"/>
  <c r="I15" i="3" l="1"/>
  <c r="L15" i="3"/>
  <c r="B12" i="13" l="1"/>
  <c r="C12" i="13" l="1"/>
  <c r="E12" i="13" s="1"/>
  <c r="F12" i="13"/>
  <c r="B12" i="26"/>
  <c r="D12" i="26" s="1"/>
  <c r="B12" i="9"/>
  <c r="D12" i="9" s="1"/>
  <c r="K12" i="9" s="1"/>
  <c r="H12" i="9" s="1"/>
  <c r="E12" i="9"/>
  <c r="K12" i="13" l="1"/>
  <c r="I10" i="1"/>
  <c r="I10" i="3"/>
  <c r="I10" i="4"/>
  <c r="I11" i="5"/>
  <c r="E12" i="26"/>
  <c r="J12" i="26" s="1"/>
  <c r="Z35" i="3"/>
  <c r="Z33" i="3"/>
  <c r="Z31" i="3"/>
  <c r="A12" i="9"/>
  <c r="Y11" i="8" l="1"/>
  <c r="AR5" i="7" l="1"/>
  <c r="Z32" i="4"/>
  <c r="Z30" i="4"/>
  <c r="A12" i="7"/>
  <c r="A13" i="7"/>
  <c r="A14" i="7"/>
  <c r="A15" i="7"/>
  <c r="A16" i="7"/>
  <c r="A17" i="7"/>
  <c r="A18" i="7"/>
  <c r="A19" i="7"/>
  <c r="A20" i="7"/>
  <c r="A11" i="7"/>
  <c r="U9" i="33" l="1"/>
  <c r="B4" i="33"/>
  <c r="T27" i="33"/>
  <c r="S27" i="33"/>
  <c r="R27" i="33"/>
  <c r="Q27" i="33"/>
  <c r="P27" i="33"/>
  <c r="O27" i="33"/>
  <c r="N27" i="33"/>
  <c r="E26" i="33"/>
  <c r="K24" i="33"/>
  <c r="E24" i="33"/>
  <c r="L7" i="33"/>
  <c r="L6" i="33"/>
  <c r="L4" i="33"/>
  <c r="F14" i="32" l="1"/>
  <c r="F12" i="32"/>
  <c r="G6" i="32"/>
  <c r="Y7" i="8" l="1"/>
  <c r="Y11" i="30"/>
  <c r="AB3" i="8" l="1"/>
  <c r="AG11" i="7" l="1"/>
  <c r="AA11" i="7"/>
  <c r="W11" i="7"/>
  <c r="K11" i="7"/>
  <c r="W12" i="5" l="1"/>
  <c r="M12" i="5"/>
  <c r="M10" i="5"/>
  <c r="Z9" i="5"/>
  <c r="I9" i="5"/>
  <c r="Z24" i="4"/>
  <c r="Z26" i="4"/>
  <c r="Z28" i="4"/>
  <c r="I8" i="5"/>
  <c r="W11" i="4"/>
  <c r="M11" i="4"/>
  <c r="M9" i="4"/>
  <c r="Z8" i="4"/>
  <c r="I8" i="4"/>
  <c r="I7" i="4"/>
  <c r="W11" i="3"/>
  <c r="M11" i="3"/>
  <c r="M9" i="3"/>
  <c r="Z8" i="3"/>
  <c r="I8" i="3"/>
  <c r="I7" i="3"/>
  <c r="W11" i="1"/>
  <c r="M11" i="1"/>
  <c r="M9" i="1"/>
  <c r="Z8" i="1"/>
  <c r="I8" i="1" l="1"/>
  <c r="I7" i="1"/>
  <c r="H6" i="13"/>
  <c r="H5" i="13"/>
  <c r="H4" i="13"/>
  <c r="G6" i="26"/>
  <c r="G5" i="26"/>
  <c r="G4" i="26"/>
  <c r="G6" i="25"/>
  <c r="G5" i="25"/>
  <c r="G4" i="25"/>
  <c r="G6" i="9"/>
  <c r="G5" i="9"/>
  <c r="G4" i="9"/>
  <c r="I6" i="31"/>
  <c r="C6" i="31"/>
  <c r="I5" i="31"/>
  <c r="H4" i="30"/>
  <c r="D7" i="30" s="1"/>
  <c r="D3" i="34" s="1"/>
  <c r="C5" i="31" l="1"/>
  <c r="F13" i="32"/>
  <c r="Y9" i="8"/>
  <c r="E11" i="7"/>
  <c r="W38" i="3"/>
  <c r="T38" i="3"/>
  <c r="K38" i="4"/>
  <c r="P38" i="4"/>
  <c r="U38" i="4"/>
  <c r="H12" i="13" l="1"/>
  <c r="I12" i="13" s="1"/>
  <c r="I13" i="13" l="1"/>
  <c r="AC27" i="3" l="1"/>
  <c r="Z27" i="3"/>
  <c r="AC26" i="3"/>
  <c r="Z26" i="3"/>
  <c r="AC25" i="3"/>
  <c r="Z25" i="3"/>
  <c r="AC24" i="3"/>
  <c r="Z24" i="3"/>
  <c r="AC23" i="3"/>
  <c r="Z23" i="3"/>
  <c r="H13" i="9"/>
  <c r="AC31" i="3"/>
  <c r="AC32" i="3"/>
  <c r="Z32" i="3"/>
  <c r="AC33" i="3"/>
  <c r="AC34" i="3"/>
  <c r="Z34" i="3"/>
  <c r="AC35" i="3"/>
  <c r="Z29" i="3" l="1"/>
  <c r="Z30" i="3"/>
  <c r="Z36" i="3"/>
  <c r="Z37" i="3"/>
  <c r="AC29" i="3"/>
  <c r="AC30" i="3"/>
  <c r="AC36" i="3"/>
  <c r="AC37" i="3"/>
  <c r="AC28" i="3"/>
  <c r="Z28" i="3"/>
  <c r="Z38" i="3" s="1"/>
  <c r="AC38" i="3" l="1"/>
  <c r="Z20" i="4"/>
  <c r="Z22" i="4"/>
  <c r="Z34" i="4"/>
  <c r="Z36" i="4"/>
  <c r="Z18" i="4"/>
  <c r="E12" i="25" l="1"/>
  <c r="B12" i="25"/>
  <c r="D12" i="25" s="1"/>
  <c r="J12" i="25" s="1"/>
  <c r="G12" i="25"/>
  <c r="Z38" i="4"/>
  <c r="G12" i="26" s="1"/>
  <c r="H12" i="25" l="1"/>
  <c r="H12" i="26"/>
  <c r="H13" i="26" s="1"/>
  <c r="H13" i="25"/>
  <c r="E28" i="32" l="1"/>
</calcChain>
</file>

<file path=xl/sharedStrings.xml><?xml version="1.0" encoding="utf-8"?>
<sst xmlns="http://schemas.openxmlformats.org/spreadsheetml/2006/main" count="681" uniqueCount="478">
  <si>
    <t>介護保険事業所番号</t>
    <rPh sb="0" eb="2">
      <t>カイゴ</t>
    </rPh>
    <rPh sb="2" eb="4">
      <t>ホケン</t>
    </rPh>
    <rPh sb="4" eb="7">
      <t>ジギョウショ</t>
    </rPh>
    <rPh sb="7" eb="9">
      <t>バンゴウ</t>
    </rPh>
    <phoneticPr fontId="4"/>
  </si>
  <si>
    <t>サービス種別</t>
    <rPh sb="4" eb="6">
      <t>シュベツ</t>
    </rPh>
    <phoneticPr fontId="4"/>
  </si>
  <si>
    <t>（郵便番号</t>
    <rPh sb="1" eb="3">
      <t>ユウビン</t>
    </rPh>
    <rPh sb="3" eb="5">
      <t>バンゴウ</t>
    </rPh>
    <phoneticPr fontId="4"/>
  </si>
  <si>
    <t>）</t>
  </si>
  <si>
    <t>連絡先</t>
    <rPh sb="0" eb="3">
      <t>レンラクサキ</t>
    </rPh>
    <phoneticPr fontId="4"/>
  </si>
  <si>
    <t>電話番号</t>
    <rPh sb="0" eb="2">
      <t>デンワ</t>
    </rPh>
    <rPh sb="2" eb="4">
      <t>バンゴウ</t>
    </rPh>
    <phoneticPr fontId="4"/>
  </si>
  <si>
    <t>E-mail</t>
  </si>
  <si>
    <t>１．対象事業所</t>
    <rPh sb="2" eb="4">
      <t>タイショウ</t>
    </rPh>
    <rPh sb="4" eb="7">
      <t>ジギョウショ</t>
    </rPh>
    <phoneticPr fontId="2"/>
  </si>
  <si>
    <t>２．事業内容</t>
    <rPh sb="2" eb="4">
      <t>ジギョウ</t>
    </rPh>
    <rPh sb="4" eb="6">
      <t>ナイヨウ</t>
    </rPh>
    <phoneticPr fontId="2"/>
  </si>
  <si>
    <t>事業実施期間（予定）</t>
    <rPh sb="0" eb="2">
      <t>ジギョウ</t>
    </rPh>
    <rPh sb="2" eb="4">
      <t>ジッシ</t>
    </rPh>
    <rPh sb="4" eb="6">
      <t>キカン</t>
    </rPh>
    <rPh sb="7" eb="9">
      <t>ヨテイ</t>
    </rPh>
    <phoneticPr fontId="2"/>
  </si>
  <si>
    <t>事業の目的</t>
    <rPh sb="0" eb="2">
      <t>ジギョウ</t>
    </rPh>
    <rPh sb="3" eb="5">
      <t>モクテキ</t>
    </rPh>
    <phoneticPr fontId="2"/>
  </si>
  <si>
    <t>事業の内容</t>
    <rPh sb="0" eb="2">
      <t>ジギョウ</t>
    </rPh>
    <rPh sb="3" eb="5">
      <t>ナイヨウ</t>
    </rPh>
    <phoneticPr fontId="2"/>
  </si>
  <si>
    <t>目標とする成果</t>
    <rPh sb="0" eb="2">
      <t>モクヒョウ</t>
    </rPh>
    <rPh sb="5" eb="7">
      <t>セイカ</t>
    </rPh>
    <phoneticPr fontId="2"/>
  </si>
  <si>
    <t>３．補助所要額内訳書</t>
    <rPh sb="2" eb="4">
      <t>ホジョ</t>
    </rPh>
    <rPh sb="4" eb="7">
      <t>ショヨウガク</t>
    </rPh>
    <rPh sb="7" eb="9">
      <t>ウチワケ</t>
    </rPh>
    <rPh sb="9" eb="10">
      <t>ショ</t>
    </rPh>
    <phoneticPr fontId="2"/>
  </si>
  <si>
    <t>経費区分</t>
    <rPh sb="0" eb="2">
      <t>ケイヒ</t>
    </rPh>
    <rPh sb="2" eb="4">
      <t>クブン</t>
    </rPh>
    <phoneticPr fontId="2"/>
  </si>
  <si>
    <t>備考</t>
    <rPh sb="0" eb="2">
      <t>ビコウ</t>
    </rPh>
    <phoneticPr fontId="2"/>
  </si>
  <si>
    <t>積算内訳</t>
    <rPh sb="0" eb="2">
      <t>セキサン</t>
    </rPh>
    <rPh sb="2" eb="4">
      <t>ウチワケ</t>
    </rPh>
    <phoneticPr fontId="2"/>
  </si>
  <si>
    <t>対象経費支出予定額</t>
    <rPh sb="0" eb="2">
      <t>タイショウ</t>
    </rPh>
    <rPh sb="2" eb="4">
      <t>ケイヒ</t>
    </rPh>
    <rPh sb="4" eb="6">
      <t>シシュツ</t>
    </rPh>
    <rPh sb="6" eb="9">
      <t>ヨテイガク</t>
    </rPh>
    <phoneticPr fontId="2"/>
  </si>
  <si>
    <t>（単位：円）</t>
    <rPh sb="1" eb="3">
      <t>タンイ</t>
    </rPh>
    <rPh sb="4" eb="5">
      <t>エン</t>
    </rPh>
    <phoneticPr fontId="2"/>
  </si>
  <si>
    <t>合計</t>
    <rPh sb="0" eb="2">
      <t>ゴウケイ</t>
    </rPh>
    <phoneticPr fontId="2"/>
  </si>
  <si>
    <t>円</t>
    <rPh sb="0" eb="1">
      <t>エン</t>
    </rPh>
    <phoneticPr fontId="2"/>
  </si>
  <si>
    <t>４．添付書類</t>
    <rPh sb="2" eb="4">
      <t>テンプ</t>
    </rPh>
    <rPh sb="4" eb="6">
      <t>ショルイ</t>
    </rPh>
    <phoneticPr fontId="2"/>
  </si>
  <si>
    <t>中山間地域等・離島等地域</t>
    <rPh sb="0" eb="3">
      <t>チュウサンカン</t>
    </rPh>
    <rPh sb="3" eb="5">
      <t>チイキ</t>
    </rPh>
    <rPh sb="5" eb="6">
      <t>トウ</t>
    </rPh>
    <rPh sb="7" eb="9">
      <t>リトウ</t>
    </rPh>
    <rPh sb="9" eb="10">
      <t>トウ</t>
    </rPh>
    <rPh sb="10" eb="12">
      <t>チイキ</t>
    </rPh>
    <phoneticPr fontId="2"/>
  </si>
  <si>
    <t>該当する</t>
    <rPh sb="0" eb="2">
      <t>ガイトウ</t>
    </rPh>
    <phoneticPr fontId="2"/>
  </si>
  <si>
    <t>該当しない</t>
    <rPh sb="0" eb="2">
      <t>ガイトウ</t>
    </rPh>
    <phoneticPr fontId="2"/>
  </si>
  <si>
    <t>※該当箇所に「○」をつけてください。</t>
    <rPh sb="1" eb="3">
      <t>ガイトウ</t>
    </rPh>
    <rPh sb="3" eb="5">
      <t>カショ</t>
    </rPh>
    <phoneticPr fontId="2"/>
  </si>
  <si>
    <t>２．事業所の所在地</t>
    <rPh sb="2" eb="5">
      <t>ジギョウショ</t>
    </rPh>
    <rPh sb="6" eb="9">
      <t>ショザイチ</t>
    </rPh>
    <phoneticPr fontId="2"/>
  </si>
  <si>
    <t>３．事業内容</t>
    <rPh sb="2" eb="4">
      <t>ジギョウ</t>
    </rPh>
    <rPh sb="4" eb="6">
      <t>ナイヨウ</t>
    </rPh>
    <phoneticPr fontId="2"/>
  </si>
  <si>
    <t>30分未満</t>
    <rPh sb="2" eb="3">
      <t>フン</t>
    </rPh>
    <rPh sb="3" eb="5">
      <t>ミマン</t>
    </rPh>
    <phoneticPr fontId="2"/>
  </si>
  <si>
    <t>30分以上</t>
    <rPh sb="2" eb="3">
      <t>フン</t>
    </rPh>
    <rPh sb="3" eb="5">
      <t>イジョウ</t>
    </rPh>
    <phoneticPr fontId="2"/>
  </si>
  <si>
    <t>No</t>
    <phoneticPr fontId="2"/>
  </si>
  <si>
    <t>補助基準額</t>
    <rPh sb="0" eb="2">
      <t>ホジョ</t>
    </rPh>
    <rPh sb="2" eb="5">
      <t>キジュンガク</t>
    </rPh>
    <phoneticPr fontId="2"/>
  </si>
  <si>
    <t>注1　記入欄が不足する場合は「別紙のとおり」と記入し、別紙（任意様式）を添付すること。</t>
    <rPh sb="0" eb="1">
      <t>チュウ</t>
    </rPh>
    <rPh sb="3" eb="6">
      <t>キニュウラン</t>
    </rPh>
    <rPh sb="7" eb="9">
      <t>フソク</t>
    </rPh>
    <rPh sb="11" eb="13">
      <t>バアイ</t>
    </rPh>
    <rPh sb="15" eb="17">
      <t>ベッシ</t>
    </rPh>
    <rPh sb="23" eb="25">
      <t>キニュウ</t>
    </rPh>
    <rPh sb="27" eb="29">
      <t>ベッシ</t>
    </rPh>
    <rPh sb="30" eb="32">
      <t>ニンイ</t>
    </rPh>
    <rPh sb="32" eb="34">
      <t>ヨウシキ</t>
    </rPh>
    <rPh sb="36" eb="38">
      <t>テンプ</t>
    </rPh>
    <phoneticPr fontId="2"/>
  </si>
  <si>
    <t>合計</t>
    <rPh sb="0" eb="2">
      <t>ゴウケイ</t>
    </rPh>
    <phoneticPr fontId="2"/>
  </si>
  <si>
    <t>※事業者グループの代表者が作成してください。</t>
    <rPh sb="13" eb="15">
      <t>サクセイ</t>
    </rPh>
    <phoneticPr fontId="2"/>
  </si>
  <si>
    <t>２．対象法人の要件</t>
    <rPh sb="2" eb="4">
      <t>タイショウ</t>
    </rPh>
    <rPh sb="4" eb="6">
      <t>ホウジン</t>
    </rPh>
    <rPh sb="7" eb="9">
      <t>ヨウケン</t>
    </rPh>
    <phoneticPr fontId="2"/>
  </si>
  <si>
    <t>【対象経費の例】</t>
    <rPh sb="1" eb="3">
      <t>タイショウ</t>
    </rPh>
    <rPh sb="3" eb="5">
      <t>ケイヒ</t>
    </rPh>
    <rPh sb="6" eb="7">
      <t>レイ</t>
    </rPh>
    <phoneticPr fontId="2"/>
  </si>
  <si>
    <t>・登録ヘルパー等が常勤職員としての雇用を希望する場合に必要な賃金等（法定福利費等を含む）の差額の経費</t>
    <rPh sb="1" eb="3">
      <t>トウロク</t>
    </rPh>
    <rPh sb="7" eb="8">
      <t>トウ</t>
    </rPh>
    <rPh sb="9" eb="11">
      <t>ジョウキン</t>
    </rPh>
    <rPh sb="11" eb="13">
      <t>ショクイン</t>
    </rPh>
    <rPh sb="17" eb="19">
      <t>コヨウ</t>
    </rPh>
    <rPh sb="20" eb="22">
      <t>キボウ</t>
    </rPh>
    <rPh sb="24" eb="26">
      <t>バアイ</t>
    </rPh>
    <rPh sb="27" eb="29">
      <t>ヒツヨウ</t>
    </rPh>
    <rPh sb="30" eb="32">
      <t>チンギン</t>
    </rPh>
    <rPh sb="32" eb="33">
      <t>トウ</t>
    </rPh>
    <rPh sb="34" eb="39">
      <t>ホウテイフクリヒ</t>
    </rPh>
    <rPh sb="39" eb="40">
      <t>トウ</t>
    </rPh>
    <rPh sb="41" eb="42">
      <t>フク</t>
    </rPh>
    <rPh sb="45" eb="47">
      <t>サガク</t>
    </rPh>
    <rPh sb="48" eb="50">
      <t>ケイヒ</t>
    </rPh>
    <phoneticPr fontId="2"/>
  </si>
  <si>
    <t>・登録ヘルパー等の離職に伴い、新たに常勤のホームヘルパーを雇用する際に生じる賃金等の差額の経費</t>
    <rPh sb="1" eb="3">
      <t>トウロク</t>
    </rPh>
    <rPh sb="7" eb="8">
      <t>トウ</t>
    </rPh>
    <rPh sb="9" eb="11">
      <t>リショク</t>
    </rPh>
    <rPh sb="12" eb="13">
      <t>トモナ</t>
    </rPh>
    <rPh sb="15" eb="16">
      <t>アラ</t>
    </rPh>
    <rPh sb="18" eb="20">
      <t>ジョウキン</t>
    </rPh>
    <rPh sb="29" eb="31">
      <t>コヨウ</t>
    </rPh>
    <rPh sb="33" eb="34">
      <t>サイ</t>
    </rPh>
    <rPh sb="35" eb="36">
      <t>ショウ</t>
    </rPh>
    <rPh sb="38" eb="40">
      <t>チンギン</t>
    </rPh>
    <rPh sb="40" eb="41">
      <t>トウ</t>
    </rPh>
    <rPh sb="42" eb="44">
      <t>サガク</t>
    </rPh>
    <rPh sb="45" eb="47">
      <t>ケイヒ</t>
    </rPh>
    <phoneticPr fontId="2"/>
  </si>
  <si>
    <t>①　事業内容が確認できる資料（実施要領や仕様書等）</t>
    <rPh sb="15" eb="17">
      <t>ジッシ</t>
    </rPh>
    <rPh sb="17" eb="19">
      <t>ヨウリョウ</t>
    </rPh>
    <rPh sb="20" eb="23">
      <t>シヨウショ</t>
    </rPh>
    <phoneticPr fontId="2"/>
  </si>
  <si>
    <t>構成予定の事業所に含まれる法人（該当するものに「○」をつけてください）</t>
    <rPh sb="0" eb="2">
      <t>コウセイ</t>
    </rPh>
    <rPh sb="2" eb="4">
      <t>ヨテイ</t>
    </rPh>
    <rPh sb="5" eb="8">
      <t>ジギョウショ</t>
    </rPh>
    <rPh sb="9" eb="10">
      <t>フク</t>
    </rPh>
    <rPh sb="13" eb="15">
      <t>ホウジン</t>
    </rPh>
    <rPh sb="16" eb="18">
      <t>ガイトウ</t>
    </rPh>
    <phoneticPr fontId="2"/>
  </si>
  <si>
    <t>①１法人あたり１の訪問介護等事業所を運営する法人</t>
    <rPh sb="2" eb="4">
      <t>ホウジン</t>
    </rPh>
    <rPh sb="9" eb="11">
      <t>ホウモン</t>
    </rPh>
    <rPh sb="11" eb="13">
      <t>カイゴ</t>
    </rPh>
    <rPh sb="13" eb="14">
      <t>トウ</t>
    </rPh>
    <rPh sb="14" eb="17">
      <t>ジギョウショ</t>
    </rPh>
    <rPh sb="18" eb="20">
      <t>ウンエイ</t>
    </rPh>
    <rPh sb="22" eb="24">
      <t>ホウジン</t>
    </rPh>
    <phoneticPr fontId="2"/>
  </si>
  <si>
    <t>③運営する訪問介護等事業所の職員数が常勤換算方法で平均５人以下の法人</t>
    <rPh sb="1" eb="3">
      <t>ウンエイ</t>
    </rPh>
    <rPh sb="5" eb="7">
      <t>ホウモン</t>
    </rPh>
    <rPh sb="7" eb="10">
      <t>カイゴトウ</t>
    </rPh>
    <rPh sb="10" eb="13">
      <t>ジギョウショ</t>
    </rPh>
    <rPh sb="14" eb="16">
      <t>ショクイン</t>
    </rPh>
    <rPh sb="16" eb="17">
      <t>スウ</t>
    </rPh>
    <rPh sb="18" eb="20">
      <t>ジョウキン</t>
    </rPh>
    <rPh sb="20" eb="22">
      <t>カンサン</t>
    </rPh>
    <rPh sb="22" eb="24">
      <t>ホウホウ</t>
    </rPh>
    <rPh sb="25" eb="27">
      <t>ヘイキン</t>
    </rPh>
    <rPh sb="28" eb="29">
      <t>ニン</t>
    </rPh>
    <rPh sb="29" eb="31">
      <t>イカ</t>
    </rPh>
    <rPh sb="32" eb="34">
      <t>ホウジン</t>
    </rPh>
    <phoneticPr fontId="2"/>
  </si>
  <si>
    <t>④運営する訪問介護等事業所が全て中山間地域等又は離島等地域に所在する法人</t>
    <rPh sb="1" eb="3">
      <t>ウンエイ</t>
    </rPh>
    <rPh sb="5" eb="7">
      <t>ホウモン</t>
    </rPh>
    <rPh sb="7" eb="10">
      <t>カイゴトウ</t>
    </rPh>
    <rPh sb="10" eb="13">
      <t>ジギョウショ</t>
    </rPh>
    <rPh sb="14" eb="15">
      <t>スベ</t>
    </rPh>
    <rPh sb="16" eb="19">
      <t>チュウサンカン</t>
    </rPh>
    <rPh sb="19" eb="21">
      <t>チイキ</t>
    </rPh>
    <rPh sb="21" eb="22">
      <t>トウ</t>
    </rPh>
    <rPh sb="22" eb="23">
      <t>マタ</t>
    </rPh>
    <rPh sb="24" eb="27">
      <t>リトウトウ</t>
    </rPh>
    <rPh sb="27" eb="29">
      <t>チイキ</t>
    </rPh>
    <rPh sb="30" eb="32">
      <t>ショザイ</t>
    </rPh>
    <rPh sb="34" eb="36">
      <t>ホウジン</t>
    </rPh>
    <phoneticPr fontId="2"/>
  </si>
  <si>
    <t>様式１－３（１）</t>
    <rPh sb="0" eb="2">
      <t>ヨウシキ</t>
    </rPh>
    <phoneticPr fontId="2"/>
  </si>
  <si>
    <t>様式１－３（２）</t>
    <rPh sb="0" eb="2">
      <t>ヨウシキ</t>
    </rPh>
    <phoneticPr fontId="2"/>
  </si>
  <si>
    <t>様式１－３（３）</t>
    <rPh sb="0" eb="2">
      <t>ヨウシキ</t>
    </rPh>
    <phoneticPr fontId="2"/>
  </si>
  <si>
    <t>１．グループ代表者</t>
    <rPh sb="6" eb="9">
      <t>ダイヒョウシャ</t>
    </rPh>
    <phoneticPr fontId="2"/>
  </si>
  <si>
    <t>事業所番号</t>
    <rPh sb="0" eb="3">
      <t>ジギョウショ</t>
    </rPh>
    <rPh sb="3" eb="5">
      <t>バンゴウ</t>
    </rPh>
    <phoneticPr fontId="2"/>
  </si>
  <si>
    <t>事業所名称</t>
    <rPh sb="0" eb="3">
      <t>ジギョウショ</t>
    </rPh>
    <rPh sb="3" eb="5">
      <t>メイショウ</t>
    </rPh>
    <phoneticPr fontId="2"/>
  </si>
  <si>
    <t>所在地</t>
    <rPh sb="0" eb="3">
      <t>ショザイチ</t>
    </rPh>
    <phoneticPr fontId="2"/>
  </si>
  <si>
    <t>電話番号</t>
    <rPh sb="0" eb="2">
      <t>デンワ</t>
    </rPh>
    <rPh sb="2" eb="4">
      <t>バンゴウ</t>
    </rPh>
    <phoneticPr fontId="2"/>
  </si>
  <si>
    <t>管理者氏名</t>
    <rPh sb="0" eb="3">
      <t>カンリシャ</t>
    </rPh>
    <rPh sb="3" eb="5">
      <t>シメイ</t>
    </rPh>
    <phoneticPr fontId="2"/>
  </si>
  <si>
    <t>注1</t>
    <rPh sb="0" eb="1">
      <t>チュウ</t>
    </rPh>
    <phoneticPr fontId="2"/>
  </si>
  <si>
    <t>注2</t>
    <rPh sb="0" eb="1">
      <t>チュウ</t>
    </rPh>
    <phoneticPr fontId="2"/>
  </si>
  <si>
    <t>注3</t>
    <rPh sb="0" eb="1">
      <t>チュウ</t>
    </rPh>
    <phoneticPr fontId="2"/>
  </si>
  <si>
    <t>法人代表者
氏名</t>
    <rPh sb="0" eb="2">
      <t>ホウジン</t>
    </rPh>
    <rPh sb="2" eb="5">
      <t>ダイヒョウシャ</t>
    </rPh>
    <rPh sb="6" eb="8">
      <t>シメイ</t>
    </rPh>
    <phoneticPr fontId="2"/>
  </si>
  <si>
    <t>小規模法人等の協働化・大規模化の取組の支援
（事業者グループにおける訪問介護事業所一覧）</t>
    <rPh sb="23" eb="26">
      <t>ジギョウシャ</t>
    </rPh>
    <rPh sb="34" eb="38">
      <t>ホウモンカイゴ</t>
    </rPh>
    <rPh sb="38" eb="40">
      <t>ジギョウ</t>
    </rPh>
    <rPh sb="40" eb="41">
      <t>トコロ</t>
    </rPh>
    <rPh sb="41" eb="43">
      <t>イチラン</t>
    </rPh>
    <phoneticPr fontId="2"/>
  </si>
  <si>
    <r>
      <t xml:space="preserve">法人名
</t>
    </r>
    <r>
      <rPr>
        <sz val="8"/>
        <color theme="1"/>
        <rFont val="ＭＳ Ｐゴシック"/>
        <family val="3"/>
        <charset val="128"/>
        <scheme val="minor"/>
      </rPr>
      <t>（グループ代表に○）</t>
    </r>
    <rPh sb="0" eb="3">
      <t>ホウジンメイ</t>
    </rPh>
    <rPh sb="9" eb="11">
      <t>ダイヒョウ</t>
    </rPh>
    <phoneticPr fontId="2"/>
  </si>
  <si>
    <t>事業者グループ名</t>
    <rPh sb="0" eb="3">
      <t>ジギョウシャ</t>
    </rPh>
    <rPh sb="7" eb="8">
      <t>メイ</t>
    </rPh>
    <phoneticPr fontId="2"/>
  </si>
  <si>
    <t>運営法人</t>
    <rPh sb="0" eb="2">
      <t>ウンエイ</t>
    </rPh>
    <rPh sb="2" eb="4">
      <t>ホウジン</t>
    </rPh>
    <phoneticPr fontId="2"/>
  </si>
  <si>
    <t>事業者グループにおける訪問介護事業所</t>
    <rPh sb="0" eb="3">
      <t>ジギョウシャ</t>
    </rPh>
    <rPh sb="11" eb="13">
      <t>ホウモン</t>
    </rPh>
    <rPh sb="13" eb="15">
      <t>カイゴ</t>
    </rPh>
    <rPh sb="15" eb="18">
      <t>ジギョウショ</t>
    </rPh>
    <phoneticPr fontId="2"/>
  </si>
  <si>
    <t>役職名</t>
    <rPh sb="0" eb="3">
      <t>ヤクショクメイ</t>
    </rPh>
    <phoneticPr fontId="4"/>
  </si>
  <si>
    <t>姓</t>
    <rPh sb="0" eb="1">
      <t>セイ</t>
    </rPh>
    <phoneticPr fontId="4"/>
  </si>
  <si>
    <t>名</t>
    <rPh sb="0" eb="1">
      <t>メイ</t>
    </rPh>
    <phoneticPr fontId="4"/>
  </si>
  <si>
    <t>性別
男性:M
女性:F</t>
    <rPh sb="0" eb="2">
      <t>セイベツ</t>
    </rPh>
    <rPh sb="3" eb="5">
      <t>ダンセイ</t>
    </rPh>
    <rPh sb="8" eb="10">
      <t>ジョセイ</t>
    </rPh>
    <phoneticPr fontId="4"/>
  </si>
  <si>
    <t>元号
大正:T
昭和:S
平成:H
令和:R</t>
    <rPh sb="0" eb="2">
      <t>ゲンゴウ</t>
    </rPh>
    <rPh sb="3" eb="5">
      <t>タイショウ</t>
    </rPh>
    <rPh sb="8" eb="10">
      <t>ショウワ</t>
    </rPh>
    <rPh sb="13" eb="15">
      <t>ヘイセイ</t>
    </rPh>
    <rPh sb="18" eb="20">
      <t>レイワ</t>
    </rPh>
    <phoneticPr fontId="4"/>
  </si>
  <si>
    <t>年</t>
    <rPh sb="0" eb="1">
      <t>ネン</t>
    </rPh>
    <phoneticPr fontId="4"/>
  </si>
  <si>
    <t>月</t>
    <rPh sb="0" eb="1">
      <t>ゲツ</t>
    </rPh>
    <phoneticPr fontId="4"/>
  </si>
  <si>
    <t>日</t>
    <rPh sb="0" eb="1">
      <t>ヒ</t>
    </rPh>
    <phoneticPr fontId="4"/>
  </si>
  <si>
    <t>②　見積書等金額が確認できるもの</t>
    <rPh sb="2" eb="5">
      <t>ミツモリショ</t>
    </rPh>
    <rPh sb="5" eb="6">
      <t>トウ</t>
    </rPh>
    <rPh sb="6" eb="8">
      <t>キンガク</t>
    </rPh>
    <rPh sb="9" eb="11">
      <t>カクニン</t>
    </rPh>
    <phoneticPr fontId="2"/>
  </si>
  <si>
    <t>　　年　　　月　　　日</t>
    <rPh sb="2" eb="3">
      <t>ネン</t>
    </rPh>
    <rPh sb="6" eb="7">
      <t>ツキ</t>
    </rPh>
    <rPh sb="10" eb="11">
      <t>ヒ</t>
    </rPh>
    <phoneticPr fontId="2"/>
  </si>
  <si>
    <t>同行回数（予定）</t>
    <rPh sb="0" eb="2">
      <t>ドウコウ</t>
    </rPh>
    <rPh sb="2" eb="4">
      <t>カイスウ</t>
    </rPh>
    <rPh sb="5" eb="7">
      <t>ヨテイ</t>
    </rPh>
    <phoneticPr fontId="2"/>
  </si>
  <si>
    <t>計</t>
    <rPh sb="0" eb="1">
      <t>ケイ</t>
    </rPh>
    <phoneticPr fontId="2"/>
  </si>
  <si>
    <t xml:space="preserve"> 「経験年数が短いホームヘルパー等」とは、原則、訪問業務に従事した期間が1年未満の者であること。ただし、他の事業所での経験があっても、1年以上の訪問業務から離れている期間がある場合は、経験年数が1年を超える場合でも対象とする。</t>
    <rPh sb="21" eb="23">
      <t>ゲンソク</t>
    </rPh>
    <rPh sb="72" eb="74">
      <t>ホウモン</t>
    </rPh>
    <rPh sb="74" eb="76">
      <t>ギョウム</t>
    </rPh>
    <rPh sb="78" eb="79">
      <t>ハナ</t>
    </rPh>
    <rPh sb="83" eb="85">
      <t>キカン</t>
    </rPh>
    <phoneticPr fontId="2"/>
  </si>
  <si>
    <t>注4</t>
    <rPh sb="0" eb="1">
      <t>チュウ</t>
    </rPh>
    <phoneticPr fontId="2"/>
  </si>
  <si>
    <t xml:space="preserve"> 同行職員は訪問業務に従事した期間が３年以上の者とする。</t>
    <rPh sb="1" eb="3">
      <t>ドウコウ</t>
    </rPh>
    <rPh sb="3" eb="5">
      <t>ショクイン</t>
    </rPh>
    <rPh sb="6" eb="10">
      <t>ホウモンギョウム</t>
    </rPh>
    <rPh sb="11" eb="13">
      <t>ジュウジ</t>
    </rPh>
    <rPh sb="15" eb="17">
      <t>キカン</t>
    </rPh>
    <rPh sb="19" eb="20">
      <t>ネン</t>
    </rPh>
    <rPh sb="20" eb="22">
      <t>イジョウ</t>
    </rPh>
    <rPh sb="23" eb="24">
      <t>モノ</t>
    </rPh>
    <phoneticPr fontId="2"/>
  </si>
  <si>
    <t>①　事業内容が確認できる資料（勤務予定表等）</t>
    <rPh sb="2" eb="4">
      <t>ジギョウ</t>
    </rPh>
    <rPh sb="4" eb="6">
      <t>ナイヨウ</t>
    </rPh>
    <rPh sb="7" eb="9">
      <t>カクニン</t>
    </rPh>
    <rPh sb="12" eb="14">
      <t>シリョウ</t>
    </rPh>
    <rPh sb="15" eb="17">
      <t>キンム</t>
    </rPh>
    <rPh sb="17" eb="20">
      <t>ヨテイヒョウ</t>
    </rPh>
    <rPh sb="20" eb="21">
      <t>トウ</t>
    </rPh>
    <phoneticPr fontId="2"/>
  </si>
  <si>
    <t>訪問介護等サービス体制強化支援事業　事業計画書
（経験年数が短いホームヘルパー等への同行支援）</t>
    <rPh sb="0" eb="2">
      <t>ホウモン</t>
    </rPh>
    <rPh sb="2" eb="4">
      <t>カイゴ</t>
    </rPh>
    <rPh sb="4" eb="5">
      <t>トウ</t>
    </rPh>
    <rPh sb="9" eb="11">
      <t>タイセイ</t>
    </rPh>
    <rPh sb="11" eb="13">
      <t>キョウカ</t>
    </rPh>
    <rPh sb="13" eb="15">
      <t>シエン</t>
    </rPh>
    <rPh sb="15" eb="17">
      <t>ジギョウ</t>
    </rPh>
    <rPh sb="18" eb="20">
      <t>ジギョウ</t>
    </rPh>
    <rPh sb="20" eb="23">
      <t>ケイカクショ</t>
    </rPh>
    <rPh sb="25" eb="27">
      <t>ケイケン</t>
    </rPh>
    <rPh sb="27" eb="29">
      <t>ネンスウ</t>
    </rPh>
    <rPh sb="30" eb="31">
      <t>ミジカ</t>
    </rPh>
    <rPh sb="39" eb="40">
      <t>トウ</t>
    </rPh>
    <rPh sb="42" eb="44">
      <t>ドウコウ</t>
    </rPh>
    <rPh sb="44" eb="46">
      <t>シエン</t>
    </rPh>
    <phoneticPr fontId="2"/>
  </si>
  <si>
    <t>訪問介護等サービス体制強化支援事業　事業計画書
（登録ヘルパー等の常勤化の促進の支援）</t>
    <rPh sb="0" eb="2">
      <t>ホウモン</t>
    </rPh>
    <rPh sb="2" eb="4">
      <t>カイゴ</t>
    </rPh>
    <rPh sb="4" eb="5">
      <t>トウ</t>
    </rPh>
    <rPh sb="9" eb="11">
      <t>タイセイ</t>
    </rPh>
    <rPh sb="11" eb="13">
      <t>キョウカ</t>
    </rPh>
    <rPh sb="13" eb="15">
      <t>シエン</t>
    </rPh>
    <rPh sb="15" eb="17">
      <t>ジギョウ</t>
    </rPh>
    <rPh sb="18" eb="20">
      <t>ジギョウ</t>
    </rPh>
    <rPh sb="20" eb="23">
      <t>ケイカクショ</t>
    </rPh>
    <rPh sb="25" eb="27">
      <t>トウロク</t>
    </rPh>
    <rPh sb="31" eb="32">
      <t>トウ</t>
    </rPh>
    <rPh sb="33" eb="36">
      <t>ジョウキンカ</t>
    </rPh>
    <rPh sb="37" eb="39">
      <t>ソクシン</t>
    </rPh>
    <rPh sb="40" eb="42">
      <t>シエン</t>
    </rPh>
    <phoneticPr fontId="2"/>
  </si>
  <si>
    <t>訪問介護等サービス体制強化支援事業　事業計画書
（小規模法人等の協働化・大規模化の取組の支援）</t>
    <rPh sb="0" eb="2">
      <t>ホウモン</t>
    </rPh>
    <rPh sb="2" eb="4">
      <t>カイゴ</t>
    </rPh>
    <rPh sb="4" eb="5">
      <t>トウ</t>
    </rPh>
    <rPh sb="9" eb="11">
      <t>タイセイ</t>
    </rPh>
    <rPh sb="11" eb="13">
      <t>キョウカ</t>
    </rPh>
    <rPh sb="13" eb="15">
      <t>シエン</t>
    </rPh>
    <rPh sb="15" eb="17">
      <t>ジギョウ</t>
    </rPh>
    <rPh sb="18" eb="20">
      <t>ジギョウ</t>
    </rPh>
    <rPh sb="20" eb="23">
      <t>ケイカクショ</t>
    </rPh>
    <phoneticPr fontId="2"/>
  </si>
  <si>
    <t>常勤化前の
勤務時間数</t>
    <rPh sb="0" eb="3">
      <t>ジョウキンカ</t>
    </rPh>
    <rPh sb="3" eb="4">
      <t>マエ</t>
    </rPh>
    <rPh sb="6" eb="8">
      <t>キンム</t>
    </rPh>
    <rPh sb="8" eb="11">
      <t>ジカンスウ</t>
    </rPh>
    <phoneticPr fontId="2"/>
  </si>
  <si>
    <t>対象
法人
の要件
※1</t>
    <rPh sb="0" eb="2">
      <t>タイショウ</t>
    </rPh>
    <rPh sb="3" eb="5">
      <t>ホウジン</t>
    </rPh>
    <rPh sb="7" eb="9">
      <t>ヨウケン</t>
    </rPh>
    <phoneticPr fontId="2"/>
  </si>
  <si>
    <t>訪問介護事業所の数
※2</t>
    <rPh sb="0" eb="2">
      <t>ホウモン</t>
    </rPh>
    <rPh sb="2" eb="4">
      <t>カイゴ</t>
    </rPh>
    <rPh sb="4" eb="7">
      <t>ジギョウショ</t>
    </rPh>
    <rPh sb="8" eb="9">
      <t>カズ</t>
    </rPh>
    <phoneticPr fontId="2"/>
  </si>
  <si>
    <t>うち中山間地域等に所在する数※3</t>
    <rPh sb="2" eb="5">
      <t>チュウサンカン</t>
    </rPh>
    <rPh sb="5" eb="7">
      <t>チイキ</t>
    </rPh>
    <rPh sb="7" eb="8">
      <t>トウ</t>
    </rPh>
    <rPh sb="9" eb="11">
      <t>ショザイ</t>
    </rPh>
    <rPh sb="13" eb="14">
      <t>カズ</t>
    </rPh>
    <phoneticPr fontId="2"/>
  </si>
  <si>
    <t>総訪問回数
※4</t>
    <rPh sb="0" eb="1">
      <t>ソウ</t>
    </rPh>
    <rPh sb="1" eb="3">
      <t>ホウモン</t>
    </rPh>
    <rPh sb="3" eb="5">
      <t>カイスウ</t>
    </rPh>
    <phoneticPr fontId="2"/>
  </si>
  <si>
    <t>【対象法人の要件】</t>
    <rPh sb="1" eb="3">
      <t>タイショウ</t>
    </rPh>
    <rPh sb="3" eb="5">
      <t>ホウジン</t>
    </rPh>
    <rPh sb="6" eb="8">
      <t>ヨウケン</t>
    </rPh>
    <phoneticPr fontId="2"/>
  </si>
  <si>
    <t>①１法人あたり１の訪問介護等事業所を運営する法人</t>
    <phoneticPr fontId="2"/>
  </si>
  <si>
    <t xml:space="preserve">②運営する訪問介護等事業所の前年度のいずれかの月における総訪問回数が概ね200回以下である法人。なお、「概ね200回」は400回程度を想定しており、例えば、前年度の平均延訪問回数600回以下の事業所等も対象となり得る
</t>
    <phoneticPr fontId="2"/>
  </si>
  <si>
    <t>②運営する訪問介護等事業所の前年度のいずれかの月における総訪問回数が概ね200回以下である法人。
　 なお、「概ね200回」は400回程度を想定しており、例えば、前年度の平均延訪問回数600回以下の事業所等も対象となり得る。</t>
    <phoneticPr fontId="2"/>
  </si>
  <si>
    <t>③運営する訪問介護等事業所の職員数が常勤換算方法で平均５人以下の法人</t>
    <phoneticPr fontId="2"/>
  </si>
  <si>
    <t>④運営する訪問介護等事業所が全て中山間地域等又は離島等地域に所在する法人</t>
    <phoneticPr fontId="2"/>
  </si>
  <si>
    <t>※3　予定している常勤勤務月数は1人あたり３月までとする。</t>
    <rPh sb="3" eb="5">
      <t>ヨテイ</t>
    </rPh>
    <rPh sb="9" eb="11">
      <t>ジョウキン</t>
    </rPh>
    <rPh sb="11" eb="13">
      <t>キンム</t>
    </rPh>
    <rPh sb="13" eb="15">
      <t>ツキスウ</t>
    </rPh>
    <rPh sb="16" eb="18">
      <t>ヒトリ</t>
    </rPh>
    <rPh sb="22" eb="23">
      <t>ツキ</t>
    </rPh>
    <phoneticPr fontId="2"/>
  </si>
  <si>
    <t>常勤職員が勤務すべき時間数※1</t>
    <rPh sb="0" eb="2">
      <t>ジョウキン</t>
    </rPh>
    <rPh sb="2" eb="4">
      <t>ショクイン</t>
    </rPh>
    <rPh sb="5" eb="7">
      <t>キンム</t>
    </rPh>
    <rPh sb="10" eb="12">
      <t>ジカン</t>
    </rPh>
    <rPh sb="12" eb="13">
      <t>スウ</t>
    </rPh>
    <phoneticPr fontId="2"/>
  </si>
  <si>
    <t>就業規則で定めた１週間の勤務時間。</t>
    <rPh sb="0" eb="2">
      <t>シュウギョウ</t>
    </rPh>
    <rPh sb="2" eb="4">
      <t>キソク</t>
    </rPh>
    <rPh sb="5" eb="6">
      <t>サダ</t>
    </rPh>
    <rPh sb="9" eb="11">
      <t>シュウカン</t>
    </rPh>
    <rPh sb="12" eb="16">
      <t>キンムジカン</t>
    </rPh>
    <phoneticPr fontId="2"/>
  </si>
  <si>
    <t>常勤化(雇用）後の
勤務時間数（予定）</t>
    <rPh sb="0" eb="3">
      <t>ジョウキンカ</t>
    </rPh>
    <rPh sb="4" eb="6">
      <t>コヨウ</t>
    </rPh>
    <rPh sb="7" eb="8">
      <t>ゴ</t>
    </rPh>
    <rPh sb="10" eb="12">
      <t>キンム</t>
    </rPh>
    <rPh sb="12" eb="15">
      <t>ジカンスウ</t>
    </rPh>
    <rPh sb="16" eb="18">
      <t>ヨテイ</t>
    </rPh>
    <phoneticPr fontId="2"/>
  </si>
  <si>
    <t>（離職された方の氏名）※２</t>
    <rPh sb="1" eb="3">
      <t>リショク</t>
    </rPh>
    <rPh sb="6" eb="7">
      <t>カタ</t>
    </rPh>
    <rPh sb="8" eb="10">
      <t>シメイ</t>
    </rPh>
    <phoneticPr fontId="2"/>
  </si>
  <si>
    <t>※1 就業規則で定めた１週間の勤務時間が32時間を下回る場合は32時間とする。</t>
    <phoneticPr fontId="2"/>
  </si>
  <si>
    <t>常勤化する登録ヘルパー等の氏名</t>
    <rPh sb="0" eb="3">
      <t>ジョウキンカ</t>
    </rPh>
    <rPh sb="5" eb="7">
      <t>トウロク</t>
    </rPh>
    <rPh sb="11" eb="12">
      <t>トウ</t>
    </rPh>
    <rPh sb="13" eb="15">
      <t>シメイ</t>
    </rPh>
    <phoneticPr fontId="2"/>
  </si>
  <si>
    <t>常勤化（雇用）後の
勤務月数（予定）※3</t>
    <rPh sb="0" eb="3">
      <t>ジョウキンカ</t>
    </rPh>
    <rPh sb="4" eb="6">
      <t>コヨウ</t>
    </rPh>
    <rPh sb="7" eb="8">
      <t>ゴ</t>
    </rPh>
    <rPh sb="10" eb="12">
      <t>キンム</t>
    </rPh>
    <rPh sb="12" eb="14">
      <t>ツキスウ</t>
    </rPh>
    <rPh sb="15" eb="17">
      <t>ヨテイ</t>
    </rPh>
    <phoneticPr fontId="2"/>
  </si>
  <si>
    <t>※2　登録ヘルパーの離職に伴い、新たに常勤のホームヘルパーを雇用する場合は、離職した登録ヘルパー等の氏名を記入。</t>
    <rPh sb="3" eb="5">
      <t>トウロク</t>
    </rPh>
    <rPh sb="10" eb="12">
      <t>リショク</t>
    </rPh>
    <rPh sb="13" eb="14">
      <t>トモナ</t>
    </rPh>
    <rPh sb="16" eb="17">
      <t>アラ</t>
    </rPh>
    <rPh sb="19" eb="21">
      <t>ジョウキン</t>
    </rPh>
    <rPh sb="30" eb="32">
      <t>コヨウ</t>
    </rPh>
    <rPh sb="34" eb="36">
      <t>バアイ</t>
    </rPh>
    <rPh sb="38" eb="40">
      <t>リショク</t>
    </rPh>
    <rPh sb="42" eb="44">
      <t>トウロク</t>
    </rPh>
    <rPh sb="48" eb="49">
      <t>トウ</t>
    </rPh>
    <rPh sb="50" eb="52">
      <t>シメイ</t>
    </rPh>
    <rPh sb="53" eb="55">
      <t>キニュウ</t>
    </rPh>
    <phoneticPr fontId="2"/>
  </si>
  <si>
    <t>事業所の名称</t>
    <rPh sb="0" eb="3">
      <t>ジギョウショ</t>
    </rPh>
    <rPh sb="4" eb="6">
      <t>メイショウ</t>
    </rPh>
    <phoneticPr fontId="4"/>
  </si>
  <si>
    <t>事業所の所在地</t>
    <rPh sb="0" eb="3">
      <t>ジギョウショ</t>
    </rPh>
    <rPh sb="4" eb="7">
      <t>ショザイチ</t>
    </rPh>
    <phoneticPr fontId="4"/>
  </si>
  <si>
    <t>４．添付書類</t>
    <rPh sb="2" eb="6">
      <t>テンプショルイ</t>
    </rPh>
    <phoneticPr fontId="2"/>
  </si>
  <si>
    <t>（１）介護人材の資質向上や定着促進に資する効果的なカリキュラムの作成・見直しやキャリアアップの仕組みづくりに要する費用</t>
    <rPh sb="3" eb="5">
      <t>カイゴ</t>
    </rPh>
    <rPh sb="5" eb="7">
      <t>ジンザイ</t>
    </rPh>
    <rPh sb="8" eb="12">
      <t>シシツコウジョウ</t>
    </rPh>
    <rPh sb="13" eb="17">
      <t>テイチャクソクシン</t>
    </rPh>
    <rPh sb="18" eb="19">
      <t>シ</t>
    </rPh>
    <rPh sb="21" eb="24">
      <t>コウカテキ</t>
    </rPh>
    <rPh sb="32" eb="34">
      <t>サクセイ</t>
    </rPh>
    <rPh sb="35" eb="37">
      <t>ミナオ</t>
    </rPh>
    <rPh sb="47" eb="49">
      <t>シク</t>
    </rPh>
    <rPh sb="54" eb="55">
      <t>ヨウ</t>
    </rPh>
    <rPh sb="57" eb="59">
      <t>ヒヨウ</t>
    </rPh>
    <phoneticPr fontId="2"/>
  </si>
  <si>
    <t>（２）介護職員のスキルアップのための研修等の受講に要する費用</t>
    <rPh sb="3" eb="5">
      <t>カイゴ</t>
    </rPh>
    <rPh sb="5" eb="7">
      <t>ショクイン</t>
    </rPh>
    <rPh sb="18" eb="21">
      <t>ケンシュウトウ</t>
    </rPh>
    <rPh sb="22" eb="24">
      <t>ジュコウ</t>
    </rPh>
    <rPh sb="25" eb="26">
      <t>ヨウ</t>
    </rPh>
    <rPh sb="28" eb="30">
      <t>ヒヨウ</t>
    </rPh>
    <phoneticPr fontId="2"/>
  </si>
  <si>
    <t>①　事業内容が確認できる資料　</t>
    <rPh sb="2" eb="6">
      <t>ジギョウナイヨウ</t>
    </rPh>
    <rPh sb="7" eb="9">
      <t>カクニン</t>
    </rPh>
    <rPh sb="12" eb="14">
      <t>シリョウ</t>
    </rPh>
    <phoneticPr fontId="2"/>
  </si>
  <si>
    <t>（３）その他研修体制の構築のための取組に要する費用</t>
    <rPh sb="5" eb="6">
      <t>タ</t>
    </rPh>
    <rPh sb="6" eb="8">
      <t>ケンシュウ</t>
    </rPh>
    <rPh sb="8" eb="10">
      <t>タイセイ</t>
    </rPh>
    <rPh sb="23" eb="25">
      <t>ヒヨウ</t>
    </rPh>
    <phoneticPr fontId="2"/>
  </si>
  <si>
    <t>・　２（３）を選択した場合、当該事業を実施するための費用がわかる資料</t>
    <rPh sb="7" eb="9">
      <t>センタク</t>
    </rPh>
    <rPh sb="11" eb="13">
      <t>バアイ</t>
    </rPh>
    <rPh sb="14" eb="18">
      <t>トウガイジギョウ</t>
    </rPh>
    <rPh sb="19" eb="21">
      <t>ジッシ</t>
    </rPh>
    <rPh sb="26" eb="28">
      <t>ヒヨウ</t>
    </rPh>
    <rPh sb="32" eb="34">
      <t>シリョウ</t>
    </rPh>
    <phoneticPr fontId="2"/>
  </si>
  <si>
    <t>経験年数が短いホームヘルパー等の氏名</t>
    <rPh sb="0" eb="2">
      <t>ケイケン</t>
    </rPh>
    <rPh sb="2" eb="4">
      <t>ネンスウ</t>
    </rPh>
    <rPh sb="5" eb="6">
      <t>ミジカ</t>
    </rPh>
    <rPh sb="14" eb="15">
      <t>トウ</t>
    </rPh>
    <rPh sb="16" eb="18">
      <t>シメイ</t>
    </rPh>
    <phoneticPr fontId="2"/>
  </si>
  <si>
    <t>氏名</t>
    <rPh sb="0" eb="2">
      <t>シメイ</t>
    </rPh>
    <phoneticPr fontId="2"/>
  </si>
  <si>
    <t>採用年月日</t>
    <rPh sb="0" eb="5">
      <t>サイヨウネンガッピ</t>
    </rPh>
    <phoneticPr fontId="2"/>
  </si>
  <si>
    <t>同行職員</t>
    <rPh sb="0" eb="2">
      <t>ドウコウ</t>
    </rPh>
    <rPh sb="2" eb="4">
      <t>ショクイン</t>
    </rPh>
    <phoneticPr fontId="2"/>
  </si>
  <si>
    <t>従事期間（年）</t>
    <rPh sb="0" eb="4">
      <t>ジュウジキカン</t>
    </rPh>
    <rPh sb="5" eb="6">
      <t>ネン</t>
    </rPh>
    <phoneticPr fontId="2"/>
  </si>
  <si>
    <t>役　員　一　覧</t>
    <rPh sb="0" eb="1">
      <t>ヤク</t>
    </rPh>
    <rPh sb="2" eb="3">
      <t>イン</t>
    </rPh>
    <rPh sb="4" eb="5">
      <t>イチ</t>
    </rPh>
    <rPh sb="6" eb="7">
      <t>ラン</t>
    </rPh>
    <phoneticPr fontId="4"/>
  </si>
  <si>
    <t>福岡県知事　殿</t>
    <rPh sb="0" eb="3">
      <t>フクオカケン</t>
    </rPh>
    <rPh sb="3" eb="5">
      <t>チジ</t>
    </rPh>
    <rPh sb="6" eb="7">
      <t>ドノ</t>
    </rPh>
    <phoneticPr fontId="4"/>
  </si>
  <si>
    <t>（法人情報）</t>
    <rPh sb="1" eb="5">
      <t>ホウジンジョウホウ</t>
    </rPh>
    <phoneticPr fontId="2"/>
  </si>
  <si>
    <t>名称</t>
    <rPh sb="0" eb="2">
      <t>メイショウ</t>
    </rPh>
    <phoneticPr fontId="2"/>
  </si>
  <si>
    <r>
      <t xml:space="preserve">姓ｶﾅ
</t>
    </r>
    <r>
      <rPr>
        <sz val="9"/>
        <rFont val="ＭＳ 明朝"/>
        <family val="1"/>
        <charset val="128"/>
      </rPr>
      <t>（半角ｶﾅ）</t>
    </r>
    <rPh sb="0" eb="1">
      <t>セイ</t>
    </rPh>
    <rPh sb="5" eb="7">
      <t>ハンカク</t>
    </rPh>
    <phoneticPr fontId="4"/>
  </si>
  <si>
    <r>
      <t xml:space="preserve">名ｶﾅ
</t>
    </r>
    <r>
      <rPr>
        <sz val="9"/>
        <rFont val="ＭＳ 明朝"/>
        <family val="1"/>
        <charset val="128"/>
      </rPr>
      <t>（半角ｶﾅ）</t>
    </r>
    <rPh sb="0" eb="1">
      <t>メイ</t>
    </rPh>
    <rPh sb="5" eb="7">
      <t>ハンカク</t>
    </rPh>
    <phoneticPr fontId="4"/>
  </si>
  <si>
    <t>生年月日</t>
    <rPh sb="0" eb="4">
      <t>セイネンガッピ</t>
    </rPh>
    <phoneticPr fontId="4"/>
  </si>
  <si>
    <t>　※ 役員全員を記載すること。
　※ 「小規模法人等の協働化・大規模化の取組の支援」を申請する場合は、法人グループに構成
　　されるすべての法人の役員全員を記載すること。</t>
    <rPh sb="3" eb="5">
      <t>ヤクイン</t>
    </rPh>
    <rPh sb="5" eb="7">
      <t>ゼンイン</t>
    </rPh>
    <rPh sb="8" eb="10">
      <t>キサイ</t>
    </rPh>
    <rPh sb="20" eb="23">
      <t>ショウキボ</t>
    </rPh>
    <rPh sb="23" eb="25">
      <t>ホウジン</t>
    </rPh>
    <rPh sb="25" eb="26">
      <t>トウ</t>
    </rPh>
    <rPh sb="27" eb="30">
      <t>キョウドウカ</t>
    </rPh>
    <rPh sb="43" eb="45">
      <t>シンセイ</t>
    </rPh>
    <rPh sb="47" eb="49">
      <t>バアイ</t>
    </rPh>
    <rPh sb="51" eb="53">
      <t>ホウジン</t>
    </rPh>
    <phoneticPr fontId="4"/>
  </si>
  <si>
    <t>（自由記載）</t>
    <rPh sb="1" eb="5">
      <t>ジユウキサイ</t>
    </rPh>
    <phoneticPr fontId="2"/>
  </si>
  <si>
    <t>経費所要額調書</t>
    <rPh sb="0" eb="2">
      <t>ケイヒ</t>
    </rPh>
    <rPh sb="2" eb="5">
      <t>ショヨウガク</t>
    </rPh>
    <rPh sb="5" eb="7">
      <t>チョウショ</t>
    </rPh>
    <phoneticPr fontId="4"/>
  </si>
  <si>
    <t>円</t>
    <rPh sb="0" eb="1">
      <t>エン</t>
    </rPh>
    <phoneticPr fontId="4"/>
  </si>
  <si>
    <t>合　　　計</t>
    <rPh sb="0" eb="1">
      <t>ゴウ</t>
    </rPh>
    <rPh sb="4" eb="5">
      <t>ケイ</t>
    </rPh>
    <phoneticPr fontId="4"/>
  </si>
  <si>
    <t>差引額</t>
    <rPh sb="0" eb="3">
      <t>サシヒキガク</t>
    </rPh>
    <phoneticPr fontId="4"/>
  </si>
  <si>
    <t>補助率</t>
    <rPh sb="0" eb="3">
      <t>ホジョリツ</t>
    </rPh>
    <phoneticPr fontId="4"/>
  </si>
  <si>
    <t>10/10</t>
    <phoneticPr fontId="2"/>
  </si>
  <si>
    <t>A</t>
    <phoneticPr fontId="2"/>
  </si>
  <si>
    <t xml:space="preserve"> 記入欄が不足する場合は、「15」より上に行を追加すること。</t>
    <rPh sb="19" eb="20">
      <t>ウエ</t>
    </rPh>
    <rPh sb="21" eb="22">
      <t>ギョウ</t>
    </rPh>
    <rPh sb="23" eb="25">
      <t>ツイカ</t>
    </rPh>
    <phoneticPr fontId="2"/>
  </si>
  <si>
    <t xml:space="preserve"> 経験年数が短いホームヘルパー等１人につき30回まで。</t>
    <phoneticPr fontId="2"/>
  </si>
  <si>
    <t>【経験年数が短いホームヘルパー等への同行支援】</t>
    <rPh sb="1" eb="5">
      <t>ケイケンネンスウ</t>
    </rPh>
    <rPh sb="6" eb="7">
      <t>ミジカ</t>
    </rPh>
    <rPh sb="15" eb="16">
      <t>トウ</t>
    </rPh>
    <rPh sb="18" eb="22">
      <t>ドウコウシエン</t>
    </rPh>
    <phoneticPr fontId="4"/>
  </si>
  <si>
    <t>・　２（２）を選択した場合、受講料等がわかる資料</t>
    <rPh sb="7" eb="9">
      <t>センタク</t>
    </rPh>
    <rPh sb="11" eb="13">
      <t>バアイ</t>
    </rPh>
    <rPh sb="14" eb="16">
      <t>ジュコウ</t>
    </rPh>
    <rPh sb="16" eb="17">
      <t>リョウ</t>
    </rPh>
    <rPh sb="17" eb="18">
      <t>トウ</t>
    </rPh>
    <rPh sb="22" eb="24">
      <t>シリョウ</t>
    </rPh>
    <phoneticPr fontId="2"/>
  </si>
  <si>
    <t>所在地域</t>
    <rPh sb="0" eb="4">
      <t>ショザイチイキ</t>
    </rPh>
    <phoneticPr fontId="2"/>
  </si>
  <si>
    <t>中山間地域等・離島等地域に事業所が所在</t>
    <rPh sb="0" eb="6">
      <t>チュウサンカンチイキトウ</t>
    </rPh>
    <rPh sb="7" eb="12">
      <t>リトウトウチイキ</t>
    </rPh>
    <rPh sb="13" eb="16">
      <t>ジギョウショ</t>
    </rPh>
    <rPh sb="17" eb="19">
      <t>ショザイ</t>
    </rPh>
    <phoneticPr fontId="2"/>
  </si>
  <si>
    <r>
      <t>中山間地域等・離島等地域</t>
    </r>
    <r>
      <rPr>
        <b/>
        <sz val="11"/>
        <rFont val="ＪＳＰ明朝"/>
        <family val="1"/>
        <charset val="128"/>
      </rPr>
      <t>以外</t>
    </r>
    <r>
      <rPr>
        <sz val="11"/>
        <rFont val="ＪＳＰ明朝"/>
        <family val="1"/>
        <charset val="128"/>
      </rPr>
      <t>に事業所が所在</t>
    </r>
    <rPh sb="0" eb="6">
      <t>チュウサンカンチイキトウ</t>
    </rPh>
    <rPh sb="7" eb="14">
      <t>リトウトウチイキイガイ</t>
    </rPh>
    <rPh sb="15" eb="18">
      <t>ジギョウショ</t>
    </rPh>
    <rPh sb="19" eb="21">
      <t>ショザイ</t>
    </rPh>
    <phoneticPr fontId="2"/>
  </si>
  <si>
    <t>同行支援時間</t>
    <rPh sb="0" eb="6">
      <t>ドウコウシエンジカン</t>
    </rPh>
    <phoneticPr fontId="2"/>
  </si>
  <si>
    <t>30分未満</t>
    <rPh sb="2" eb="5">
      <t>フンミマン</t>
    </rPh>
    <phoneticPr fontId="2"/>
  </si>
  <si>
    <t>30分以上</t>
    <rPh sb="2" eb="5">
      <t>フンイジョウ</t>
    </rPh>
    <phoneticPr fontId="2"/>
  </si>
  <si>
    <t>対象経費内訳</t>
    <rPh sb="0" eb="6">
      <t>タイショウケイヒウチワケ</t>
    </rPh>
    <phoneticPr fontId="4"/>
  </si>
  <si>
    <t>対象経費の
支出予定額</t>
    <rPh sb="0" eb="4">
      <t>タイショウケイヒ</t>
    </rPh>
    <rPh sb="6" eb="11">
      <t>シシュツヨテイガク</t>
    </rPh>
    <phoneticPr fontId="2"/>
  </si>
  <si>
    <t>C</t>
    <phoneticPr fontId="4"/>
  </si>
  <si>
    <t>(B-C)D</t>
    <phoneticPr fontId="4"/>
  </si>
  <si>
    <t>補助金申請額</t>
    <rPh sb="0" eb="3">
      <t>ホジョキン</t>
    </rPh>
    <rPh sb="3" eb="5">
      <t>シンセイ</t>
    </rPh>
    <rPh sb="5" eb="6">
      <t>ガク</t>
    </rPh>
    <phoneticPr fontId="4"/>
  </si>
  <si>
    <t>千円未満切捨て</t>
    <rPh sb="0" eb="6">
      <t>センエンミマンキリス</t>
    </rPh>
    <phoneticPr fontId="2"/>
  </si>
  <si>
    <t>3　C欄には、当該事業に係る収入の額を記載してください。</t>
    <phoneticPr fontId="2"/>
  </si>
  <si>
    <t>【小規模法人等の協働化・大規模化の取組の支援】</t>
    <rPh sb="1" eb="4">
      <t>ショウキボ</t>
    </rPh>
    <rPh sb="4" eb="6">
      <t>ホウジン</t>
    </rPh>
    <rPh sb="6" eb="7">
      <t>トウ</t>
    </rPh>
    <rPh sb="8" eb="11">
      <t>キョウドウカ</t>
    </rPh>
    <phoneticPr fontId="4"/>
  </si>
  <si>
    <t>運営する訪問介護等事業所が全て中山間地域・離島等地域に所在する法人を含む</t>
    <rPh sb="0" eb="2">
      <t>ウンエイ</t>
    </rPh>
    <rPh sb="4" eb="12">
      <t>ホウモンカイゴトウジギョウショ</t>
    </rPh>
    <rPh sb="13" eb="14">
      <t>スベ</t>
    </rPh>
    <rPh sb="15" eb="20">
      <t>チュウサンカンチイキ</t>
    </rPh>
    <rPh sb="21" eb="26">
      <t>リトウトウチイキ</t>
    </rPh>
    <rPh sb="27" eb="29">
      <t>ショザイ</t>
    </rPh>
    <rPh sb="31" eb="33">
      <t>ホウジン</t>
    </rPh>
    <rPh sb="34" eb="35">
      <t>フク</t>
    </rPh>
    <phoneticPr fontId="2"/>
  </si>
  <si>
    <t>A</t>
    <phoneticPr fontId="2"/>
  </si>
  <si>
    <t>C</t>
    <phoneticPr fontId="4"/>
  </si>
  <si>
    <t>（B-C)D</t>
    <phoneticPr fontId="4"/>
  </si>
  <si>
    <r>
      <t>運営する訪問介護等事業所が全て中山間地域等・離島等地域に所在する法人を</t>
    </r>
    <r>
      <rPr>
        <b/>
        <sz val="11"/>
        <rFont val="ＪＳＰ明朝"/>
        <family val="1"/>
        <charset val="128"/>
      </rPr>
      <t>含む</t>
    </r>
    <rPh sb="0" eb="2">
      <t>ウンエイ</t>
    </rPh>
    <rPh sb="4" eb="12">
      <t>ホウモンカイゴトウジギョウショ</t>
    </rPh>
    <rPh sb="13" eb="14">
      <t>スベ</t>
    </rPh>
    <rPh sb="15" eb="21">
      <t>チュウサンカンチイキトウ</t>
    </rPh>
    <rPh sb="22" eb="27">
      <t>リトウトウチイキ</t>
    </rPh>
    <rPh sb="28" eb="30">
      <t>ショザイ</t>
    </rPh>
    <rPh sb="32" eb="34">
      <t>ホウジン</t>
    </rPh>
    <rPh sb="35" eb="36">
      <t>フク</t>
    </rPh>
    <phoneticPr fontId="2"/>
  </si>
  <si>
    <r>
      <t>運営する訪問介護等事業所が全て中山間地域等・離島等地域に所在する法人を</t>
    </r>
    <r>
      <rPr>
        <b/>
        <sz val="11"/>
        <rFont val="ＪＳＰ明朝"/>
        <family val="1"/>
        <charset val="128"/>
      </rPr>
      <t>含まない</t>
    </r>
    <rPh sb="0" eb="2">
      <t>ウンエイ</t>
    </rPh>
    <rPh sb="4" eb="12">
      <t>ホウモンカイゴトウジギョウショ</t>
    </rPh>
    <rPh sb="13" eb="14">
      <t>スベ</t>
    </rPh>
    <rPh sb="15" eb="21">
      <t>チュウサンカンチイキトウ</t>
    </rPh>
    <rPh sb="22" eb="27">
      <t>リトウトウチイキ</t>
    </rPh>
    <rPh sb="28" eb="30">
      <t>ショザイ</t>
    </rPh>
    <rPh sb="32" eb="34">
      <t>ホウジン</t>
    </rPh>
    <rPh sb="35" eb="36">
      <t>フク</t>
    </rPh>
    <phoneticPr fontId="2"/>
  </si>
  <si>
    <t>様式１－２（１）</t>
    <rPh sb="0" eb="2">
      <t>ヨウシキ</t>
    </rPh>
    <phoneticPr fontId="4"/>
  </si>
  <si>
    <t>様式１－２（４）</t>
    <rPh sb="0" eb="2">
      <t>ヨウシキ</t>
    </rPh>
    <phoneticPr fontId="4"/>
  </si>
  <si>
    <t>様式１－３（４）①</t>
    <rPh sb="0" eb="2">
      <t>ヨウシキ</t>
    </rPh>
    <phoneticPr fontId="2"/>
  </si>
  <si>
    <t>様式１－４</t>
    <rPh sb="0" eb="2">
      <t>ヨウシキ</t>
    </rPh>
    <phoneticPr fontId="4"/>
  </si>
  <si>
    <t>1　A欄には、実施する又は受講する予定の研修名等を記載してください。</t>
    <rPh sb="3" eb="4">
      <t>ラン</t>
    </rPh>
    <rPh sb="7" eb="9">
      <t>ジッシ</t>
    </rPh>
    <rPh sb="11" eb="12">
      <t>マタ</t>
    </rPh>
    <rPh sb="13" eb="15">
      <t>ジュコウ</t>
    </rPh>
    <rPh sb="17" eb="19">
      <t>ヨテイ</t>
    </rPh>
    <rPh sb="20" eb="24">
      <t>ケンシュウメイトウ</t>
    </rPh>
    <rPh sb="25" eb="27">
      <t>キサイ</t>
    </rPh>
    <phoneticPr fontId="2"/>
  </si>
  <si>
    <t>寄付金その他の
収入額</t>
    <rPh sb="0" eb="3">
      <t>キフキン</t>
    </rPh>
    <rPh sb="5" eb="6">
      <t>タ</t>
    </rPh>
    <rPh sb="8" eb="11">
      <t>シュウニュウガク</t>
    </rPh>
    <phoneticPr fontId="4"/>
  </si>
  <si>
    <t>年</t>
    <rPh sb="0" eb="1">
      <t>ネン</t>
    </rPh>
    <phoneticPr fontId="2"/>
  </si>
  <si>
    <t>月</t>
    <rPh sb="0" eb="1">
      <t>ガツ</t>
    </rPh>
    <phoneticPr fontId="2"/>
  </si>
  <si>
    <t>日</t>
    <rPh sb="0" eb="1">
      <t>ニチ</t>
    </rPh>
    <phoneticPr fontId="2"/>
  </si>
  <si>
    <t>～</t>
    <phoneticPr fontId="2"/>
  </si>
  <si>
    <t>人材募集や一括採用、合同研修等の実施</t>
    <rPh sb="0" eb="4">
      <t>ジンザイボシュウ</t>
    </rPh>
    <rPh sb="5" eb="9">
      <t>イッカツサイヨウ</t>
    </rPh>
    <rPh sb="10" eb="15">
      <t>ゴウドウケンシュウトウ</t>
    </rPh>
    <rPh sb="16" eb="18">
      <t>ジッシ</t>
    </rPh>
    <phoneticPr fontId="2"/>
  </si>
  <si>
    <t>従業者の職場定着や職場の魅力発信に資する取組</t>
    <rPh sb="0" eb="3">
      <t>ジュウギョウシャ</t>
    </rPh>
    <rPh sb="4" eb="8">
      <t>ショクバテイチャク</t>
    </rPh>
    <rPh sb="9" eb="11">
      <t>ショクバ</t>
    </rPh>
    <rPh sb="12" eb="16">
      <t>ミリョクハッシン</t>
    </rPh>
    <rPh sb="17" eb="18">
      <t>シ</t>
    </rPh>
    <rPh sb="20" eb="22">
      <t>トリクミ</t>
    </rPh>
    <phoneticPr fontId="2"/>
  </si>
  <si>
    <t>人事管理や福利厚生、請求業務等のシステム共通化</t>
    <rPh sb="0" eb="4">
      <t>ジンジカンリ</t>
    </rPh>
    <rPh sb="5" eb="9">
      <t>フクリコウセイ</t>
    </rPh>
    <rPh sb="10" eb="15">
      <t>セイキュウギョウムトウ</t>
    </rPh>
    <rPh sb="20" eb="23">
      <t>キョウツウカ</t>
    </rPh>
    <phoneticPr fontId="2"/>
  </si>
  <si>
    <t>協働化等に合わせて行うICTインフラの整備</t>
    <rPh sb="0" eb="4">
      <t>キョウドウカトウ</t>
    </rPh>
    <rPh sb="5" eb="6">
      <t>ア</t>
    </rPh>
    <rPh sb="9" eb="10">
      <t>オコナ</t>
    </rPh>
    <rPh sb="19" eb="21">
      <t>セイビ</t>
    </rPh>
    <phoneticPr fontId="2"/>
  </si>
  <si>
    <t>（自由記載）</t>
    <rPh sb="1" eb="5">
      <t>ジユウキサイ</t>
    </rPh>
    <phoneticPr fontId="2"/>
  </si>
  <si>
    <t>※　行が足りない場合は、適宜追加してください。</t>
    <rPh sb="2" eb="3">
      <t>ギョウ</t>
    </rPh>
    <rPh sb="4" eb="5">
      <t>タ</t>
    </rPh>
    <rPh sb="8" eb="10">
      <t>バアイ</t>
    </rPh>
    <rPh sb="12" eb="14">
      <t>テキギ</t>
    </rPh>
    <rPh sb="14" eb="16">
      <t>ツイカ</t>
    </rPh>
    <phoneticPr fontId="2"/>
  </si>
  <si>
    <t>※1　下記に記載している「対象法人の要件」に該当する法人は番号を記載してください。</t>
    <rPh sb="3" eb="5">
      <t>カキ</t>
    </rPh>
    <rPh sb="6" eb="8">
      <t>キサイ</t>
    </rPh>
    <rPh sb="13" eb="15">
      <t>タイショウ</t>
    </rPh>
    <rPh sb="15" eb="17">
      <t>ホウジン</t>
    </rPh>
    <rPh sb="18" eb="20">
      <t>ヨウケン</t>
    </rPh>
    <rPh sb="22" eb="24">
      <t>ガイトウ</t>
    </rPh>
    <rPh sb="26" eb="28">
      <t>ホウジン</t>
    </rPh>
    <rPh sb="29" eb="31">
      <t>バンゴウ</t>
    </rPh>
    <rPh sb="32" eb="34">
      <t>キサイ</t>
    </rPh>
    <phoneticPr fontId="2"/>
  </si>
  <si>
    <t>平均職員数
（常勤換算）</t>
    <rPh sb="0" eb="5">
      <t>ヘイキンショクインスウ</t>
    </rPh>
    <rPh sb="7" eb="11">
      <t>ジョウキンカンサン</t>
    </rPh>
    <phoneticPr fontId="2"/>
  </si>
  <si>
    <t>中山間地域等に所在
※5</t>
    <rPh sb="0" eb="6">
      <t>チュウサンカンチイキトウ</t>
    </rPh>
    <rPh sb="7" eb="9">
      <t>ショザイ</t>
    </rPh>
    <phoneticPr fontId="2"/>
  </si>
  <si>
    <t>※2　法人が運営する訪問介護等事業所数を記載してください。</t>
    <rPh sb="3" eb="5">
      <t>ホウジン</t>
    </rPh>
    <rPh sb="6" eb="8">
      <t>ウンエイ</t>
    </rPh>
    <rPh sb="10" eb="12">
      <t>ホウモン</t>
    </rPh>
    <rPh sb="12" eb="14">
      <t>カイゴ</t>
    </rPh>
    <rPh sb="14" eb="15">
      <t>トウ</t>
    </rPh>
    <rPh sb="15" eb="18">
      <t>ジギョウショ</t>
    </rPh>
    <rPh sb="18" eb="19">
      <t>スウ</t>
    </rPh>
    <rPh sb="20" eb="22">
      <t>キサイ</t>
    </rPh>
    <phoneticPr fontId="2"/>
  </si>
  <si>
    <t>※3　法人が運営する訪問介護等事業所が中山間地域等又は離島等地域に所在する数を記載してください。</t>
    <rPh sb="3" eb="5">
      <t>ホウジン</t>
    </rPh>
    <rPh sb="6" eb="8">
      <t>ウンエイ</t>
    </rPh>
    <rPh sb="10" eb="14">
      <t>ホウモンカイゴ</t>
    </rPh>
    <rPh sb="14" eb="15">
      <t>トウ</t>
    </rPh>
    <rPh sb="15" eb="18">
      <t>ジギョウショ</t>
    </rPh>
    <rPh sb="19" eb="24">
      <t>チュウサンカンチイキ</t>
    </rPh>
    <rPh sb="24" eb="25">
      <t>トウ</t>
    </rPh>
    <rPh sb="25" eb="26">
      <t>マタ</t>
    </rPh>
    <rPh sb="27" eb="30">
      <t>リトウトウ</t>
    </rPh>
    <rPh sb="30" eb="32">
      <t>チイキ</t>
    </rPh>
    <rPh sb="33" eb="35">
      <t>ショザイ</t>
    </rPh>
    <rPh sb="37" eb="38">
      <t>カズ</t>
    </rPh>
    <rPh sb="39" eb="41">
      <t>キサイ</t>
    </rPh>
    <phoneticPr fontId="2"/>
  </si>
  <si>
    <t>※5　法人が運営する訪問介護等事業所が中山間地域等又は離島等地域に所在する場合は「○」を選択してください。</t>
    <rPh sb="3" eb="5">
      <t>ホウジン</t>
    </rPh>
    <rPh sb="6" eb="8">
      <t>ウンエイ</t>
    </rPh>
    <rPh sb="10" eb="18">
      <t>ホウモンカイゴトウジギョウショ</t>
    </rPh>
    <rPh sb="19" eb="26">
      <t>チュウサンカンチイキトウマタ</t>
    </rPh>
    <rPh sb="27" eb="32">
      <t>リトウトウチイキ</t>
    </rPh>
    <rPh sb="33" eb="35">
      <t>ショザイ</t>
    </rPh>
    <rPh sb="37" eb="39">
      <t>バアイ</t>
    </rPh>
    <rPh sb="44" eb="46">
      <t>センタク</t>
    </rPh>
    <phoneticPr fontId="2"/>
  </si>
  <si>
    <t>※4　法人が運営する訪問介護等事業所の前年度のいずれかの月における総訪問回数を記載してください。</t>
    <rPh sb="3" eb="5">
      <t>ホウジン</t>
    </rPh>
    <rPh sb="6" eb="8">
      <t>ウンエイ</t>
    </rPh>
    <rPh sb="10" eb="14">
      <t>ホウモンカイゴ</t>
    </rPh>
    <rPh sb="14" eb="15">
      <t>トウ</t>
    </rPh>
    <rPh sb="15" eb="18">
      <t>ジギョウショ</t>
    </rPh>
    <rPh sb="19" eb="22">
      <t>ゼンネンド</t>
    </rPh>
    <rPh sb="28" eb="29">
      <t>ツキ</t>
    </rPh>
    <rPh sb="33" eb="36">
      <t>ソウホウモン</t>
    </rPh>
    <rPh sb="36" eb="38">
      <t>カイスウ</t>
    </rPh>
    <rPh sb="39" eb="41">
      <t>キサイ</t>
    </rPh>
    <phoneticPr fontId="2"/>
  </si>
  <si>
    <t>～</t>
    <phoneticPr fontId="2"/>
  </si>
  <si>
    <t>その他小規模法人等の協働化・大規模化の取組の支援に要した経費</t>
    <rPh sb="2" eb="3">
      <t>タ</t>
    </rPh>
    <rPh sb="3" eb="6">
      <t>ショウキボ</t>
    </rPh>
    <rPh sb="6" eb="8">
      <t>ホウジン</t>
    </rPh>
    <rPh sb="8" eb="9">
      <t>トウ</t>
    </rPh>
    <rPh sb="10" eb="13">
      <t>キョウドウカ</t>
    </rPh>
    <phoneticPr fontId="2"/>
  </si>
  <si>
    <t>【登録ヘルパー等の常勤化の促進の支援】</t>
    <rPh sb="1" eb="3">
      <t>トウロク</t>
    </rPh>
    <rPh sb="7" eb="8">
      <t>トウ</t>
    </rPh>
    <rPh sb="9" eb="12">
      <t>ジョウキンカ</t>
    </rPh>
    <rPh sb="13" eb="15">
      <t>ソクシン</t>
    </rPh>
    <rPh sb="16" eb="18">
      <t>シエン</t>
    </rPh>
    <phoneticPr fontId="4"/>
  </si>
  <si>
    <t>事業所番号：</t>
    <rPh sb="0" eb="5">
      <t>ジギョウショバンゴウ</t>
    </rPh>
    <phoneticPr fontId="2"/>
  </si>
  <si>
    <t>対象事業所名：</t>
    <rPh sb="0" eb="6">
      <t>タイショウジギョウショメイ</t>
    </rPh>
    <phoneticPr fontId="2"/>
  </si>
  <si>
    <t>サービス種別：</t>
    <rPh sb="4" eb="6">
      <t>シュベツ</t>
    </rPh>
    <phoneticPr fontId="2"/>
  </si>
  <si>
    <t>補助基準額</t>
    <rPh sb="0" eb="2">
      <t>ホジョ</t>
    </rPh>
    <rPh sb="2" eb="4">
      <t>キジュン</t>
    </rPh>
    <rPh sb="4" eb="5">
      <t>ガク</t>
    </rPh>
    <phoneticPr fontId="2"/>
  </si>
  <si>
    <t>※　記入欄が不足する場合は、「5」より上に行を追加すること。</t>
    <rPh sb="2" eb="5">
      <t>キニュウラン</t>
    </rPh>
    <rPh sb="6" eb="8">
      <t>フソク</t>
    </rPh>
    <rPh sb="10" eb="12">
      <t>バアイ</t>
    </rPh>
    <rPh sb="19" eb="20">
      <t>ウエ</t>
    </rPh>
    <rPh sb="21" eb="22">
      <t>ギョウ</t>
    </rPh>
    <rPh sb="23" eb="25">
      <t>ツイカ</t>
    </rPh>
    <phoneticPr fontId="2"/>
  </si>
  <si>
    <t>1　事業者グループ名には複数の法人で構成されたグループの名称を記載してください。</t>
    <rPh sb="2" eb="5">
      <t>ジギョウシャ</t>
    </rPh>
    <rPh sb="9" eb="10">
      <t>メイ</t>
    </rPh>
    <rPh sb="12" eb="14">
      <t>フクスウ</t>
    </rPh>
    <rPh sb="15" eb="17">
      <t>ホウジン</t>
    </rPh>
    <rPh sb="18" eb="20">
      <t>コウセイ</t>
    </rPh>
    <rPh sb="28" eb="30">
      <t>メイショウ</t>
    </rPh>
    <rPh sb="31" eb="33">
      <t>キサイ</t>
    </rPh>
    <phoneticPr fontId="2"/>
  </si>
  <si>
    <t>当てはまるものに「○」を付けてください。（複数選択可）</t>
    <rPh sb="0" eb="1">
      <t>ア</t>
    </rPh>
    <rPh sb="12" eb="13">
      <t>ツ</t>
    </rPh>
    <rPh sb="21" eb="26">
      <t>フクスウセンタクカ</t>
    </rPh>
    <phoneticPr fontId="2"/>
  </si>
  <si>
    <t>※事業者グループの構成については、別紙、様式1-3(4)②に記入すること。</t>
    <phoneticPr fontId="2"/>
  </si>
  <si>
    <t>2　A欄には、「○」又は「×」を記載してください。</t>
    <rPh sb="3" eb="4">
      <t>ラン</t>
    </rPh>
    <rPh sb="10" eb="11">
      <t>マタ</t>
    </rPh>
    <rPh sb="16" eb="18">
      <t>キサイ</t>
    </rPh>
    <phoneticPr fontId="2"/>
  </si>
  <si>
    <t>事業者グループ名</t>
    <rPh sb="0" eb="3">
      <t>ジギョウシャ</t>
    </rPh>
    <rPh sb="7" eb="8">
      <t>メイ</t>
    </rPh>
    <phoneticPr fontId="4"/>
  </si>
  <si>
    <t>物品調達の合理化のための共同購入の取組</t>
    <rPh sb="0" eb="2">
      <t>ブッピン</t>
    </rPh>
    <rPh sb="2" eb="4">
      <t>チョウタツ</t>
    </rPh>
    <rPh sb="5" eb="8">
      <t>ゴウリカ</t>
    </rPh>
    <phoneticPr fontId="2"/>
  </si>
  <si>
    <t>様式１－３（４）②</t>
    <rPh sb="0" eb="2">
      <t>ヨウシキ</t>
    </rPh>
    <phoneticPr fontId="2"/>
  </si>
  <si>
    <t>５．添付書類</t>
    <rPh sb="2" eb="4">
      <t>テンプ</t>
    </rPh>
    <rPh sb="4" eb="6">
      <t>ショルイ</t>
    </rPh>
    <phoneticPr fontId="2"/>
  </si>
  <si>
    <t>1　A欄には、実施する予定の取組等を記載してください。</t>
    <rPh sb="3" eb="4">
      <t>ラン</t>
    </rPh>
    <rPh sb="7" eb="9">
      <t>ジッシ</t>
    </rPh>
    <rPh sb="11" eb="13">
      <t>ヨテイ</t>
    </rPh>
    <rPh sb="14" eb="16">
      <t>トリクミ</t>
    </rPh>
    <rPh sb="16" eb="17">
      <t>トウ</t>
    </rPh>
    <rPh sb="18" eb="20">
      <t>キサイ</t>
    </rPh>
    <phoneticPr fontId="2"/>
  </si>
  <si>
    <t>様式１－２（２）</t>
    <rPh sb="0" eb="2">
      <t>ヨウシキ</t>
    </rPh>
    <phoneticPr fontId="4"/>
  </si>
  <si>
    <t>様式１－２（３）</t>
    <rPh sb="0" eb="2">
      <t>ヨウシキ</t>
    </rPh>
    <phoneticPr fontId="4"/>
  </si>
  <si>
    <t>４．補助所要額内訳書</t>
    <rPh sb="2" eb="4">
      <t>ホジョ</t>
    </rPh>
    <rPh sb="4" eb="7">
      <t>ショヨウガク</t>
    </rPh>
    <rPh sb="7" eb="9">
      <t>ウチワケ</t>
    </rPh>
    <rPh sb="9" eb="10">
      <t>ショ</t>
    </rPh>
    <phoneticPr fontId="2"/>
  </si>
  <si>
    <t>訪問介護等サービス体制強化支援事業　事業計画書
（研修体制の構築支援）</t>
    <rPh sb="0" eb="2">
      <t>ホウモン</t>
    </rPh>
    <rPh sb="2" eb="4">
      <t>カイゴ</t>
    </rPh>
    <rPh sb="4" eb="5">
      <t>トウ</t>
    </rPh>
    <rPh sb="9" eb="11">
      <t>タイセイ</t>
    </rPh>
    <rPh sb="11" eb="13">
      <t>キョウカ</t>
    </rPh>
    <rPh sb="13" eb="15">
      <t>シエン</t>
    </rPh>
    <rPh sb="15" eb="17">
      <t>ジギョウ</t>
    </rPh>
    <rPh sb="18" eb="20">
      <t>ジギョウ</t>
    </rPh>
    <rPh sb="20" eb="23">
      <t>ケイカクショ</t>
    </rPh>
    <rPh sb="25" eb="27">
      <t>ケンシュウ</t>
    </rPh>
    <rPh sb="27" eb="29">
      <t>タイセイ</t>
    </rPh>
    <rPh sb="30" eb="32">
      <t>コウチク</t>
    </rPh>
    <rPh sb="32" eb="34">
      <t>シエン</t>
    </rPh>
    <phoneticPr fontId="2"/>
  </si>
  <si>
    <t>【研修体制の構築支援】</t>
    <rPh sb="1" eb="5">
      <t>ケンシュウタイセイ</t>
    </rPh>
    <rPh sb="6" eb="8">
      <t>コウチク</t>
    </rPh>
    <rPh sb="8" eb="10">
      <t>シエン</t>
    </rPh>
    <phoneticPr fontId="4"/>
  </si>
  <si>
    <t>ワークシート名（左からの順）</t>
    <rPh sb="6" eb="7">
      <t>メイ</t>
    </rPh>
    <rPh sb="8" eb="9">
      <t>ヒダリ</t>
    </rPh>
    <rPh sb="12" eb="13">
      <t>ジュン</t>
    </rPh>
    <phoneticPr fontId="2"/>
  </si>
  <si>
    <t>ワークシートの入力の順番（推奨）</t>
    <rPh sb="7" eb="9">
      <t>ニュウリョク</t>
    </rPh>
    <rPh sb="10" eb="12">
      <t>ジュンバン</t>
    </rPh>
    <rPh sb="13" eb="15">
      <t>スイショウ</t>
    </rPh>
    <phoneticPr fontId="4"/>
  </si>
  <si>
    <t>説明</t>
    <rPh sb="0" eb="2">
      <t>セツメイ</t>
    </rPh>
    <phoneticPr fontId="2"/>
  </si>
  <si>
    <t>留意事項</t>
    <rPh sb="0" eb="2">
      <t>リュウイ</t>
    </rPh>
    <rPh sb="2" eb="4">
      <t>ジコウ</t>
    </rPh>
    <phoneticPr fontId="2"/>
  </si>
  <si>
    <t>はじめに</t>
    <phoneticPr fontId="2"/>
  </si>
  <si>
    <t>-</t>
    <phoneticPr fontId="4"/>
  </si>
  <si>
    <t>・本様式の内容と使い方を説明しています。</t>
    <rPh sb="1" eb="4">
      <t>ホンヨウシキ</t>
    </rPh>
    <rPh sb="5" eb="7">
      <t>ナイヨウ</t>
    </rPh>
    <rPh sb="8" eb="9">
      <t>ツカ</t>
    </rPh>
    <rPh sb="10" eb="11">
      <t>カタ</t>
    </rPh>
    <rPh sb="12" eb="14">
      <t>セツメイ</t>
    </rPh>
    <phoneticPr fontId="4"/>
  </si>
  <si>
    <t>提出は不要です。</t>
    <rPh sb="0" eb="2">
      <t>テイシュツ</t>
    </rPh>
    <rPh sb="3" eb="5">
      <t>フヨウ</t>
    </rPh>
    <phoneticPr fontId="2"/>
  </si>
  <si>
    <t>A_基本情報入力シート</t>
    <rPh sb="2" eb="6">
      <t>キホンジョウホウ</t>
    </rPh>
    <rPh sb="6" eb="8">
      <t>ニュウリョク</t>
    </rPh>
    <phoneticPr fontId="2"/>
  </si>
  <si>
    <t>①</t>
    <phoneticPr fontId="4"/>
  </si>
  <si>
    <t>・事業所毎の介護保険事業所番号や所在地等の基本情報が、各様式に転記されます。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8">
      <t>カク</t>
    </rPh>
    <rPh sb="28" eb="30">
      <t>ヨウシキ</t>
    </rPh>
    <rPh sb="31" eb="33">
      <t>テンキ</t>
    </rPh>
    <phoneticPr fontId="2"/>
  </si>
  <si>
    <t>・申請書提出前に不備等がないか確認のうえ、提出書類にチェックしてください。</t>
    <rPh sb="1" eb="4">
      <t>シンセイショ</t>
    </rPh>
    <rPh sb="4" eb="6">
      <t>テイシュツ</t>
    </rPh>
    <rPh sb="6" eb="7">
      <t>マエ</t>
    </rPh>
    <rPh sb="8" eb="10">
      <t>フビ</t>
    </rPh>
    <rPh sb="10" eb="11">
      <t>トウ</t>
    </rPh>
    <rPh sb="15" eb="17">
      <t>カクニン</t>
    </rPh>
    <rPh sb="21" eb="23">
      <t>テイシュツ</t>
    </rPh>
    <rPh sb="23" eb="25">
      <t>ショルイ</t>
    </rPh>
    <phoneticPr fontId="4"/>
  </si>
  <si>
    <t>提出前に必要書類が揃っているかチェックリストにてご確認ください。</t>
    <rPh sb="0" eb="2">
      <t>テイシュツ</t>
    </rPh>
    <rPh sb="2" eb="3">
      <t>マエ</t>
    </rPh>
    <rPh sb="4" eb="6">
      <t>ヒツヨウ</t>
    </rPh>
    <rPh sb="6" eb="8">
      <t>ショルイ</t>
    </rPh>
    <rPh sb="9" eb="10">
      <t>ソロ</t>
    </rPh>
    <rPh sb="25" eb="27">
      <t>カクニン</t>
    </rPh>
    <phoneticPr fontId="2"/>
  </si>
  <si>
    <t>・他シートより転記されるため、入力は不要です。</t>
    <rPh sb="1" eb="2">
      <t>ホカ</t>
    </rPh>
    <rPh sb="7" eb="9">
      <t>テンキ</t>
    </rPh>
    <rPh sb="15" eb="17">
      <t>ニュウリョク</t>
    </rPh>
    <rPh sb="18" eb="20">
      <t>フヨウ</t>
    </rPh>
    <phoneticPr fontId="4"/>
  </si>
  <si>
    <t>郵送での提出分には、記名押印又は代表者による署名が必要です。</t>
    <rPh sb="0" eb="2">
      <t>ユウソウ</t>
    </rPh>
    <rPh sb="4" eb="6">
      <t>テイシュツ</t>
    </rPh>
    <rPh sb="6" eb="7">
      <t>ブン</t>
    </rPh>
    <rPh sb="25" eb="27">
      <t>ヒツヨウ</t>
    </rPh>
    <phoneticPr fontId="2"/>
  </si>
  <si>
    <t>③</t>
    <phoneticPr fontId="4"/>
  </si>
  <si>
    <t>・色付きセルを入力してください。</t>
    <rPh sb="1" eb="3">
      <t>イロツ</t>
    </rPh>
    <rPh sb="7" eb="9">
      <t>ニュウリョク</t>
    </rPh>
    <phoneticPr fontId="4"/>
  </si>
  <si>
    <t>・色付きセルを入力してください。</t>
    <rPh sb="7" eb="9">
      <t>ニュウリョク</t>
    </rPh>
    <phoneticPr fontId="4"/>
  </si>
  <si>
    <t>・色付きセルを入力してください。</t>
    <phoneticPr fontId="4"/>
  </si>
  <si>
    <t>④</t>
    <phoneticPr fontId="4"/>
  </si>
  <si>
    <t>・法人の役員情報を入力してください。</t>
    <rPh sb="1" eb="3">
      <t>ホウジン</t>
    </rPh>
    <rPh sb="4" eb="6">
      <t>ヤクイン</t>
    </rPh>
    <rPh sb="6" eb="8">
      <t>ジョウホウ</t>
    </rPh>
    <rPh sb="9" eb="11">
      <t>ニュウリョク</t>
    </rPh>
    <phoneticPr fontId="4"/>
  </si>
  <si>
    <t>・必要事項をすべて入力してください。</t>
    <rPh sb="1" eb="3">
      <t>ヒツヨウ</t>
    </rPh>
    <rPh sb="3" eb="5">
      <t>ジコウ</t>
    </rPh>
    <rPh sb="9" eb="11">
      <t>ニュウリョク</t>
    </rPh>
    <phoneticPr fontId="4"/>
  </si>
  <si>
    <t>県に口座登録をされたことがない場合のみ提出が必要です。
口座登録をしたかどうか分からない場合についても、提出してください。</t>
    <rPh sb="0" eb="1">
      <t>ケン</t>
    </rPh>
    <rPh sb="2" eb="4">
      <t>コウザ</t>
    </rPh>
    <rPh sb="4" eb="6">
      <t>トウロク</t>
    </rPh>
    <rPh sb="15" eb="17">
      <t>バアイ</t>
    </rPh>
    <rPh sb="19" eb="21">
      <t>テイシュツ</t>
    </rPh>
    <rPh sb="22" eb="24">
      <t>ヒツヨウ</t>
    </rPh>
    <rPh sb="28" eb="30">
      <t>コウザ</t>
    </rPh>
    <rPh sb="30" eb="32">
      <t>トウロク</t>
    </rPh>
    <rPh sb="39" eb="40">
      <t>ワ</t>
    </rPh>
    <rPh sb="44" eb="46">
      <t>バアイ</t>
    </rPh>
    <rPh sb="52" eb="54">
      <t>テイシュツ</t>
    </rPh>
    <phoneticPr fontId="2"/>
  </si>
  <si>
    <t>訪問介護等サービス体制強化事業費補助金交付申請書　作成にあたっての説明</t>
    <rPh sb="0" eb="2">
      <t>ホウモン</t>
    </rPh>
    <rPh sb="2" eb="4">
      <t>カイゴ</t>
    </rPh>
    <rPh sb="4" eb="5">
      <t>トウ</t>
    </rPh>
    <rPh sb="9" eb="15">
      <t>タイセイキョウカジギョウ</t>
    </rPh>
    <rPh sb="16" eb="19">
      <t>ホジョキン</t>
    </rPh>
    <rPh sb="19" eb="21">
      <t>コウフ</t>
    </rPh>
    <rPh sb="21" eb="23">
      <t>シンセイ</t>
    </rPh>
    <rPh sb="23" eb="24">
      <t>ショ</t>
    </rPh>
    <rPh sb="25" eb="27">
      <t>サクセイ</t>
    </rPh>
    <rPh sb="33" eb="35">
      <t>セツメイ</t>
    </rPh>
    <phoneticPr fontId="2"/>
  </si>
  <si>
    <r>
      <t>　訪問介護等サービス体制強化事業費補助金交付申請書の作成方法です。
　</t>
    </r>
    <r>
      <rPr>
        <u/>
        <sz val="14"/>
        <color theme="1"/>
        <rFont val="ＭＳ Ｐゴシック"/>
        <family val="3"/>
        <charset val="128"/>
        <scheme val="minor"/>
      </rPr>
      <t>申請に当たっては</t>
    </r>
    <r>
      <rPr>
        <b/>
        <u/>
        <sz val="14"/>
        <color theme="1"/>
        <rFont val="ＭＳ Ｐゴシック"/>
        <family val="3"/>
        <charset val="128"/>
        <scheme val="minor"/>
      </rPr>
      <t>「福岡県訪問介護等サービス体制強化事業費補助金実施要領」を熟読の上、ご申請ください</t>
    </r>
    <r>
      <rPr>
        <u/>
        <sz val="14"/>
        <color theme="1"/>
        <rFont val="ＭＳ Ｐゴシック"/>
        <family val="3"/>
        <charset val="128"/>
        <scheme val="minor"/>
      </rPr>
      <t>。</t>
    </r>
    <rPh sb="1" eb="3">
      <t>ホウモン</t>
    </rPh>
    <rPh sb="3" eb="5">
      <t>カイゴ</t>
    </rPh>
    <rPh sb="5" eb="6">
      <t>トウ</t>
    </rPh>
    <rPh sb="10" eb="16">
      <t>タイセイキョウカジギョウ</t>
    </rPh>
    <rPh sb="17" eb="20">
      <t>ホジョキン</t>
    </rPh>
    <rPh sb="20" eb="22">
      <t>コウフ</t>
    </rPh>
    <rPh sb="22" eb="25">
      <t>シンセイショ</t>
    </rPh>
    <rPh sb="26" eb="28">
      <t>サクセイ</t>
    </rPh>
    <rPh sb="28" eb="30">
      <t>ホウホウ</t>
    </rPh>
    <rPh sb="35" eb="37">
      <t>シンセイ</t>
    </rPh>
    <rPh sb="38" eb="39">
      <t>ア</t>
    </rPh>
    <rPh sb="44" eb="47">
      <t>フクオカケン</t>
    </rPh>
    <rPh sb="47" eb="49">
      <t>ホウモン</t>
    </rPh>
    <rPh sb="49" eb="51">
      <t>カイゴ</t>
    </rPh>
    <rPh sb="51" eb="52">
      <t>トウ</t>
    </rPh>
    <rPh sb="56" eb="62">
      <t>タイセイキョウカジギョウ</t>
    </rPh>
    <rPh sb="62" eb="63">
      <t>ヒ</t>
    </rPh>
    <rPh sb="63" eb="66">
      <t>ホジョキン</t>
    </rPh>
    <rPh sb="66" eb="68">
      <t>ジッシ</t>
    </rPh>
    <rPh sb="68" eb="70">
      <t>ヨウリョウ</t>
    </rPh>
    <rPh sb="72" eb="74">
      <t>ジュクドク</t>
    </rPh>
    <rPh sb="75" eb="76">
      <t>ウエ</t>
    </rPh>
    <rPh sb="78" eb="80">
      <t>シンセイ</t>
    </rPh>
    <phoneticPr fontId="2"/>
  </si>
  <si>
    <t>【本様式の入力方法について】
　「A_基本情報入力シート」に入力された内容が、各シートに反映されます。各様式の色付きセルにデータを入力の上、申請書類を作成してください。
（入力内容に基づき、不要な入力欄は黒色で表示されます。黒色のセルは入力の必要はありません。）
ワークシートの入力の順番は、以下を参考にご作成いただきますと、作成が容易となりますのでご参考ください。
　なお、本申請書類は「電子での提出」、「郵送での提出」どちらも必要となりますので、ご留意ください。
　【電子受付の提出先】
　【郵送の提出先】
　</t>
    <rPh sb="1" eb="4">
      <t>ホンヨウシキ</t>
    </rPh>
    <rPh sb="5" eb="7">
      <t>ニュウリョク</t>
    </rPh>
    <rPh sb="7" eb="9">
      <t>ホウホウ</t>
    </rPh>
    <rPh sb="86" eb="88">
      <t>ニュウリョク</t>
    </rPh>
    <rPh sb="88" eb="90">
      <t>ナイヨウ</t>
    </rPh>
    <rPh sb="91" eb="92">
      <t>モト</t>
    </rPh>
    <rPh sb="95" eb="97">
      <t>フヨウ</t>
    </rPh>
    <rPh sb="98" eb="100">
      <t>ニュウリョク</t>
    </rPh>
    <rPh sb="100" eb="101">
      <t>ラン</t>
    </rPh>
    <rPh sb="102" eb="104">
      <t>クロイロ</t>
    </rPh>
    <rPh sb="105" eb="107">
      <t>ヒョウジ</t>
    </rPh>
    <rPh sb="112" eb="114">
      <t>クロイロ</t>
    </rPh>
    <rPh sb="118" eb="120">
      <t>ニュウリョク</t>
    </rPh>
    <rPh sb="121" eb="123">
      <t>ヒツヨウ</t>
    </rPh>
    <phoneticPr fontId="4"/>
  </si>
  <si>
    <t>１　基本情報</t>
    <rPh sb="2" eb="4">
      <t>キホン</t>
    </rPh>
    <rPh sb="4" eb="6">
      <t>ジョウホウ</t>
    </rPh>
    <phoneticPr fontId="1"/>
  </si>
  <si>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4"/>
  </si>
  <si>
    <t>法人名</t>
    <rPh sb="0" eb="2">
      <t>ホウジン</t>
    </rPh>
    <rPh sb="2" eb="3">
      <t>メイ</t>
    </rPh>
    <phoneticPr fontId="4"/>
  </si>
  <si>
    <t>法人格</t>
    <rPh sb="0" eb="2">
      <t>ホウジン</t>
    </rPh>
    <rPh sb="2" eb="3">
      <t>カク</t>
    </rPh>
    <phoneticPr fontId="4"/>
  </si>
  <si>
    <t>申請する法人の情報を入力してください。</t>
    <rPh sb="0" eb="2">
      <t>シンセイ</t>
    </rPh>
    <rPh sb="4" eb="6">
      <t>ホウジン</t>
    </rPh>
    <rPh sb="7" eb="9">
      <t>ジョウホウ</t>
    </rPh>
    <rPh sb="10" eb="12">
      <t>ニュウリョク</t>
    </rPh>
    <phoneticPr fontId="4"/>
  </si>
  <si>
    <t>法人格</t>
    <rPh sb="0" eb="3">
      <t>ホウジンカク</t>
    </rPh>
    <phoneticPr fontId="4"/>
  </si>
  <si>
    <t>法人名結合用</t>
    <rPh sb="0" eb="3">
      <t>ホウジンメイ</t>
    </rPh>
    <rPh sb="3" eb="5">
      <t>ケツゴウ</t>
    </rPh>
    <rPh sb="5" eb="6">
      <t>ヨウ</t>
    </rPh>
    <phoneticPr fontId="4"/>
  </si>
  <si>
    <t>その他の場合</t>
    <rPh sb="2" eb="3">
      <t>ホカ</t>
    </rPh>
    <rPh sb="4" eb="6">
      <t>バアイ</t>
    </rPh>
    <phoneticPr fontId="4"/>
  </si>
  <si>
    <t>株式会社</t>
    <phoneticPr fontId="2"/>
  </si>
  <si>
    <t>法人格の位置</t>
    <rPh sb="0" eb="3">
      <t>ホウジンカク</t>
    </rPh>
    <rPh sb="4" eb="6">
      <t>イチ</t>
    </rPh>
    <phoneticPr fontId="4"/>
  </si>
  <si>
    <t>有限会社</t>
    <phoneticPr fontId="2"/>
  </si>
  <si>
    <t>社名（法人格を除いた名称）</t>
    <rPh sb="0" eb="2">
      <t>シャメイ</t>
    </rPh>
    <rPh sb="3" eb="6">
      <t>ホウジンカク</t>
    </rPh>
    <rPh sb="7" eb="8">
      <t>ノゾ</t>
    </rPh>
    <rPh sb="10" eb="12">
      <t>メイショウ</t>
    </rPh>
    <phoneticPr fontId="4"/>
  </si>
  <si>
    <t>社会福祉法人</t>
    <phoneticPr fontId="2"/>
  </si>
  <si>
    <t>法人名</t>
    <rPh sb="0" eb="3">
      <t>ホウジンメイ</t>
    </rPh>
    <phoneticPr fontId="4"/>
  </si>
  <si>
    <t>医療法人</t>
    <phoneticPr fontId="2"/>
  </si>
  <si>
    <t>法人住所</t>
    <rPh sb="0" eb="2">
      <t>ホウジン</t>
    </rPh>
    <rPh sb="2" eb="4">
      <t>ジュウショ</t>
    </rPh>
    <phoneticPr fontId="4"/>
  </si>
  <si>
    <t>郵便番号</t>
    <rPh sb="0" eb="2">
      <t>ユウビン</t>
    </rPh>
    <rPh sb="2" eb="4">
      <t>バンゴウ</t>
    </rPh>
    <phoneticPr fontId="4"/>
  </si>
  <si>
    <t>医療法人社団</t>
    <phoneticPr fontId="2"/>
  </si>
  <si>
    <t>住所１（番地まで）</t>
    <rPh sb="0" eb="2">
      <t>ジュウショ</t>
    </rPh>
    <rPh sb="4" eb="6">
      <t>バンチ</t>
    </rPh>
    <phoneticPr fontId="4"/>
  </si>
  <si>
    <t>医療法人財団</t>
    <phoneticPr fontId="2"/>
  </si>
  <si>
    <t>住所２（建物名等）</t>
    <rPh sb="0" eb="2">
      <t>ジュウショ</t>
    </rPh>
    <rPh sb="4" eb="6">
      <t>タテモノ</t>
    </rPh>
    <rPh sb="6" eb="7">
      <t>メイ</t>
    </rPh>
    <rPh sb="7" eb="8">
      <t>トウ</t>
    </rPh>
    <phoneticPr fontId="4"/>
  </si>
  <si>
    <t>社会医療法人</t>
    <phoneticPr fontId="2"/>
  </si>
  <si>
    <t>法人代表者</t>
    <rPh sb="0" eb="2">
      <t>ホウジン</t>
    </rPh>
    <rPh sb="2" eb="5">
      <t>ダイヒョウシャ</t>
    </rPh>
    <phoneticPr fontId="4"/>
  </si>
  <si>
    <t>職名</t>
    <rPh sb="0" eb="2">
      <t>ショクメイ</t>
    </rPh>
    <phoneticPr fontId="4"/>
  </si>
  <si>
    <t>合名会社</t>
    <phoneticPr fontId="2"/>
  </si>
  <si>
    <t>氏名</t>
    <rPh sb="0" eb="2">
      <t>シメイ</t>
    </rPh>
    <phoneticPr fontId="4"/>
  </si>
  <si>
    <t>合資会社</t>
    <phoneticPr fontId="2"/>
  </si>
  <si>
    <t>名称</t>
    <rPh sb="0" eb="2">
      <t>メイショウ</t>
    </rPh>
    <phoneticPr fontId="4"/>
  </si>
  <si>
    <t>申請する事業所の情報を入力してください。</t>
    <rPh sb="0" eb="2">
      <t>シンセイ</t>
    </rPh>
    <rPh sb="4" eb="7">
      <t>ジギョウショ</t>
    </rPh>
    <rPh sb="8" eb="10">
      <t>ジョウホウ</t>
    </rPh>
    <rPh sb="11" eb="13">
      <t>ニュウリョク</t>
    </rPh>
    <phoneticPr fontId="4"/>
  </si>
  <si>
    <t>合同会社</t>
  </si>
  <si>
    <t>事業所番号</t>
    <rPh sb="0" eb="3">
      <t>ジギョウショ</t>
    </rPh>
    <rPh sb="3" eb="5">
      <t>バンゴウ</t>
    </rPh>
    <phoneticPr fontId="4"/>
  </si>
  <si>
    <t>一般財団法人</t>
    <phoneticPr fontId="2"/>
  </si>
  <si>
    <t>郵便番号</t>
    <rPh sb="0" eb="4">
      <t>ユウビンバンゴウ</t>
    </rPh>
    <phoneticPr fontId="4"/>
  </si>
  <si>
    <t>公益財団法人</t>
    <phoneticPr fontId="2"/>
  </si>
  <si>
    <t>住所１（番地・住居番号まで）</t>
    <rPh sb="0" eb="2">
      <t>ジュウショ</t>
    </rPh>
    <rPh sb="4" eb="6">
      <t>バンチ</t>
    </rPh>
    <rPh sb="7" eb="9">
      <t>ジュウキョ</t>
    </rPh>
    <rPh sb="9" eb="11">
      <t>バンゴウ</t>
    </rPh>
    <phoneticPr fontId="4"/>
  </si>
  <si>
    <t>一般社団法人</t>
    <phoneticPr fontId="2"/>
  </si>
  <si>
    <t>公益社団法人</t>
    <phoneticPr fontId="2"/>
  </si>
  <si>
    <t>学校法人</t>
    <phoneticPr fontId="2"/>
  </si>
  <si>
    <t>補助金の支払い先情報</t>
    <rPh sb="0" eb="3">
      <t>ホジョキン</t>
    </rPh>
    <rPh sb="4" eb="6">
      <t>シハラ</t>
    </rPh>
    <rPh sb="7" eb="10">
      <t>サキジョウホウ</t>
    </rPh>
    <phoneticPr fontId="4"/>
  </si>
  <si>
    <t>県に口座登録をしたことがあるかの確認</t>
    <rPh sb="0" eb="1">
      <t>ケン</t>
    </rPh>
    <rPh sb="2" eb="4">
      <t>コウザ</t>
    </rPh>
    <rPh sb="4" eb="6">
      <t>トウロク</t>
    </rPh>
    <rPh sb="16" eb="18">
      <t>カクニン</t>
    </rPh>
    <phoneticPr fontId="4"/>
  </si>
  <si>
    <t>県に口座登録をしているか否かについて選択してください。</t>
    <rPh sb="0" eb="1">
      <t>ケン</t>
    </rPh>
    <rPh sb="2" eb="4">
      <t>コウザ</t>
    </rPh>
    <rPh sb="4" eb="6">
      <t>トウロク</t>
    </rPh>
    <rPh sb="12" eb="13">
      <t>イナ</t>
    </rPh>
    <rPh sb="18" eb="20">
      <t>センタク</t>
    </rPh>
    <phoneticPr fontId="4"/>
  </si>
  <si>
    <t>特定非営利活動法人</t>
    <phoneticPr fontId="2"/>
  </si>
  <si>
    <t>債権者登録番号</t>
    <rPh sb="0" eb="3">
      <t>サイケンシャ</t>
    </rPh>
    <rPh sb="3" eb="5">
      <t>トウロク</t>
    </rPh>
    <rPh sb="5" eb="7">
      <t>バンゴウ</t>
    </rPh>
    <phoneticPr fontId="4"/>
  </si>
  <si>
    <t>県に口座登録をしている場合は、債権者登録番号を入力してください。
※債権者登録番号が不明な場合は空欄のままで結構です。</t>
    <rPh sb="0" eb="1">
      <t>ケン</t>
    </rPh>
    <rPh sb="2" eb="4">
      <t>コウザ</t>
    </rPh>
    <rPh sb="4" eb="6">
      <t>トウロク</t>
    </rPh>
    <rPh sb="11" eb="13">
      <t>バアイ</t>
    </rPh>
    <rPh sb="15" eb="18">
      <t>サイケンシャ</t>
    </rPh>
    <rPh sb="18" eb="20">
      <t>トウロク</t>
    </rPh>
    <rPh sb="20" eb="22">
      <t>バンゴウ</t>
    </rPh>
    <rPh sb="23" eb="25">
      <t>ニュウリョク</t>
    </rPh>
    <rPh sb="34" eb="37">
      <t>サイケンシャ</t>
    </rPh>
    <rPh sb="37" eb="39">
      <t>トウロク</t>
    </rPh>
    <rPh sb="39" eb="41">
      <t>バンゴウ</t>
    </rPh>
    <rPh sb="42" eb="44">
      <t>フメイ</t>
    </rPh>
    <rPh sb="45" eb="47">
      <t>バアイ</t>
    </rPh>
    <rPh sb="48" eb="50">
      <t>クウラン</t>
    </rPh>
    <rPh sb="54" eb="56">
      <t>ケッコウ</t>
    </rPh>
    <phoneticPr fontId="4"/>
  </si>
  <si>
    <t>独立行政法人</t>
    <phoneticPr fontId="2"/>
  </si>
  <si>
    <t>金融機関名</t>
    <rPh sb="0" eb="2">
      <t>キンユウ</t>
    </rPh>
    <rPh sb="2" eb="5">
      <t>キカンメイ</t>
    </rPh>
    <phoneticPr fontId="4"/>
  </si>
  <si>
    <t>地方独立行政法人</t>
    <phoneticPr fontId="2"/>
  </si>
  <si>
    <t>支店名</t>
    <rPh sb="0" eb="3">
      <t>シテンメイ</t>
    </rPh>
    <phoneticPr fontId="4"/>
  </si>
  <si>
    <t>日本赤十字社</t>
    <rPh sb="0" eb="2">
      <t>ニホン</t>
    </rPh>
    <rPh sb="2" eb="6">
      <t>セキジュウジシャ</t>
    </rPh>
    <phoneticPr fontId="2"/>
  </si>
  <si>
    <t>預金種別</t>
    <rPh sb="0" eb="2">
      <t>ヨキン</t>
    </rPh>
    <rPh sb="2" eb="4">
      <t>シュベツ</t>
    </rPh>
    <phoneticPr fontId="4"/>
  </si>
  <si>
    <t>生活協同組合</t>
    <rPh sb="0" eb="2">
      <t>セイカツ</t>
    </rPh>
    <rPh sb="2" eb="4">
      <t>キョウドウ</t>
    </rPh>
    <rPh sb="4" eb="6">
      <t>クミアイ</t>
    </rPh>
    <phoneticPr fontId="2"/>
  </si>
  <si>
    <t>口座番号</t>
    <rPh sb="0" eb="2">
      <t>コウザ</t>
    </rPh>
    <rPh sb="2" eb="4">
      <t>バンゴウ</t>
    </rPh>
    <phoneticPr fontId="4"/>
  </si>
  <si>
    <t>農業協同組合</t>
    <rPh sb="0" eb="2">
      <t>ノウギョウ</t>
    </rPh>
    <rPh sb="2" eb="4">
      <t>キョウドウ</t>
    </rPh>
    <rPh sb="4" eb="6">
      <t>クミアイ</t>
    </rPh>
    <phoneticPr fontId="2"/>
  </si>
  <si>
    <t>その他</t>
    <rPh sb="2" eb="3">
      <t>ホカ</t>
    </rPh>
    <phoneticPr fontId="2"/>
  </si>
  <si>
    <t>申請日</t>
    <rPh sb="0" eb="3">
      <t>シンセイビ</t>
    </rPh>
    <phoneticPr fontId="4"/>
  </si>
  <si>
    <t>日付</t>
    <rPh sb="0" eb="2">
      <t>ヒヅケ</t>
    </rPh>
    <phoneticPr fontId="4"/>
  </si>
  <si>
    <t>本補助金の申請日を入力してください。</t>
    <rPh sb="0" eb="1">
      <t>ホン</t>
    </rPh>
    <rPh sb="1" eb="4">
      <t>ホジョキン</t>
    </rPh>
    <rPh sb="5" eb="7">
      <t>シンセイ</t>
    </rPh>
    <rPh sb="7" eb="8">
      <t>ビ</t>
    </rPh>
    <rPh sb="9" eb="11">
      <t>ニュウリョク</t>
    </rPh>
    <phoneticPr fontId="4"/>
  </si>
  <si>
    <t>文書番号</t>
    <rPh sb="0" eb="2">
      <t>ブンショ</t>
    </rPh>
    <rPh sb="2" eb="4">
      <t>バンゴウ</t>
    </rPh>
    <phoneticPr fontId="4"/>
  </si>
  <si>
    <t>事業所管理の文書番号</t>
    <rPh sb="0" eb="3">
      <t>ジギョウショ</t>
    </rPh>
    <rPh sb="3" eb="5">
      <t>カンリ</t>
    </rPh>
    <rPh sb="6" eb="8">
      <t>ブンショ</t>
    </rPh>
    <rPh sb="8" eb="10">
      <t>バンゴウ</t>
    </rPh>
    <phoneticPr fontId="4"/>
  </si>
  <si>
    <t>法人・事業所で外部に発出する文書に番号を付与している場合は、入力してください。
（なければ入力は不要です）</t>
    <rPh sb="0" eb="2">
      <t>ホウジン</t>
    </rPh>
    <rPh sb="3" eb="6">
      <t>ジギョウショ</t>
    </rPh>
    <rPh sb="7" eb="9">
      <t>ガイブ</t>
    </rPh>
    <rPh sb="10" eb="12">
      <t>ハッシュツ</t>
    </rPh>
    <rPh sb="14" eb="16">
      <t>ブンショ</t>
    </rPh>
    <rPh sb="17" eb="19">
      <t>バンゴウ</t>
    </rPh>
    <rPh sb="20" eb="22">
      <t>フヨ</t>
    </rPh>
    <rPh sb="26" eb="28">
      <t>バアイ</t>
    </rPh>
    <rPh sb="30" eb="32">
      <t>ニュウリョク</t>
    </rPh>
    <rPh sb="45" eb="47">
      <t>ニュウリョク</t>
    </rPh>
    <rPh sb="48" eb="50">
      <t>フヨウ</t>
    </rPh>
    <phoneticPr fontId="4"/>
  </si>
  <si>
    <t>サービス種別</t>
    <rPh sb="4" eb="6">
      <t>シュベツ</t>
    </rPh>
    <phoneticPr fontId="2"/>
  </si>
  <si>
    <t>訪問介護</t>
    <rPh sb="0" eb="4">
      <t>ホウモンカイゴ</t>
    </rPh>
    <phoneticPr fontId="2"/>
  </si>
  <si>
    <t>定期巡回・随時対応型訪問介護看護</t>
    <rPh sb="0" eb="4">
      <t>テイキジュンカイ</t>
    </rPh>
    <rPh sb="5" eb="7">
      <t>ズイジ</t>
    </rPh>
    <rPh sb="7" eb="9">
      <t>タイオウ</t>
    </rPh>
    <rPh sb="9" eb="10">
      <t>ガタ</t>
    </rPh>
    <rPh sb="10" eb="12">
      <t>ホウモン</t>
    </rPh>
    <rPh sb="12" eb="14">
      <t>カイゴ</t>
    </rPh>
    <rPh sb="14" eb="16">
      <t>カンゴ</t>
    </rPh>
    <phoneticPr fontId="2"/>
  </si>
  <si>
    <t>夜間対応型訪問介護</t>
    <rPh sb="0" eb="9">
      <t>ヤカンタイオウガタホウモンカイゴ</t>
    </rPh>
    <phoneticPr fontId="2"/>
  </si>
  <si>
    <t>【交付申請書と一緒に提出してください】</t>
    <rPh sb="1" eb="3">
      <t>コウフ</t>
    </rPh>
    <rPh sb="3" eb="6">
      <t>シンセイショ</t>
    </rPh>
    <rPh sb="7" eb="9">
      <t>イッショ</t>
    </rPh>
    <rPh sb="10" eb="12">
      <t>テイシュツ</t>
    </rPh>
    <phoneticPr fontId="2"/>
  </si>
  <si>
    <t>法人名</t>
    <rPh sb="0" eb="3">
      <t>ホウジンメイ</t>
    </rPh>
    <phoneticPr fontId="2"/>
  </si>
  <si>
    <t>事業所名</t>
    <rPh sb="0" eb="3">
      <t>ジギョウショ</t>
    </rPh>
    <rPh sb="3" eb="4">
      <t>メイ</t>
    </rPh>
    <phoneticPr fontId="2"/>
  </si>
  <si>
    <t>※　該当する項目全てに○をつけてください。</t>
    <rPh sb="2" eb="4">
      <t>ガイトウ</t>
    </rPh>
    <rPh sb="6" eb="8">
      <t>コウモク</t>
    </rPh>
    <rPh sb="8" eb="9">
      <t>スベ</t>
    </rPh>
    <phoneticPr fontId="2"/>
  </si>
  <si>
    <t>チェック欄</t>
    <rPh sb="4" eb="5">
      <t>ラン</t>
    </rPh>
    <phoneticPr fontId="2"/>
  </si>
  <si>
    <t>提出書類</t>
    <rPh sb="0" eb="2">
      <t>テイシュツ</t>
    </rPh>
    <rPh sb="2" eb="4">
      <t>ショルイ</t>
    </rPh>
    <phoneticPr fontId="2"/>
  </si>
  <si>
    <t>基本情報入力シート</t>
    <rPh sb="0" eb="2">
      <t>キホン</t>
    </rPh>
    <rPh sb="2" eb="4">
      <t>ジョウホウ</t>
    </rPh>
    <rPh sb="4" eb="6">
      <t>ニュウリョク</t>
    </rPh>
    <phoneticPr fontId="4"/>
  </si>
  <si>
    <t>様式１－４　役員一覧</t>
    <rPh sb="6" eb="10">
      <t>ヤクインイチラン</t>
    </rPh>
    <phoneticPr fontId="2"/>
  </si>
  <si>
    <t>（補助金の支払いを希望する口座の）通帳の写し</t>
    <rPh sb="1" eb="4">
      <t>ホジョキン</t>
    </rPh>
    <rPh sb="5" eb="7">
      <t>シハラ</t>
    </rPh>
    <rPh sb="9" eb="11">
      <t>キボウ</t>
    </rPh>
    <rPh sb="13" eb="15">
      <t>コウザ</t>
    </rPh>
    <rPh sb="17" eb="19">
      <t>ツウチョウ</t>
    </rPh>
    <rPh sb="20" eb="21">
      <t>ウツ</t>
    </rPh>
    <phoneticPr fontId="4"/>
  </si>
  <si>
    <t>（過去に県に口座登録をしたことがない、又はわからない場合のみ）債権者登録申出書</t>
    <rPh sb="1" eb="3">
      <t>カコ</t>
    </rPh>
    <rPh sb="4" eb="5">
      <t>ケン</t>
    </rPh>
    <rPh sb="6" eb="10">
      <t>コウザトウロク</t>
    </rPh>
    <rPh sb="19" eb="20">
      <t>マタ</t>
    </rPh>
    <rPh sb="26" eb="28">
      <t>バアイ</t>
    </rPh>
    <rPh sb="31" eb="39">
      <t>サイケンシャトウロクモウシデショ</t>
    </rPh>
    <phoneticPr fontId="4"/>
  </si>
  <si>
    <t>　　【補助金の支払い先について】</t>
    <rPh sb="3" eb="6">
      <t>ホジョキン</t>
    </rPh>
    <rPh sb="7" eb="9">
      <t>シハラ</t>
    </rPh>
    <rPh sb="10" eb="11">
      <t>サキ</t>
    </rPh>
    <phoneticPr fontId="2"/>
  </si>
  <si>
    <t>○</t>
    <phoneticPr fontId="2"/>
  </si>
  <si>
    <r>
      <t>県から補助金の支払いを受けるためには、県に対して支払い先となる</t>
    </r>
    <r>
      <rPr>
        <b/>
        <u/>
        <sz val="11"/>
        <color theme="1"/>
        <rFont val="ＭＳ Ｐゴシック"/>
        <family val="3"/>
        <charset val="128"/>
        <scheme val="minor"/>
      </rPr>
      <t>金融機関の口座登録（債権者登録）が必要</t>
    </r>
    <r>
      <rPr>
        <sz val="11"/>
        <color theme="1"/>
        <rFont val="ＭＳ Ｐゴシック"/>
        <family val="3"/>
        <charset val="128"/>
        <scheme val="minor"/>
      </rPr>
      <t>となります。</t>
    </r>
    <rPh sb="0" eb="1">
      <t>ケン</t>
    </rPh>
    <rPh sb="3" eb="6">
      <t>ホジョキン</t>
    </rPh>
    <rPh sb="7" eb="9">
      <t>シハラ</t>
    </rPh>
    <rPh sb="11" eb="12">
      <t>ウ</t>
    </rPh>
    <rPh sb="19" eb="20">
      <t>ケン</t>
    </rPh>
    <rPh sb="21" eb="22">
      <t>タイ</t>
    </rPh>
    <rPh sb="24" eb="26">
      <t>シハラ</t>
    </rPh>
    <rPh sb="27" eb="28">
      <t>サキ</t>
    </rPh>
    <rPh sb="31" eb="33">
      <t>キンユウ</t>
    </rPh>
    <rPh sb="33" eb="35">
      <t>キカン</t>
    </rPh>
    <rPh sb="36" eb="38">
      <t>コウザ</t>
    </rPh>
    <rPh sb="38" eb="40">
      <t>トウロク</t>
    </rPh>
    <rPh sb="41" eb="44">
      <t>サイケンシャ</t>
    </rPh>
    <rPh sb="44" eb="46">
      <t>トウロク</t>
    </rPh>
    <rPh sb="48" eb="50">
      <t>ヒツヨウ</t>
    </rPh>
    <phoneticPr fontId="2"/>
  </si>
  <si>
    <r>
      <t>過去、県に口座登録をしたことがない場合は、</t>
    </r>
    <r>
      <rPr>
        <b/>
        <u/>
        <sz val="11"/>
        <color theme="1"/>
        <rFont val="ＭＳ Ｐゴシック"/>
        <family val="3"/>
        <charset val="128"/>
        <scheme val="minor"/>
      </rPr>
      <t>債権者登録申出書</t>
    </r>
    <r>
      <rPr>
        <sz val="11"/>
        <color theme="1"/>
        <rFont val="ＭＳ Ｐゴシック"/>
        <family val="3"/>
        <charset val="128"/>
        <scheme val="minor"/>
      </rPr>
      <t>及び</t>
    </r>
    <r>
      <rPr>
        <b/>
        <u/>
        <sz val="11"/>
        <color theme="1"/>
        <rFont val="ＭＳ Ｐゴシック"/>
        <family val="3"/>
        <charset val="128"/>
        <scheme val="minor"/>
      </rPr>
      <t>登録する口座の通帳表紙の表裏両面の写し（金融機関・支店名、普通・当座預金の別、口座番号、口座名義が分かる箇所）</t>
    </r>
    <r>
      <rPr>
        <sz val="11"/>
        <color theme="1"/>
        <rFont val="ＭＳ Ｐゴシック"/>
        <family val="3"/>
        <charset val="128"/>
        <scheme val="minor"/>
      </rPr>
      <t>を併せて提出してください。</t>
    </r>
    <rPh sb="0" eb="2">
      <t>カコ</t>
    </rPh>
    <rPh sb="3" eb="4">
      <t>ケン</t>
    </rPh>
    <rPh sb="5" eb="7">
      <t>コウザ</t>
    </rPh>
    <rPh sb="7" eb="9">
      <t>トウロク</t>
    </rPh>
    <rPh sb="17" eb="19">
      <t>バアイ</t>
    </rPh>
    <rPh sb="21" eb="24">
      <t>サイケンシャ</t>
    </rPh>
    <rPh sb="24" eb="26">
      <t>トウロク</t>
    </rPh>
    <rPh sb="26" eb="29">
      <t>モウシデショ</t>
    </rPh>
    <rPh sb="29" eb="30">
      <t>オヨ</t>
    </rPh>
    <rPh sb="31" eb="33">
      <t>トウロク</t>
    </rPh>
    <rPh sb="35" eb="37">
      <t>コウザ</t>
    </rPh>
    <rPh sb="38" eb="40">
      <t>ツウチョウ</t>
    </rPh>
    <rPh sb="40" eb="42">
      <t>ヒョウシ</t>
    </rPh>
    <rPh sb="43" eb="45">
      <t>ヒョウリ</t>
    </rPh>
    <rPh sb="45" eb="47">
      <t>リョウメン</t>
    </rPh>
    <rPh sb="48" eb="49">
      <t>ウツ</t>
    </rPh>
    <rPh sb="51" eb="53">
      <t>キンユウ</t>
    </rPh>
    <rPh sb="53" eb="55">
      <t>キカン</t>
    </rPh>
    <rPh sb="56" eb="58">
      <t>シテン</t>
    </rPh>
    <rPh sb="58" eb="59">
      <t>メイ</t>
    </rPh>
    <rPh sb="60" eb="62">
      <t>フツウ</t>
    </rPh>
    <rPh sb="63" eb="65">
      <t>トウザ</t>
    </rPh>
    <rPh sb="65" eb="67">
      <t>ヨキン</t>
    </rPh>
    <rPh sb="68" eb="69">
      <t>ベツ</t>
    </rPh>
    <rPh sb="70" eb="72">
      <t>コウザ</t>
    </rPh>
    <rPh sb="72" eb="74">
      <t>バンゴウ</t>
    </rPh>
    <rPh sb="75" eb="77">
      <t>コウザ</t>
    </rPh>
    <rPh sb="77" eb="79">
      <t>メイギ</t>
    </rPh>
    <rPh sb="80" eb="81">
      <t>ワ</t>
    </rPh>
    <rPh sb="83" eb="85">
      <t>カショ</t>
    </rPh>
    <rPh sb="87" eb="88">
      <t>アワ</t>
    </rPh>
    <rPh sb="90" eb="92">
      <t>テイシュツ</t>
    </rPh>
    <phoneticPr fontId="2"/>
  </si>
  <si>
    <r>
      <t>既に、県に口座登録を行っている（過去に県から補助金等の金銭支払いを受けたことがある）場合も、支払い先確認のため、お手数ですが</t>
    </r>
    <r>
      <rPr>
        <b/>
        <u/>
        <sz val="11"/>
        <color theme="1"/>
        <rFont val="ＭＳ Ｐゴシック"/>
        <family val="3"/>
        <charset val="128"/>
        <scheme val="minor"/>
      </rPr>
      <t>登録されている口座の通帳表紙の表裏両面の写し（金融機関・支店名、普通・当座預金の別、口座番号、口座名義が分かる箇所）</t>
    </r>
    <r>
      <rPr>
        <sz val="11"/>
        <color theme="1"/>
        <rFont val="ＭＳ Ｐゴシック"/>
        <family val="3"/>
        <charset val="128"/>
        <scheme val="minor"/>
      </rPr>
      <t>を提出願います。</t>
    </r>
    <rPh sb="0" eb="1">
      <t>スデ</t>
    </rPh>
    <rPh sb="3" eb="4">
      <t>ケン</t>
    </rPh>
    <rPh sb="5" eb="7">
      <t>コウザ</t>
    </rPh>
    <rPh sb="7" eb="9">
      <t>トウロク</t>
    </rPh>
    <rPh sb="10" eb="11">
      <t>オコナ</t>
    </rPh>
    <rPh sb="16" eb="18">
      <t>カコ</t>
    </rPh>
    <rPh sb="42" eb="44">
      <t>バアイ</t>
    </rPh>
    <rPh sb="46" eb="48">
      <t>シハラ</t>
    </rPh>
    <rPh sb="49" eb="50">
      <t>サキ</t>
    </rPh>
    <rPh sb="50" eb="52">
      <t>カクニン</t>
    </rPh>
    <rPh sb="57" eb="59">
      <t>テスウ</t>
    </rPh>
    <rPh sb="62" eb="64">
      <t>トウロク</t>
    </rPh>
    <rPh sb="69" eb="71">
      <t>コウザ</t>
    </rPh>
    <rPh sb="72" eb="74">
      <t>ツウチョウ</t>
    </rPh>
    <rPh sb="74" eb="76">
      <t>ヒョウシ</t>
    </rPh>
    <rPh sb="77" eb="79">
      <t>ヒョウリ</t>
    </rPh>
    <rPh sb="79" eb="81">
      <t>リョウメン</t>
    </rPh>
    <rPh sb="82" eb="83">
      <t>ウツ</t>
    </rPh>
    <rPh sb="85" eb="87">
      <t>キンユウ</t>
    </rPh>
    <rPh sb="87" eb="89">
      <t>キカン</t>
    </rPh>
    <rPh sb="90" eb="92">
      <t>シテン</t>
    </rPh>
    <rPh sb="92" eb="93">
      <t>メイ</t>
    </rPh>
    <rPh sb="94" eb="96">
      <t>フツウ</t>
    </rPh>
    <rPh sb="97" eb="99">
      <t>トウザ</t>
    </rPh>
    <rPh sb="99" eb="101">
      <t>ヨキン</t>
    </rPh>
    <rPh sb="102" eb="103">
      <t>ベツ</t>
    </rPh>
    <rPh sb="104" eb="106">
      <t>コウザ</t>
    </rPh>
    <rPh sb="106" eb="108">
      <t>バンゴウ</t>
    </rPh>
    <rPh sb="109" eb="111">
      <t>コウザ</t>
    </rPh>
    <rPh sb="111" eb="113">
      <t>メイギ</t>
    </rPh>
    <rPh sb="114" eb="115">
      <t>ワ</t>
    </rPh>
    <rPh sb="117" eb="119">
      <t>カショ</t>
    </rPh>
    <rPh sb="121" eb="123">
      <t>テイシュツ</t>
    </rPh>
    <rPh sb="123" eb="124">
      <t>ネガ</t>
    </rPh>
    <phoneticPr fontId="2"/>
  </si>
  <si>
    <r>
      <t>なお、</t>
    </r>
    <r>
      <rPr>
        <b/>
        <u/>
        <sz val="11"/>
        <color theme="1"/>
        <rFont val="ＭＳ Ｐゴシック"/>
        <family val="3"/>
        <charset val="128"/>
        <scheme val="minor"/>
      </rPr>
      <t>支払いは原則として精算払い（実績報告提出後）</t>
    </r>
    <r>
      <rPr>
        <sz val="11"/>
        <color theme="1"/>
        <rFont val="ＭＳ Ｐゴシック"/>
        <family val="3"/>
        <charset val="128"/>
        <scheme val="minor"/>
      </rPr>
      <t>となりますので、予め御了承願います。</t>
    </r>
    <rPh sb="3" eb="5">
      <t>シハラ</t>
    </rPh>
    <rPh sb="7" eb="9">
      <t>ゲンソク</t>
    </rPh>
    <rPh sb="12" eb="14">
      <t>セイサン</t>
    </rPh>
    <rPh sb="14" eb="15">
      <t>バラ</t>
    </rPh>
    <rPh sb="17" eb="19">
      <t>ジッセキ</t>
    </rPh>
    <rPh sb="19" eb="21">
      <t>ホウコク</t>
    </rPh>
    <rPh sb="21" eb="23">
      <t>テイシュツ</t>
    </rPh>
    <rPh sb="23" eb="24">
      <t>ゴ</t>
    </rPh>
    <rPh sb="33" eb="34">
      <t>アラカジ</t>
    </rPh>
    <rPh sb="35" eb="38">
      <t>ゴリョウショウ</t>
    </rPh>
    <rPh sb="38" eb="39">
      <t>ネガ</t>
    </rPh>
    <phoneticPr fontId="2"/>
  </si>
  <si>
    <t>B_チェックリスト</t>
    <phoneticPr fontId="2"/>
  </si>
  <si>
    <t>福岡県訪問介護等サービス体制強化事業費補助金交付申請に係る提出書類について</t>
    <rPh sb="0" eb="2">
      <t>フクオカ</t>
    </rPh>
    <rPh sb="2" eb="3">
      <t>ケン</t>
    </rPh>
    <rPh sb="3" eb="5">
      <t>ホウモン</t>
    </rPh>
    <rPh sb="5" eb="7">
      <t>カイゴ</t>
    </rPh>
    <rPh sb="7" eb="8">
      <t>トウ</t>
    </rPh>
    <rPh sb="12" eb="18">
      <t>タイセイキョウカジギョウ</t>
    </rPh>
    <rPh sb="18" eb="19">
      <t>ヒ</t>
    </rPh>
    <rPh sb="19" eb="22">
      <t>ホジョキン</t>
    </rPh>
    <rPh sb="22" eb="24">
      <t>コウフ</t>
    </rPh>
    <rPh sb="24" eb="26">
      <t>シンセイ</t>
    </rPh>
    <rPh sb="27" eb="28">
      <t>カカ</t>
    </rPh>
    <rPh sb="29" eb="31">
      <t>テイシュツ</t>
    </rPh>
    <rPh sb="31" eb="33">
      <t>ショルイ</t>
    </rPh>
    <phoneticPr fontId="2"/>
  </si>
  <si>
    <t>申請するメニューについて</t>
    <rPh sb="0" eb="2">
      <t>シンセイ</t>
    </rPh>
    <phoneticPr fontId="4"/>
  </si>
  <si>
    <t>研修体制の構築支援を申請しますか？</t>
    <rPh sb="0" eb="4">
      <t>ケンシュウタイセイ</t>
    </rPh>
    <rPh sb="5" eb="9">
      <t>コウチクシエン</t>
    </rPh>
    <rPh sb="10" eb="12">
      <t>シンセイ</t>
    </rPh>
    <phoneticPr fontId="4"/>
  </si>
  <si>
    <t>経験年数が短いホームヘルパー等への同行支援を申請しますか？</t>
    <rPh sb="0" eb="4">
      <t>ケイケンネンスウ</t>
    </rPh>
    <rPh sb="5" eb="6">
      <t>ミジカ</t>
    </rPh>
    <rPh sb="14" eb="15">
      <t>トウ</t>
    </rPh>
    <rPh sb="17" eb="21">
      <t>ドウコウシエン</t>
    </rPh>
    <rPh sb="22" eb="24">
      <t>シンセイ</t>
    </rPh>
    <phoneticPr fontId="4"/>
  </si>
  <si>
    <t>登録ヘルパー等の常勤化の促進の支援を申請しますか？</t>
    <rPh sb="0" eb="2">
      <t>トウロク</t>
    </rPh>
    <rPh sb="18" eb="20">
      <t>シンセイ</t>
    </rPh>
    <phoneticPr fontId="4"/>
  </si>
  <si>
    <t>小規模法人等の協働化・大規模化の取組の支援を申請しますか？</t>
    <rPh sb="0" eb="3">
      <t>ショウキボ</t>
    </rPh>
    <rPh sb="3" eb="5">
      <t>ホウジン</t>
    </rPh>
    <rPh sb="5" eb="6">
      <t>トウ</t>
    </rPh>
    <rPh sb="7" eb="10">
      <t>キョウドウカ</t>
    </rPh>
    <rPh sb="22" eb="24">
      <t>シンセイ</t>
    </rPh>
    <phoneticPr fontId="4"/>
  </si>
  <si>
    <t>対象事業所名</t>
    <rPh sb="0" eb="2">
      <t>タイショウ</t>
    </rPh>
    <rPh sb="2" eb="5">
      <t>ジギョウショ</t>
    </rPh>
    <rPh sb="5" eb="6">
      <t>メイ</t>
    </rPh>
    <phoneticPr fontId="4"/>
  </si>
  <si>
    <t>対象事業所
事業所番号</t>
    <rPh sb="0" eb="2">
      <t>タイショウ</t>
    </rPh>
    <rPh sb="2" eb="5">
      <t>ジギョウショ</t>
    </rPh>
    <rPh sb="6" eb="9">
      <t>ジギョウショ</t>
    </rPh>
    <rPh sb="9" eb="11">
      <t>バンゴウ</t>
    </rPh>
    <phoneticPr fontId="4"/>
  </si>
  <si>
    <t>対象事業所住所</t>
    <rPh sb="0" eb="2">
      <t>タイショウ</t>
    </rPh>
    <rPh sb="2" eb="5">
      <t>ジギョウショ</t>
    </rPh>
    <rPh sb="5" eb="7">
      <t>ジュウショ</t>
    </rPh>
    <phoneticPr fontId="4"/>
  </si>
  <si>
    <t>対象事業所サービス種別</t>
    <rPh sb="0" eb="2">
      <t>タイショウ</t>
    </rPh>
    <rPh sb="2" eb="5">
      <t>ジギョウショ</t>
    </rPh>
    <rPh sb="9" eb="11">
      <t>シュベツ</t>
    </rPh>
    <phoneticPr fontId="4"/>
  </si>
  <si>
    <t>電話番号</t>
    <rPh sb="0" eb="4">
      <t>デンワバンゴウ</t>
    </rPh>
    <phoneticPr fontId="2"/>
  </si>
  <si>
    <t>本補助金の入金を希望する口座の情報について、入力してください。</t>
    <phoneticPr fontId="4"/>
  </si>
  <si>
    <t>連絡先</t>
    <rPh sb="0" eb="3">
      <t>レンラクサキ</t>
    </rPh>
    <phoneticPr fontId="2"/>
  </si>
  <si>
    <t>E-mail</t>
    <phoneticPr fontId="2"/>
  </si>
  <si>
    <t>令和</t>
    <rPh sb="0" eb="2">
      <t>レイワ</t>
    </rPh>
    <phoneticPr fontId="2"/>
  </si>
  <si>
    <t>年</t>
    <rPh sb="0" eb="1">
      <t>ネン</t>
    </rPh>
    <phoneticPr fontId="2"/>
  </si>
  <si>
    <t>月</t>
    <rPh sb="0" eb="1">
      <t>ガツ</t>
    </rPh>
    <phoneticPr fontId="2"/>
  </si>
  <si>
    <t>日</t>
    <rPh sb="0" eb="1">
      <t>ニチ</t>
    </rPh>
    <phoneticPr fontId="2"/>
  </si>
  <si>
    <t>○</t>
  </si>
  <si>
    <t>様式１（第８条関係）</t>
    <rPh sb="0" eb="2">
      <t>ヨウシキ</t>
    </rPh>
    <rPh sb="4" eb="5">
      <t>ダイ</t>
    </rPh>
    <rPh sb="6" eb="7">
      <t>ジョウ</t>
    </rPh>
    <rPh sb="7" eb="9">
      <t>カンケイ</t>
    </rPh>
    <phoneticPr fontId="4"/>
  </si>
  <si>
    <t>福岡県知事　殿</t>
    <rPh sb="0" eb="2">
      <t>フクオカ</t>
    </rPh>
    <rPh sb="2" eb="5">
      <t>ケンチジ</t>
    </rPh>
    <rPh sb="6" eb="7">
      <t>ドノ</t>
    </rPh>
    <phoneticPr fontId="4"/>
  </si>
  <si>
    <t>所在地</t>
    <rPh sb="0" eb="3">
      <t>ショザイチ</t>
    </rPh>
    <phoneticPr fontId="4"/>
  </si>
  <si>
    <t>事業者名</t>
    <rPh sb="0" eb="3">
      <t>ジギョウシャ</t>
    </rPh>
    <rPh sb="3" eb="4">
      <t>メイ</t>
    </rPh>
    <phoneticPr fontId="4"/>
  </si>
  <si>
    <t>代表者名</t>
    <rPh sb="0" eb="3">
      <t>ダイヒョウシャ</t>
    </rPh>
    <rPh sb="3" eb="4">
      <t>メイ</t>
    </rPh>
    <phoneticPr fontId="4"/>
  </si>
  <si>
    <t>（記名押印又は代表者による署名）</t>
    <rPh sb="1" eb="3">
      <t>キメイ</t>
    </rPh>
    <rPh sb="3" eb="5">
      <t>オウイン</t>
    </rPh>
    <rPh sb="5" eb="6">
      <t>マタ</t>
    </rPh>
    <rPh sb="7" eb="10">
      <t>ダイヒョウシャ</t>
    </rPh>
    <rPh sb="13" eb="15">
      <t>ショメイ</t>
    </rPh>
    <phoneticPr fontId="4"/>
  </si>
  <si>
    <t>記</t>
    <rPh sb="0" eb="1">
      <t>キ</t>
    </rPh>
    <phoneticPr fontId="4"/>
  </si>
  <si>
    <t>交付申請額</t>
    <rPh sb="0" eb="2">
      <t>コウフ</t>
    </rPh>
    <rPh sb="2" eb="4">
      <t>シンセイ</t>
    </rPh>
    <rPh sb="4" eb="5">
      <t>ガク</t>
    </rPh>
    <phoneticPr fontId="4"/>
  </si>
  <si>
    <t>金</t>
    <rPh sb="0" eb="1">
      <t>キン</t>
    </rPh>
    <phoneticPr fontId="4"/>
  </si>
  <si>
    <t>事業計画書（様式１－３）</t>
    <phoneticPr fontId="4"/>
  </si>
  <si>
    <t>その他添付書類</t>
    <rPh sb="2" eb="3">
      <t>タ</t>
    </rPh>
    <rPh sb="3" eb="7">
      <t>テンプショルイ</t>
    </rPh>
    <phoneticPr fontId="4"/>
  </si>
  <si>
    <t>令和７年度福岡県訪問介護等サービス体制強化事業費補助金交付申請書</t>
    <rPh sb="0" eb="2">
      <t>レイワ</t>
    </rPh>
    <rPh sb="3" eb="5">
      <t>ネンド</t>
    </rPh>
    <rPh sb="5" eb="8">
      <t>フクオカケン</t>
    </rPh>
    <rPh sb="8" eb="13">
      <t>ホウモンカイゴトウ</t>
    </rPh>
    <rPh sb="17" eb="27">
      <t>タイセイキョウカジギョウヒホジョキン</t>
    </rPh>
    <rPh sb="27" eb="29">
      <t>コウフ</t>
    </rPh>
    <rPh sb="29" eb="32">
      <t>シンセイショ</t>
    </rPh>
    <phoneticPr fontId="2"/>
  </si>
  <si>
    <t>　このことについて、福岡県訪問介護等サービス体制強化事業費補助金交付要綱第８条の規定に基づき、下記により補助金を交付されるよう関係書類を添えて申請します。</t>
    <rPh sb="13" eb="18">
      <t>ホウモンカイゴトウ</t>
    </rPh>
    <rPh sb="22" eb="32">
      <t>タイセイキョウカジギョウヒホジョキン</t>
    </rPh>
    <phoneticPr fontId="4"/>
  </si>
  <si>
    <t>所要額調書（様式１－２）</t>
    <rPh sb="0" eb="2">
      <t>ショヨウ</t>
    </rPh>
    <rPh sb="2" eb="3">
      <t>ガク</t>
    </rPh>
    <rPh sb="3" eb="5">
      <t>チョウショ</t>
    </rPh>
    <rPh sb="6" eb="8">
      <t>ヨウシキ</t>
    </rPh>
    <phoneticPr fontId="4"/>
  </si>
  <si>
    <t>役員一覧　（様式１－４）</t>
    <rPh sb="0" eb="2">
      <t>ヤクイン</t>
    </rPh>
    <rPh sb="2" eb="4">
      <t>イチラン</t>
    </rPh>
    <rPh sb="6" eb="8">
      <t>ヨウシキ</t>
    </rPh>
    <phoneticPr fontId="4"/>
  </si>
  <si>
    <t>１</t>
    <phoneticPr fontId="2"/>
  </si>
  <si>
    <t>２</t>
    <phoneticPr fontId="2"/>
  </si>
  <si>
    <t>３</t>
    <phoneticPr fontId="2"/>
  </si>
  <si>
    <t>４</t>
    <phoneticPr fontId="2"/>
  </si>
  <si>
    <t>５</t>
    <phoneticPr fontId="2"/>
  </si>
  <si>
    <t>様式１　福岡県訪問介護等サービス体制強化事業費補助金交付申請書</t>
    <rPh sb="0" eb="2">
      <t>ヨウシキ</t>
    </rPh>
    <rPh sb="4" eb="6">
      <t>フクオカ</t>
    </rPh>
    <rPh sb="6" eb="7">
      <t>ケン</t>
    </rPh>
    <rPh sb="7" eb="12">
      <t>ホウモンカイゴトウ</t>
    </rPh>
    <rPh sb="16" eb="23">
      <t>タイセイキョウカジギョウヒ</t>
    </rPh>
    <rPh sb="23" eb="26">
      <t>ホジョキン</t>
    </rPh>
    <rPh sb="26" eb="28">
      <t>コウフ</t>
    </rPh>
    <rPh sb="28" eb="31">
      <t>シンセイショ</t>
    </rPh>
    <phoneticPr fontId="2"/>
  </si>
  <si>
    <t>どのメニューを申請するかご回答ください。</t>
    <rPh sb="7" eb="9">
      <t>シンセイ</t>
    </rPh>
    <rPh sb="13" eb="15">
      <t>カイトウ</t>
    </rPh>
    <phoneticPr fontId="4"/>
  </si>
  <si>
    <t>電算要綱様式第１０６号</t>
    <phoneticPr fontId="4"/>
  </si>
  <si>
    <t>債権者登録申出書</t>
    <phoneticPr fontId="4"/>
  </si>
  <si>
    <t>新規</t>
  </si>
  <si>
    <r>
      <t xml:space="preserve"> </t>
    </r>
    <r>
      <rPr>
        <b/>
        <sz val="9"/>
        <rFont val="ＭＳ 明朝"/>
        <family val="1"/>
        <charset val="128"/>
      </rPr>
      <t>　</t>
    </r>
    <r>
      <rPr>
        <b/>
        <sz val="11"/>
        <rFont val="ＭＳ 明朝"/>
        <family val="1"/>
        <charset val="128"/>
      </rPr>
      <t>（</t>
    </r>
    <r>
      <rPr>
        <b/>
        <sz val="11"/>
        <rFont val="ＭＳ Ｐゴシック"/>
        <family val="3"/>
        <charset val="128"/>
      </rPr>
      <t>変更 ・ 取消を行う債権者番号</t>
    </r>
    <r>
      <rPr>
        <b/>
        <sz val="11"/>
        <rFont val="ＭＳ 明朝"/>
        <family val="1"/>
        <charset val="128"/>
      </rPr>
      <t>）</t>
    </r>
  </si>
  <si>
    <t>申出の理由</t>
    <rPh sb="0" eb="1">
      <t>モウ</t>
    </rPh>
    <rPh sb="1" eb="2">
      <t>デ</t>
    </rPh>
    <rPh sb="3" eb="5">
      <t>リユウ</t>
    </rPh>
    <phoneticPr fontId="4"/>
  </si>
  <si>
    <t>新規取引</t>
  </si>
  <si>
    <r>
      <t>※変更・取消の場合は必ず記入してください。</t>
    </r>
    <r>
      <rPr>
        <sz val="12"/>
        <rFont val="Times New Roman"/>
        <family val="1"/>
      </rPr>
      <t xml:space="preserve"> </t>
    </r>
    <phoneticPr fontId="4"/>
  </si>
  <si>
    <t>※工事関係の場合…該当するものに〇
(精算払用 ・ 前金払用 ・ 精算前金両用）</t>
    <phoneticPr fontId="4"/>
  </si>
  <si>
    <r>
      <t xml:space="preserve"> </t>
    </r>
    <r>
      <rPr>
        <sz val="9"/>
        <rFont val="ＭＳ 明朝"/>
        <family val="1"/>
        <charset val="128"/>
      </rPr>
      <t>福岡県　殿</t>
    </r>
    <phoneticPr fontId="4"/>
  </si>
  <si>
    <t>住　　　　　　所</t>
    <rPh sb="0" eb="1">
      <t>ジュウ</t>
    </rPh>
    <rPh sb="7" eb="8">
      <t>ショ</t>
    </rPh>
    <phoneticPr fontId="4"/>
  </si>
  <si>
    <t>申　出　者　名</t>
    <rPh sb="0" eb="1">
      <t>モウ</t>
    </rPh>
    <rPh sb="2" eb="3">
      <t>デ</t>
    </rPh>
    <rPh sb="4" eb="5">
      <t>シャ</t>
    </rPh>
    <rPh sb="6" eb="7">
      <t>メイ</t>
    </rPh>
    <phoneticPr fontId="4"/>
  </si>
  <si>
    <t>下記のとおり申出します。</t>
  </si>
  <si>
    <t>（法人にあっては法人の名称と代表者肩書・氏名を必ず記入してください。）
※新規及び変更の場合は、1～5すべての項目を記入してください。３の電子メールアドレスについては、お持ちの方は記入してください。
※取消の場合は、１～3までの項目を記入してください。</t>
    <phoneticPr fontId="4"/>
  </si>
  <si>
    <t>(フリガナ)</t>
  </si>
  <si>
    <r>
      <t xml:space="preserve"> </t>
    </r>
    <r>
      <rPr>
        <sz val="9"/>
        <rFont val="ＭＳ 明朝"/>
        <family val="1"/>
        <charset val="128"/>
      </rPr>
      <t>名</t>
    </r>
    <r>
      <rPr>
        <sz val="9"/>
        <rFont val="Times New Roman"/>
        <family val="1"/>
      </rPr>
      <t xml:space="preserve">  </t>
    </r>
    <r>
      <rPr>
        <sz val="9"/>
        <rFont val="ＭＳ 明朝"/>
        <family val="1"/>
        <charset val="128"/>
      </rPr>
      <t>　称</t>
    </r>
  </si>
  <si>
    <t xml:space="preserve">  名称……法人にあっては法人名のみを記入し、法人以外の団体・組合または屋号を有するものにあっては、その名称および代表するものの肩書きと氏名を記入してください。</t>
    <phoneticPr fontId="4"/>
  </si>
  <si>
    <t>(フリガナ)</t>
    <phoneticPr fontId="4"/>
  </si>
  <si>
    <t>〒</t>
    <phoneticPr fontId="4"/>
  </si>
  <si>
    <t>県</t>
  </si>
  <si>
    <t>市</t>
  </si>
  <si>
    <t>町</t>
  </si>
  <si>
    <t>住所</t>
    <rPh sb="0" eb="2">
      <t>ジュウショ</t>
    </rPh>
    <phoneticPr fontId="4"/>
  </si>
  <si>
    <t>電子メールアドレス</t>
    <rPh sb="0" eb="2">
      <t>デンシ</t>
    </rPh>
    <phoneticPr fontId="4"/>
  </si>
  <si>
    <r>
      <t xml:space="preserve"> </t>
    </r>
    <r>
      <rPr>
        <sz val="9"/>
        <rFont val="ＭＳ 明朝"/>
        <family val="1"/>
        <charset val="128"/>
      </rPr>
      <t>支払方法</t>
    </r>
  </si>
  <si>
    <t>口座振替（口座に自動入金）</t>
  </si>
  <si>
    <t>金融機関名</t>
  </si>
  <si>
    <t>金融機関コード</t>
  </si>
  <si>
    <t>支店コード</t>
  </si>
  <si>
    <r>
      <t xml:space="preserve"> </t>
    </r>
    <r>
      <rPr>
        <u/>
        <sz val="9"/>
        <rFont val="ＭＳ 明朝"/>
        <family val="1"/>
        <charset val="128"/>
      </rPr>
      <t>＊金融機関情報に記入誤りがないよう十分に確認してください。
誤りがあった場合は、再度申請書を提出していただくことになり、支払いが遅れる可能性があります。</t>
    </r>
    <phoneticPr fontId="4"/>
  </si>
  <si>
    <t>預金種別</t>
    <phoneticPr fontId="4"/>
  </si>
  <si>
    <t>口座番号</t>
    <phoneticPr fontId="4"/>
  </si>
  <si>
    <t>口座名義人
（カタカナで記入）</t>
    <rPh sb="12" eb="14">
      <t>キニュウ</t>
    </rPh>
    <phoneticPr fontId="4"/>
  </si>
  <si>
    <t>※支払い先として指定できる金融機関について</t>
  </si>
  <si>
    <t>〔口座振替の場合〕
振替先の指定は県内、県外を問わずできますが、外国銀行および漁業協同組合の一部はできません。
〔隔地払の場合〕………金融機関名のみ記入</t>
    <phoneticPr fontId="4"/>
  </si>
  <si>
    <t>県内送金の換金場所…</t>
    <phoneticPr fontId="4"/>
  </si>
  <si>
    <t>福岡銀行・西日本シティ銀行・筑邦銀行・福岡中央銀行の本・支店および福岡県信用農業協同組合連合会・福岡県内各農業協同組合の本所・支店のみ  （ただし出張所、代理店等はできません）</t>
    <phoneticPr fontId="4"/>
  </si>
  <si>
    <t>県外送金の換金場所…</t>
    <rPh sb="1" eb="2">
      <t>ソト</t>
    </rPh>
    <phoneticPr fontId="4"/>
  </si>
  <si>
    <t>口座振替に同じ（ただし、ゆうちょ銀行は直営店（出張所を含む）のみ可能です。ゆうちょ銀行以外の金融機関の出張所・代理店等はできません。</t>
    <phoneticPr fontId="4"/>
  </si>
  <si>
    <t>様式１－２　経費所要額調書　※申請内容に応じて、作成すること</t>
    <rPh sb="0" eb="2">
      <t>ヨウシキ</t>
    </rPh>
    <rPh sb="6" eb="13">
      <t>ケイヒショヨウガクチョウショ</t>
    </rPh>
    <rPh sb="15" eb="19">
      <t>シンセイナイヨウ</t>
    </rPh>
    <rPh sb="20" eb="21">
      <t>オウ</t>
    </rPh>
    <rPh sb="24" eb="26">
      <t>サクセイ</t>
    </rPh>
    <phoneticPr fontId="2"/>
  </si>
  <si>
    <t>様式１－２（１）　経費所要額調書　【研修体制の構築支援】</t>
    <phoneticPr fontId="2"/>
  </si>
  <si>
    <t>様式１－２（２）　経費所要額調書　【経験年数が短いホームヘルパー等への同行支援】</t>
    <phoneticPr fontId="2"/>
  </si>
  <si>
    <t>様式１－２（３）　経費所要額調書　【登録ヘルパー等の常勤化の促進の支援】</t>
    <phoneticPr fontId="2"/>
  </si>
  <si>
    <t>様式１－２（４）　経費所要額調書　【小規模法人等の協働化・大規模化の取組の支援】</t>
    <phoneticPr fontId="2"/>
  </si>
  <si>
    <t>様式１－３　事業計画書　※申請内容に応じて、作成すること</t>
    <rPh sb="6" eb="11">
      <t>ジギョウケイカクショ</t>
    </rPh>
    <rPh sb="13" eb="17">
      <t>シンセイナイヨウ</t>
    </rPh>
    <rPh sb="18" eb="19">
      <t>オウ</t>
    </rPh>
    <rPh sb="22" eb="24">
      <t>サクセイ</t>
    </rPh>
    <phoneticPr fontId="2"/>
  </si>
  <si>
    <t>様式１－３（１）　事業計画書　（研修体制の構築支援）</t>
    <phoneticPr fontId="2"/>
  </si>
  <si>
    <t>様式１－３（２）　事業計画書　（経験年数が短いホームヘルパー等への同行支援）</t>
    <phoneticPr fontId="2"/>
  </si>
  <si>
    <t>様式１－３（３）　事業計画書　（登録ヘルパー等の常勤化の促進の支援）</t>
    <phoneticPr fontId="2"/>
  </si>
  <si>
    <t>C_様式１</t>
    <rPh sb="2" eb="4">
      <t>ヨウシキ</t>
    </rPh>
    <phoneticPr fontId="2"/>
  </si>
  <si>
    <t>D_１－２（１）</t>
    <phoneticPr fontId="4"/>
  </si>
  <si>
    <t>E_１－２（２）</t>
    <phoneticPr fontId="4"/>
  </si>
  <si>
    <t>F_１－２（３）</t>
    <phoneticPr fontId="4"/>
  </si>
  <si>
    <t>G_１－２（４）</t>
    <phoneticPr fontId="4"/>
  </si>
  <si>
    <t>H_１－３（１）</t>
    <phoneticPr fontId="4"/>
  </si>
  <si>
    <t>I_１－３（２）</t>
    <phoneticPr fontId="4"/>
  </si>
  <si>
    <t>J_１－３（３）</t>
    <phoneticPr fontId="4"/>
  </si>
  <si>
    <t>K_１－３（４）①</t>
    <phoneticPr fontId="4"/>
  </si>
  <si>
    <t>L_１－３（４）②</t>
    <phoneticPr fontId="4"/>
  </si>
  <si>
    <t>M_１－４</t>
    <phoneticPr fontId="4"/>
  </si>
  <si>
    <t>②</t>
    <phoneticPr fontId="4"/>
  </si>
  <si>
    <r>
      <t>「研修体制の構築支援」を申請</t>
    </r>
    <r>
      <rPr>
        <sz val="14"/>
        <color theme="1"/>
        <rFont val="ＭＳ Ｐゴシック"/>
        <family val="3"/>
        <charset val="128"/>
      </rPr>
      <t>する場合、作成が必要です。</t>
    </r>
    <rPh sb="1" eb="5">
      <t>ケンシュウタイセイ</t>
    </rPh>
    <rPh sb="6" eb="10">
      <t>コウチクシエン</t>
    </rPh>
    <rPh sb="12" eb="14">
      <t>シンセイ</t>
    </rPh>
    <rPh sb="16" eb="18">
      <t>バアイ</t>
    </rPh>
    <rPh sb="19" eb="21">
      <t>サクセイ</t>
    </rPh>
    <rPh sb="22" eb="24">
      <t>ヒツヨウ</t>
    </rPh>
    <phoneticPr fontId="2"/>
  </si>
  <si>
    <r>
      <t>「経験年数が短いホームヘルパー等への同行支援」を申請</t>
    </r>
    <r>
      <rPr>
        <sz val="14"/>
        <color theme="1"/>
        <rFont val="ＭＳ Ｐゴシック"/>
        <family val="3"/>
        <charset val="128"/>
      </rPr>
      <t>する場合、作成が必要です。</t>
    </r>
    <rPh sb="1" eb="5">
      <t>ケイケンネンスウ</t>
    </rPh>
    <rPh sb="6" eb="7">
      <t>ミジカ</t>
    </rPh>
    <rPh sb="15" eb="16">
      <t>トウ</t>
    </rPh>
    <rPh sb="18" eb="22">
      <t>ドウコウシエン</t>
    </rPh>
    <phoneticPr fontId="4"/>
  </si>
  <si>
    <r>
      <t>「登録ヘルパー等の常勤化の促進の支援」を申請</t>
    </r>
    <r>
      <rPr>
        <sz val="14"/>
        <color theme="1"/>
        <rFont val="ＭＳ Ｐゴシック"/>
        <family val="3"/>
        <charset val="128"/>
      </rPr>
      <t>する場合、作成が必要です。</t>
    </r>
    <rPh sb="1" eb="3">
      <t>トウロク</t>
    </rPh>
    <phoneticPr fontId="4"/>
  </si>
  <si>
    <r>
      <t>「小規模法人等の協働化・大規模化の取組の支援」を申請</t>
    </r>
    <r>
      <rPr>
        <sz val="14"/>
        <color theme="1"/>
        <rFont val="ＭＳ Ｐゴシック"/>
        <family val="3"/>
        <charset val="128"/>
      </rPr>
      <t>する場合、作成が必要です。</t>
    </r>
    <rPh sb="1" eb="4">
      <t>ショウキボ</t>
    </rPh>
    <rPh sb="4" eb="6">
      <t>ホウジン</t>
    </rPh>
    <rPh sb="6" eb="7">
      <t>トウ</t>
    </rPh>
    <rPh sb="8" eb="11">
      <t>キョウドウカ</t>
    </rPh>
    <phoneticPr fontId="4"/>
  </si>
  <si>
    <t>代表者氏名</t>
    <rPh sb="0" eb="5">
      <t>ダイヒョウシャシメイ</t>
    </rPh>
    <phoneticPr fontId="2"/>
  </si>
  <si>
    <t>様式１－３（４）①　事業計画書　（小規模法人等の協働化・大規模化の取組の支援）</t>
    <phoneticPr fontId="2"/>
  </si>
  <si>
    <t>様式１－３（４）②　小規模法人等の協働化・大規模化の取組の支援　（事業者グループにおける訪問介護事業所一覧）</t>
    <rPh sb="10" eb="13">
      <t>ショウキボ</t>
    </rPh>
    <rPh sb="13" eb="15">
      <t>ホウジン</t>
    </rPh>
    <rPh sb="15" eb="16">
      <t>トウ</t>
    </rPh>
    <rPh sb="17" eb="20">
      <t>キョウドウカ</t>
    </rPh>
    <rPh sb="33" eb="36">
      <t>ジギョウシャ</t>
    </rPh>
    <rPh sb="44" eb="53">
      <t>ホウモンカイゴジギョウショイチラン</t>
    </rPh>
    <phoneticPr fontId="2"/>
  </si>
  <si>
    <t>優先順位表</t>
    <phoneticPr fontId="4"/>
  </si>
  <si>
    <t>事業者名（法人名等）：</t>
    <rPh sb="0" eb="3">
      <t>ジギョウシャ</t>
    </rPh>
    <rPh sb="3" eb="4">
      <t>メイ</t>
    </rPh>
    <rPh sb="5" eb="7">
      <t>ホウジン</t>
    </rPh>
    <rPh sb="7" eb="8">
      <t>メイ</t>
    </rPh>
    <rPh sb="8" eb="9">
      <t>トウ</t>
    </rPh>
    <phoneticPr fontId="2"/>
  </si>
  <si>
    <t>優先順位</t>
    <rPh sb="0" eb="2">
      <t>ユウセン</t>
    </rPh>
    <rPh sb="2" eb="4">
      <t>ジュンイ</t>
    </rPh>
    <phoneticPr fontId="4"/>
  </si>
  <si>
    <t>介護施設等名</t>
    <rPh sb="0" eb="2">
      <t>カイゴ</t>
    </rPh>
    <rPh sb="2" eb="4">
      <t>シセツ</t>
    </rPh>
    <rPh sb="4" eb="5">
      <t>トウ</t>
    </rPh>
    <rPh sb="5" eb="6">
      <t>メイ</t>
    </rPh>
    <phoneticPr fontId="2"/>
  </si>
  <si>
    <t>申請金額</t>
    <rPh sb="0" eb="2">
      <t>シンセイ</t>
    </rPh>
    <rPh sb="2" eb="4">
      <t>キンガク</t>
    </rPh>
    <phoneticPr fontId="2"/>
  </si>
  <si>
    <t>※必要に応じて行を追加すること。</t>
    <rPh sb="1" eb="3">
      <t>ヒツヨウ</t>
    </rPh>
    <rPh sb="4" eb="5">
      <t>オウ</t>
    </rPh>
    <rPh sb="7" eb="8">
      <t>ギョウ</t>
    </rPh>
    <rPh sb="9" eb="11">
      <t>ツイカ</t>
    </rPh>
    <phoneticPr fontId="2"/>
  </si>
  <si>
    <t>N_優先順位表</t>
    <rPh sb="2" eb="7">
      <t>ユウセンジュンイヒョウ</t>
    </rPh>
    <phoneticPr fontId="2"/>
  </si>
  <si>
    <t>⑤</t>
    <phoneticPr fontId="2"/>
  </si>
  <si>
    <t>・優先順位表を作成してください。</t>
    <rPh sb="1" eb="6">
      <t>ユウセンジュンイヒョウ</t>
    </rPh>
    <rPh sb="7" eb="9">
      <t>サクセイ</t>
    </rPh>
    <phoneticPr fontId="2"/>
  </si>
  <si>
    <t>同一法人から副事業所申請を行う場合のみ提出が必要です。</t>
    <rPh sb="0" eb="4">
      <t>ドウイツホウジン</t>
    </rPh>
    <rPh sb="6" eb="12">
      <t>フクジギョウショシンセイ</t>
    </rPh>
    <phoneticPr fontId="2"/>
  </si>
  <si>
    <t>⑥</t>
    <phoneticPr fontId="4"/>
  </si>
  <si>
    <t>O_債権者登録申出書</t>
    <rPh sb="7" eb="10">
      <t>モウシデショ</t>
    </rPh>
    <phoneticPr fontId="4"/>
  </si>
  <si>
    <t>法人内　優先順位</t>
    <rPh sb="0" eb="3">
      <t>ホウジンナイ</t>
    </rPh>
    <rPh sb="4" eb="8">
      <t>ユウセンジュンイ</t>
    </rPh>
    <phoneticPr fontId="2"/>
  </si>
  <si>
    <t>同一法人内で、複数事業所の申請を行いますか。</t>
    <rPh sb="0" eb="5">
      <t>ドウイツホウジンナイ</t>
    </rPh>
    <rPh sb="7" eb="12">
      <t>フクスウジギョウショ</t>
    </rPh>
    <rPh sb="13" eb="15">
      <t>シンセイ</t>
    </rPh>
    <rPh sb="16" eb="17">
      <t>オコナ</t>
    </rPh>
    <phoneticPr fontId="2"/>
  </si>
  <si>
    <t>申請事業所の優先順位</t>
    <rPh sb="0" eb="5">
      <t>シンセイジギョウショ</t>
    </rPh>
    <rPh sb="6" eb="10">
      <t>ユウセンジュンイ</t>
    </rPh>
    <phoneticPr fontId="2"/>
  </si>
  <si>
    <t>同一法人で複数事業所の申請を行うかどうかについてご回答ください。</t>
    <rPh sb="0" eb="4">
      <t>ドウイツホウジン</t>
    </rPh>
    <rPh sb="5" eb="10">
      <t>フクスウジギョウショ</t>
    </rPh>
    <rPh sb="11" eb="13">
      <t>シンセイ</t>
    </rPh>
    <phoneticPr fontId="2"/>
  </si>
  <si>
    <t>申請事業所の法人内での優先順位を入力してください。</t>
    <rPh sb="0" eb="2">
      <t>シンセイ</t>
    </rPh>
    <rPh sb="2" eb="5">
      <t>ジギョウショ</t>
    </rPh>
    <rPh sb="6" eb="9">
      <t>ホウジンナイ</t>
    </rPh>
    <rPh sb="11" eb="15">
      <t>ユウセンジュンイ</t>
    </rPh>
    <rPh sb="16" eb="18">
      <t>ニュウリョク</t>
    </rPh>
    <phoneticPr fontId="2"/>
  </si>
  <si>
    <t>申請するメニューの優先順位</t>
    <rPh sb="0" eb="2">
      <t>シンセイ</t>
    </rPh>
    <rPh sb="9" eb="13">
      <t>ユウセンジュンイ</t>
    </rPh>
    <phoneticPr fontId="2"/>
  </si>
  <si>
    <t>研修体制の構築支援</t>
    <rPh sb="0" eb="4">
      <t>ケンシュウタイセイ</t>
    </rPh>
    <rPh sb="5" eb="9">
      <t>コウチクシエン</t>
    </rPh>
    <phoneticPr fontId="4"/>
  </si>
  <si>
    <t>経験年数が短いホームヘルパー等への同行支援</t>
    <rPh sb="0" eb="4">
      <t>ケイケンネンスウ</t>
    </rPh>
    <rPh sb="5" eb="6">
      <t>ミジカ</t>
    </rPh>
    <rPh sb="14" eb="15">
      <t>トウ</t>
    </rPh>
    <rPh sb="17" eb="21">
      <t>ドウコウシエン</t>
    </rPh>
    <phoneticPr fontId="4"/>
  </si>
  <si>
    <t>登録ヘルパー等の常勤化の促進の支援</t>
    <rPh sb="0" eb="2">
      <t>トウロク</t>
    </rPh>
    <phoneticPr fontId="4"/>
  </si>
  <si>
    <t>小規模法人等の協働化・大規模化の取組の支援</t>
    <rPh sb="0" eb="3">
      <t>ショウキボ</t>
    </rPh>
    <rPh sb="3" eb="5">
      <t>ホウジン</t>
    </rPh>
    <rPh sb="5" eb="6">
      <t>トウ</t>
    </rPh>
    <rPh sb="7" eb="10">
      <t>キョウドウカ</t>
    </rPh>
    <rPh sb="19" eb="21">
      <t>シエン</t>
    </rPh>
    <phoneticPr fontId="4"/>
  </si>
  <si>
    <t>それぞれのメニューの欄に優先順位（数字）を選択してください。</t>
    <rPh sb="10" eb="11">
      <t>ラン</t>
    </rPh>
    <rPh sb="12" eb="16">
      <t>ユウセンジュンイ</t>
    </rPh>
    <rPh sb="17" eb="19">
      <t>スウジ</t>
    </rPh>
    <rPh sb="21" eb="23">
      <t>センタク</t>
    </rPh>
    <phoneticPr fontId="4"/>
  </si>
  <si>
    <t>住所２（建物名等）</t>
    <rPh sb="0" eb="2">
      <t>ジュウショ</t>
    </rPh>
    <rPh sb="4" eb="7">
      <t>タテモノメイ</t>
    </rPh>
    <rPh sb="7" eb="8">
      <t>トウ</t>
    </rPh>
    <phoneticPr fontId="2"/>
  </si>
  <si>
    <t>中山間地域等・離島等地域に所在するか</t>
    <rPh sb="0" eb="6">
      <t>チュウサンカンチイキトウ</t>
    </rPh>
    <rPh sb="7" eb="12">
      <t>リトウトウチイキ</t>
    </rPh>
    <rPh sb="13" eb="15">
      <t>ショザイ</t>
    </rPh>
    <phoneticPr fontId="4"/>
  </si>
  <si>
    <t>（様式１－３に記載の）添付書類</t>
    <rPh sb="1" eb="3">
      <t>ヨウシキ</t>
    </rPh>
    <rPh sb="7" eb="9">
      <t>キサイ</t>
    </rPh>
    <rPh sb="11" eb="15">
      <t>テンプショルイ</t>
    </rPh>
    <phoneticPr fontId="2"/>
  </si>
  <si>
    <t>②</t>
    <phoneticPr fontId="4"/>
  </si>
  <si>
    <t>③</t>
    <phoneticPr fontId="4"/>
  </si>
  <si>
    <t>同行支援に要する費用</t>
    <rPh sb="0" eb="4">
      <t>ドウコウシエン</t>
    </rPh>
    <rPh sb="5" eb="6">
      <t>ヨウ</t>
    </rPh>
    <rPh sb="8" eb="10">
      <t>ヒヨウ</t>
    </rPh>
    <phoneticPr fontId="2"/>
  </si>
  <si>
    <t>総事業費</t>
    <rPh sb="0" eb="4">
      <t>ソウジギョウヒ</t>
    </rPh>
    <phoneticPr fontId="2"/>
  </si>
  <si>
    <t>B</t>
    <phoneticPr fontId="2"/>
  </si>
  <si>
    <t>E</t>
    <phoneticPr fontId="2"/>
  </si>
  <si>
    <t>F</t>
    <phoneticPr fontId="4"/>
  </si>
  <si>
    <t>G</t>
    <phoneticPr fontId="2"/>
  </si>
  <si>
    <t>H</t>
    <phoneticPr fontId="4"/>
  </si>
  <si>
    <t>2　C欄には、当該事業に係る収入の額を記載してください。</t>
    <phoneticPr fontId="2"/>
  </si>
  <si>
    <t>3　E欄には、A欄の事業費のうち、補助対象経費の支出予定額を記載してください。</t>
    <rPh sb="8" eb="9">
      <t>ラン</t>
    </rPh>
    <rPh sb="10" eb="13">
      <t>ジギョウヒ</t>
    </rPh>
    <rPh sb="17" eb="23">
      <t>ホジョタイショウケイヒ</t>
    </rPh>
    <rPh sb="24" eb="29">
      <t>シシュツヨテイガク</t>
    </rPh>
    <rPh sb="30" eb="32">
      <t>キサイ</t>
    </rPh>
    <phoneticPr fontId="2"/>
  </si>
  <si>
    <t>4　G欄には、本交付要綱に定める基準額を記入してください。</t>
    <rPh sb="8" eb="12">
      <t>コウフヨウコウ</t>
    </rPh>
    <phoneticPr fontId="2"/>
  </si>
  <si>
    <t>5　H欄は、D欄の額とG欄の額を比較して少ない方の額を記入してください。ただし、千円未満の端数が生じた場合には、これを切り捨てるものとします。</t>
    <rPh sb="7" eb="8">
      <t>ラン</t>
    </rPh>
    <rPh sb="9" eb="10">
      <t>ガク</t>
    </rPh>
    <rPh sb="12" eb="13">
      <t>ラン</t>
    </rPh>
    <rPh sb="14" eb="15">
      <t>ガク</t>
    </rPh>
    <rPh sb="16" eb="18">
      <t>ヒカク</t>
    </rPh>
    <rPh sb="20" eb="21">
      <t>スク</t>
    </rPh>
    <rPh sb="23" eb="24">
      <t>ホウ</t>
    </rPh>
    <rPh sb="25" eb="26">
      <t>ガク</t>
    </rPh>
    <rPh sb="27" eb="29">
      <t>キニュウ</t>
    </rPh>
    <phoneticPr fontId="2"/>
  </si>
  <si>
    <t>総事業費</t>
    <rPh sb="0" eb="4">
      <t>ソウジギョウヒ</t>
    </rPh>
    <phoneticPr fontId="2"/>
  </si>
  <si>
    <t>B</t>
    <phoneticPr fontId="2"/>
  </si>
  <si>
    <t>F</t>
    <phoneticPr fontId="4"/>
  </si>
  <si>
    <t>G</t>
    <phoneticPr fontId="2"/>
  </si>
  <si>
    <t>F</t>
    <phoneticPr fontId="4"/>
  </si>
  <si>
    <t>H</t>
    <phoneticPr fontId="4"/>
  </si>
  <si>
    <t>2　C欄には、当該事業に係る収入の額を記載してください。</t>
    <phoneticPr fontId="2"/>
  </si>
  <si>
    <t>4　G欄には、以下の表に掲げる区分に応じた補助基準額を記載してください。</t>
    <rPh sb="7" eb="9">
      <t>イカ</t>
    </rPh>
    <rPh sb="10" eb="11">
      <t>ヒョウ</t>
    </rPh>
    <rPh sb="12" eb="13">
      <t>カカ</t>
    </rPh>
    <rPh sb="15" eb="17">
      <t>クブン</t>
    </rPh>
    <rPh sb="18" eb="19">
      <t>オウ</t>
    </rPh>
    <rPh sb="21" eb="23">
      <t>ホジョ</t>
    </rPh>
    <rPh sb="23" eb="25">
      <t>キジュン</t>
    </rPh>
    <rPh sb="25" eb="26">
      <t>ガク</t>
    </rPh>
    <rPh sb="27" eb="29">
      <t>キサイ</t>
    </rPh>
    <phoneticPr fontId="2"/>
  </si>
  <si>
    <t>B</t>
    <phoneticPr fontId="2"/>
  </si>
  <si>
    <t>2　C欄には、当該事業に係る収入の額を記載してください。</t>
    <phoneticPr fontId="2"/>
  </si>
  <si>
    <t>B</t>
    <phoneticPr fontId="2"/>
  </si>
  <si>
    <t>F</t>
    <phoneticPr fontId="4"/>
  </si>
  <si>
    <t>4　E欄には、事業費のうち、補助対象経費の支出予定額を記載してください。</t>
    <rPh sb="7" eb="10">
      <t>ジギョウヒ</t>
    </rPh>
    <rPh sb="14" eb="20">
      <t>ホジョタイショウケイヒ</t>
    </rPh>
    <rPh sb="21" eb="26">
      <t>シシュツヨテイガク</t>
    </rPh>
    <rPh sb="27" eb="29">
      <t>キサイ</t>
    </rPh>
    <phoneticPr fontId="2"/>
  </si>
  <si>
    <t>5　G欄には、以下の表に掲げる区分に応じた補助基準額を記載してください。</t>
    <rPh sb="7" eb="9">
      <t>イカ</t>
    </rPh>
    <rPh sb="10" eb="11">
      <t>ヒョウ</t>
    </rPh>
    <rPh sb="12" eb="13">
      <t>カカ</t>
    </rPh>
    <rPh sb="15" eb="17">
      <t>クブン</t>
    </rPh>
    <rPh sb="18" eb="19">
      <t>オウ</t>
    </rPh>
    <rPh sb="21" eb="23">
      <t>ホジョ</t>
    </rPh>
    <rPh sb="23" eb="25">
      <t>キジュン</t>
    </rPh>
    <rPh sb="25" eb="26">
      <t>ガク</t>
    </rPh>
    <rPh sb="27" eb="29">
      <t>キサイ</t>
    </rPh>
    <phoneticPr fontId="2"/>
  </si>
  <si>
    <t>6　H欄は、D欄の額とG欄の額を比較して少ない方の額を記入してください。ただし、千円未満の端数が生じた場合には、これを切り捨てるものとします。</t>
    <rPh sb="7" eb="8">
      <t>ラン</t>
    </rPh>
    <rPh sb="9" eb="10">
      <t>ガク</t>
    </rPh>
    <rPh sb="12" eb="13">
      <t>ラン</t>
    </rPh>
    <rPh sb="14" eb="15">
      <t>ガク</t>
    </rPh>
    <rPh sb="16" eb="18">
      <t>ヒカク</t>
    </rPh>
    <rPh sb="20" eb="21">
      <t>スク</t>
    </rPh>
    <rPh sb="23" eb="24">
      <t>ホウ</t>
    </rPh>
    <rPh sb="25" eb="26">
      <t>ガク</t>
    </rPh>
    <rPh sb="27" eb="29">
      <t>キニュウ</t>
    </rPh>
    <phoneticPr fontId="2"/>
  </si>
  <si>
    <t>⑦</t>
    <phoneticPr fontId="4"/>
  </si>
  <si>
    <t>（同一法人内で複数事業所申請する場合のみ）別紙様式（１）　優先順位表</t>
    <rPh sb="1" eb="6">
      <t>ドウイツホウジンナイ</t>
    </rPh>
    <rPh sb="7" eb="14">
      <t>フクスウジギョウショシンセイ</t>
    </rPh>
    <rPh sb="16" eb="18">
      <t>バアイ</t>
    </rPh>
    <rPh sb="21" eb="25">
      <t>ベッシヨウシキ</t>
    </rPh>
    <rPh sb="29" eb="34">
      <t>ユウセンジュンイヒョウ</t>
    </rPh>
    <phoneticPr fontId="2"/>
  </si>
  <si>
    <t>別紙様式（１）</t>
    <rPh sb="0" eb="2">
      <t>ベッシ</t>
    </rPh>
    <rPh sb="2" eb="4">
      <t>ヨウシキ</t>
    </rPh>
    <phoneticPr fontId="65"/>
  </si>
  <si>
    <t>連絡先については、来年度以降にもご連絡させていただきますので、担当者が変更となっても県からの通知等が受け取れる代表メールアドレス等を入力してください。</t>
    <phoneticPr fontId="2"/>
  </si>
  <si>
    <t>２　申請情報</t>
  </si>
  <si>
    <t>「小規模法人等の協働化・大規模化の取組の支援」の申請内容について</t>
    <rPh sb="1" eb="4">
      <t>ショウキボ</t>
    </rPh>
    <rPh sb="4" eb="6">
      <t>ホウジン</t>
    </rPh>
    <rPh sb="6" eb="7">
      <t>トウ</t>
    </rPh>
    <rPh sb="8" eb="11">
      <t>キョウドウカ</t>
    </rPh>
    <rPh sb="24" eb="28">
      <t>シンセイナイヨウ</t>
    </rPh>
    <phoneticPr fontId="2"/>
  </si>
  <si>
    <t>代表法人ですか、構成法人ですか？</t>
    <rPh sb="0" eb="4">
      <t>ダイヒョウホウジン</t>
    </rPh>
    <rPh sb="8" eb="10">
      <t>コウセイ</t>
    </rPh>
    <rPh sb="10" eb="12">
      <t>ホウジン</t>
    </rPh>
    <phoneticPr fontId="2"/>
  </si>
  <si>
    <t>「小規模法人等の協働化・大規模化の取組の支援」を申請する場合、当該取組の申請内容を記載してください。</t>
    <rPh sb="1" eb="4">
      <t>ショウキボ</t>
    </rPh>
    <rPh sb="4" eb="6">
      <t>ホウジン</t>
    </rPh>
    <rPh sb="6" eb="7">
      <t>トウ</t>
    </rPh>
    <rPh sb="8" eb="11">
      <t>キョウドウカ</t>
    </rPh>
    <rPh sb="31" eb="35">
      <t>トウガイトリクミ</t>
    </rPh>
    <rPh sb="36" eb="40">
      <t>シンセイナイヨウ</t>
    </rPh>
    <rPh sb="41" eb="43">
      <t>キサイ</t>
    </rPh>
    <phoneticPr fontId="2"/>
  </si>
  <si>
    <t/>
  </si>
  <si>
    <t>法人名</t>
    <rPh sb="0" eb="3">
      <t>ホウジンメイ</t>
    </rPh>
    <phoneticPr fontId="2"/>
  </si>
  <si>
    <t>事業の内容</t>
    <rPh sb="0" eb="2">
      <t>ジギョウ</t>
    </rPh>
    <rPh sb="3" eb="5">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</si>
</sst>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回&quot;"/>
    <numFmt numFmtId="177" formatCode="#,##0&quot;円&quot;"/>
    <numFmt numFmtId="178" formatCode="0&quot;月&quot;"/>
    <numFmt numFmtId="179" formatCode="#,###&quot;時&quot;&quot;間&quot;"/>
    <numFmt numFmtId="180" formatCode="#,##0&quot;円/回&quot;"/>
    <numFmt numFmtId="181" formatCode="[$-411]ggge&quot;年&quot;m&quot;月&quot;d&quot;日&quot;;@"/>
    <numFmt numFmtId="182" formatCode="#,###&quot;円&quot;"/>
    <numFmt numFmtId="183" formatCode="[&lt;=999]000;[&lt;=9999]000\-00;000\-0000"/>
  </numFmts>
  <fonts count="7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11"/>
      <name val="ＭＳ 明朝"/>
      <family val="1"/>
      <charset val="128"/>
    </font>
    <font>
      <sz val="14"/>
      <name val="ＭＳ 明朝"/>
      <family val="1"/>
      <charset val="128"/>
    </font>
    <font>
      <sz val="8"/>
      <name val="ＭＳ 明朝"/>
      <family val="1"/>
      <charset val="128"/>
    </font>
    <font>
      <sz val="9"/>
      <name val="ＭＳ 明朝"/>
      <family val="1"/>
      <charset val="128"/>
    </font>
    <font>
      <sz val="12"/>
      <name val="ＪＳＰ明朝"/>
      <family val="1"/>
      <charset val="128"/>
    </font>
    <font>
      <sz val="11"/>
      <name val="ＪＳＰ明朝"/>
      <family val="1"/>
      <charset val="128"/>
    </font>
    <font>
      <sz val="18"/>
      <name val="ＪＳＰ明朝"/>
      <family val="1"/>
      <charset val="128"/>
    </font>
    <font>
      <sz val="16"/>
      <name val="ＪＳＰ明朝"/>
      <family val="1"/>
      <charset val="128"/>
    </font>
    <font>
      <sz val="9"/>
      <name val="ＪＳＰ明朝"/>
      <family val="1"/>
      <charset val="128"/>
    </font>
    <font>
      <b/>
      <sz val="11"/>
      <name val="ＪＳＰ明朝"/>
      <family val="1"/>
      <charset val="128"/>
    </font>
    <font>
      <sz val="11"/>
      <name val="ＭＳ Ｐ明朝"/>
      <family val="1"/>
      <charset val="128"/>
    </font>
    <font>
      <u/>
      <sz val="11"/>
      <color indexed="12"/>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20"/>
      <color theme="1"/>
      <name val="ＭＳ Ｐゴシック"/>
      <family val="3"/>
      <charset val="128"/>
      <scheme val="minor"/>
    </font>
    <font>
      <sz val="14"/>
      <color theme="1"/>
      <name val="ＭＳ Ｐゴシック"/>
      <family val="2"/>
      <charset val="128"/>
      <scheme val="minor"/>
    </font>
    <font>
      <u/>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3"/>
      <charset val="128"/>
      <scheme val="minor"/>
    </font>
    <font>
      <b/>
      <sz val="11"/>
      <name val="ＭＳ Ｐゴシック"/>
      <family val="3"/>
      <charset val="128"/>
    </font>
    <font>
      <sz val="26"/>
      <name val="ＭＳ Ｐゴシック"/>
      <family val="3"/>
      <charset val="128"/>
    </font>
    <font>
      <sz val="11"/>
      <color theme="1"/>
      <name val="ＭＳ Ｐゴシック"/>
      <family val="3"/>
      <charset val="128"/>
    </font>
    <font>
      <b/>
      <sz val="14"/>
      <color theme="1"/>
      <name val="ＭＳ Ｐゴシック"/>
      <family val="3"/>
      <charset val="128"/>
    </font>
    <font>
      <b/>
      <sz val="14"/>
      <color rgb="FFFF0000"/>
      <name val="ＭＳ Ｐゴシック"/>
      <family val="3"/>
      <charset val="128"/>
    </font>
    <font>
      <b/>
      <sz val="12"/>
      <color theme="1"/>
      <name val="ＭＳ Ｐゴシック"/>
      <family val="3"/>
      <charset val="128"/>
    </font>
    <font>
      <sz val="12"/>
      <color theme="1"/>
      <name val="ＭＳ Ｐゴシック"/>
      <family val="3"/>
      <charset val="128"/>
    </font>
    <font>
      <sz val="11"/>
      <color rgb="FFFF0000"/>
      <name val="ＭＳ Ｐゴシック"/>
      <family val="3"/>
      <charset val="128"/>
    </font>
    <font>
      <b/>
      <sz val="14"/>
      <color theme="1"/>
      <name val="ＭＳ Ｐゴシック"/>
      <family val="3"/>
      <charset val="128"/>
      <scheme val="minor"/>
    </font>
    <font>
      <sz val="16"/>
      <color theme="1"/>
      <name val="HGP創英角ｺﾞｼｯｸUB"/>
      <family val="3"/>
      <charset val="128"/>
    </font>
    <font>
      <b/>
      <sz val="11"/>
      <color theme="1"/>
      <name val="ＭＳ Ｐゴシック"/>
      <family val="3"/>
      <charset val="128"/>
      <scheme val="minor"/>
    </font>
    <font>
      <sz val="12"/>
      <color theme="1"/>
      <name val="ＭＳ Ｐゴシック"/>
      <family val="2"/>
      <charset val="128"/>
      <scheme val="minor"/>
    </font>
    <font>
      <b/>
      <u/>
      <sz val="11"/>
      <color theme="1"/>
      <name val="ＭＳ Ｐゴシック"/>
      <family val="3"/>
      <charset val="128"/>
      <scheme val="minor"/>
    </font>
    <font>
      <sz val="12"/>
      <color theme="1"/>
      <name val="ＭＳ 明朝"/>
      <family val="1"/>
      <charset val="128"/>
    </font>
    <font>
      <sz val="11"/>
      <color theme="1"/>
      <name val="ＭＳ 明朝"/>
      <family val="1"/>
      <charset val="128"/>
    </font>
    <font>
      <b/>
      <sz val="12"/>
      <name val="ＭＳ 明朝"/>
      <family val="1"/>
      <charset val="128"/>
    </font>
    <font>
      <sz val="18"/>
      <name val="ＭＳ 明朝"/>
      <family val="1"/>
      <charset val="128"/>
    </font>
    <font>
      <b/>
      <sz val="9"/>
      <name val="Times New Roman"/>
      <family val="1"/>
    </font>
    <font>
      <b/>
      <sz val="9"/>
      <name val="ＭＳ 明朝"/>
      <family val="1"/>
      <charset val="128"/>
    </font>
    <font>
      <b/>
      <sz val="11"/>
      <name val="ＭＳ 明朝"/>
      <family val="1"/>
      <charset val="128"/>
    </font>
    <font>
      <sz val="12"/>
      <name val="ＭＳ 明朝"/>
      <family val="1"/>
      <charset val="128"/>
    </font>
    <font>
      <sz val="9"/>
      <name val="ＭＳ Ｐ明朝"/>
      <family val="1"/>
      <charset val="128"/>
    </font>
    <font>
      <sz val="12"/>
      <name val="Times New Roman"/>
      <family val="1"/>
    </font>
    <font>
      <b/>
      <strike/>
      <sz val="12"/>
      <name val="ＭＳ Ｐゴシック"/>
      <family val="3"/>
      <charset val="128"/>
    </font>
    <font>
      <b/>
      <sz val="12"/>
      <name val="ＭＳ Ｐゴシック"/>
      <family val="3"/>
      <charset val="128"/>
    </font>
    <font>
      <sz val="9"/>
      <name val="Times New Roman"/>
      <family val="1"/>
    </font>
    <font>
      <sz val="9"/>
      <name val="ＭＳ Ｐゴシック"/>
      <family val="3"/>
      <charset val="128"/>
    </font>
    <font>
      <sz val="10"/>
      <name val="ＭＳ 明朝"/>
      <family val="1"/>
      <charset val="128"/>
    </font>
    <font>
      <b/>
      <sz val="14"/>
      <name val="ＭＳ Ｐゴシック"/>
      <family val="3"/>
      <charset val="128"/>
    </font>
    <font>
      <u/>
      <sz val="9"/>
      <name val="ＭＳ 明朝"/>
      <family val="1"/>
      <charset val="128"/>
    </font>
    <font>
      <sz val="10"/>
      <name val="Times New Roman"/>
      <family val="1"/>
    </font>
    <font>
      <sz val="14"/>
      <color theme="1"/>
      <name val="ＭＳ Ｐゴシック"/>
      <family val="3"/>
      <charset val="128"/>
    </font>
    <font>
      <sz val="14"/>
      <name val="ＭＳ Ｐ明朝"/>
      <family val="1"/>
      <charset val="128"/>
    </font>
    <font>
      <sz val="6"/>
      <name val="ＭＳ Ｐ明朝"/>
      <family val="1"/>
      <charset val="128"/>
    </font>
    <font>
      <sz val="12"/>
      <name val="ＭＳ Ｐ明朝"/>
      <family val="1"/>
      <charset val="128"/>
    </font>
    <font>
      <sz val="18"/>
      <name val="ＭＳ Ｐ明朝"/>
      <family val="1"/>
      <charset val="128"/>
    </font>
    <font>
      <sz val="15"/>
      <name val="ＭＳ Ｐ明朝"/>
      <family val="1"/>
      <charset val="128"/>
    </font>
    <font>
      <sz val="10.5"/>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theme="1"/>
        <bgColor indexed="64"/>
      </patternFill>
    </fill>
    <fill>
      <patternFill patternType="solid">
        <fgColor theme="2" tint="-9.9978637043366805E-2"/>
        <bgColor indexed="64"/>
      </patternFill>
    </fill>
  </fills>
  <borders count="1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double">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style="thin">
        <color indexed="64"/>
      </top>
      <bottom/>
      <diagonal/>
    </border>
    <border>
      <left/>
      <right style="hair">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auto="1"/>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auto="1"/>
      </left>
      <right style="thin">
        <color auto="1"/>
      </right>
      <top/>
      <bottom style="medium">
        <color auto="1"/>
      </bottom>
      <diagonal/>
    </border>
    <border>
      <left style="thin">
        <color indexed="64"/>
      </left>
      <right/>
      <top style="hair">
        <color indexed="64"/>
      </top>
      <bottom/>
      <diagonal/>
    </border>
    <border>
      <left/>
      <right style="thin">
        <color indexed="64"/>
      </right>
      <top style="hair">
        <color indexed="64"/>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right/>
      <top style="thick">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dotted">
        <color indexed="8"/>
      </right>
      <top style="thin">
        <color indexed="8"/>
      </top>
      <bottom style="thin">
        <color indexed="8"/>
      </bottom>
      <diagonal/>
    </border>
    <border>
      <left style="dotted">
        <color indexed="8"/>
      </left>
      <right style="dotted">
        <color indexed="8"/>
      </right>
      <top style="thin">
        <color indexed="8"/>
      </top>
      <bottom style="thin">
        <color indexed="8"/>
      </bottom>
      <diagonal/>
    </border>
    <border>
      <left style="dotted">
        <color indexed="8"/>
      </left>
      <right/>
      <top style="thin">
        <color indexed="8"/>
      </top>
      <bottom style="thin">
        <color indexed="8"/>
      </bottom>
      <diagonal/>
    </border>
    <border>
      <left style="dotted">
        <color indexed="8"/>
      </left>
      <right style="thin">
        <color indexed="8"/>
      </right>
      <top style="thin">
        <color indexed="8"/>
      </top>
      <bottom style="thin">
        <color indexed="8"/>
      </bottom>
      <diagonal/>
    </border>
    <border>
      <left/>
      <right style="dotted">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auto="1"/>
      </left>
      <right style="thin">
        <color auto="1"/>
      </right>
      <top style="thin">
        <color auto="1"/>
      </top>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thin">
        <color auto="1"/>
      </right>
      <top style="thin">
        <color indexed="64"/>
      </top>
      <bottom style="medium">
        <color indexed="64"/>
      </bottom>
      <diagonal/>
    </border>
    <border>
      <left style="thin">
        <color auto="1"/>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bottom style="thin">
        <color auto="1"/>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indexed="64"/>
      </top>
      <bottom/>
      <diagonal/>
    </border>
    <border>
      <left style="medium">
        <color indexed="64"/>
      </left>
      <right style="medium">
        <color indexed="64"/>
      </right>
      <top style="medium">
        <color indexed="64"/>
      </top>
      <bottom/>
      <diagonal/>
    </border>
    <border>
      <left style="thin">
        <color auto="1"/>
      </left>
      <right style="thin">
        <color auto="1"/>
      </right>
      <top/>
      <bottom/>
      <diagonal/>
    </border>
    <border>
      <left style="thin">
        <color auto="1"/>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8">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0" fontId="3"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xf numFmtId="0" fontId="21" fillId="0" borderId="0"/>
    <xf numFmtId="0" fontId="3" fillId="0" borderId="0">
      <alignment vertical="center"/>
    </xf>
    <xf numFmtId="0" fontId="22" fillId="0" borderId="0" applyNumberFormat="0" applyFill="0" applyBorder="0" applyAlignment="0" applyProtection="0">
      <alignment vertical="top"/>
      <protection locked="0"/>
    </xf>
    <xf numFmtId="0" fontId="3" fillId="0" borderId="0">
      <alignment vertical="center"/>
    </xf>
    <xf numFmtId="0" fontId="1" fillId="0" borderId="0">
      <alignment vertical="center"/>
    </xf>
    <xf numFmtId="0" fontId="1" fillId="0" borderId="0">
      <alignment vertical="center"/>
    </xf>
  </cellStyleXfs>
  <cellXfs count="1011">
    <xf numFmtId="0" fontId="0" fillId="0" borderId="0" xfId="0">
      <alignment vertical="center"/>
    </xf>
    <xf numFmtId="177" fontId="7" fillId="2" borderId="0" xfId="1" applyNumberFormat="1" applyFont="1" applyFill="1" applyBorder="1" applyAlignment="1" applyProtection="1">
      <alignment vertical="center" shrinkToFit="1"/>
    </xf>
    <xf numFmtId="0" fontId="3" fillId="0" borderId="0" xfId="15">
      <alignment vertical="center"/>
    </xf>
    <xf numFmtId="0" fontId="28" fillId="0" borderId="0" xfId="15" applyFont="1">
      <alignment vertical="center"/>
    </xf>
    <xf numFmtId="0" fontId="32" fillId="4" borderId="15" xfId="15" applyFont="1" applyFill="1" applyBorder="1" applyAlignment="1">
      <alignment horizontal="center" vertical="center" wrapText="1"/>
    </xf>
    <xf numFmtId="0" fontId="32" fillId="4" borderId="1" xfId="15" applyFont="1" applyFill="1" applyBorder="1" applyAlignment="1">
      <alignment horizontal="center" vertical="center" wrapText="1"/>
    </xf>
    <xf numFmtId="0" fontId="32" fillId="4" borderId="1" xfId="15" applyFont="1" applyFill="1" applyBorder="1" applyAlignment="1">
      <alignment horizontal="center" vertical="center"/>
    </xf>
    <xf numFmtId="0" fontId="3" fillId="0" borderId="0" xfId="15" applyAlignment="1">
      <alignment horizontal="center" vertical="center"/>
    </xf>
    <xf numFmtId="0" fontId="0" fillId="0" borderId="15" xfId="15" applyFont="1" applyBorder="1" applyAlignment="1">
      <alignment horizontal="left" vertical="center" wrapText="1" indent="1"/>
    </xf>
    <xf numFmtId="0" fontId="3" fillId="0" borderId="1" xfId="15" applyBorder="1" applyAlignment="1">
      <alignment horizontal="center" vertical="center" wrapText="1"/>
    </xf>
    <xf numFmtId="0" fontId="3" fillId="0" borderId="1" xfId="15" applyBorder="1" applyAlignment="1">
      <alignment horizontal="left" vertical="center"/>
    </xf>
    <xf numFmtId="0" fontId="0" fillId="3" borderId="15" xfId="15" applyFont="1" applyFill="1" applyBorder="1" applyAlignment="1">
      <alignment horizontal="center" vertical="center" wrapText="1"/>
    </xf>
    <xf numFmtId="0" fontId="33" fillId="0" borderId="1" xfId="15" applyFont="1" applyBorder="1" applyAlignment="1">
      <alignment horizontal="center" vertical="center" wrapText="1"/>
    </xf>
    <xf numFmtId="0" fontId="0" fillId="0" borderId="1" xfId="15" applyFont="1" applyBorder="1" applyAlignment="1">
      <alignment vertical="center" wrapText="1"/>
    </xf>
    <xf numFmtId="0" fontId="34" fillId="0" borderId="15" xfId="15" applyFont="1" applyBorder="1" applyAlignment="1">
      <alignment horizontal="left" vertical="center" wrapText="1" indent="1"/>
    </xf>
    <xf numFmtId="0" fontId="34" fillId="0" borderId="1" xfId="15" applyFont="1" applyBorder="1" applyAlignment="1">
      <alignment vertical="center" wrapText="1"/>
    </xf>
    <xf numFmtId="0" fontId="35" fillId="3" borderId="15" xfId="15" applyFont="1" applyFill="1" applyBorder="1" applyAlignment="1">
      <alignment horizontal="left" vertical="center" wrapText="1"/>
    </xf>
    <xf numFmtId="0" fontId="36" fillId="3" borderId="15" xfId="15" applyFont="1" applyFill="1" applyBorder="1" applyAlignment="1">
      <alignment horizontal="left" vertical="center" wrapText="1"/>
    </xf>
    <xf numFmtId="0" fontId="35" fillId="3" borderId="15" xfId="15" applyFont="1" applyFill="1" applyBorder="1" applyAlignment="1">
      <alignment vertical="center" wrapText="1"/>
    </xf>
    <xf numFmtId="0" fontId="34" fillId="0" borderId="15" xfId="15" applyFont="1" applyBorder="1" applyAlignment="1">
      <alignment vertical="center" wrapText="1"/>
    </xf>
    <xf numFmtId="0" fontId="35" fillId="3" borderId="15" xfId="15" applyFont="1" applyFill="1" applyBorder="1" applyAlignment="1">
      <alignment horizontal="center" vertical="center" wrapText="1"/>
    </xf>
    <xf numFmtId="0" fontId="3" fillId="0" borderId="0" xfId="15" applyAlignment="1">
      <alignment vertical="top" wrapText="1"/>
    </xf>
    <xf numFmtId="0" fontId="3" fillId="0" borderId="0" xfId="15" applyAlignment="1">
      <alignment vertical="top"/>
    </xf>
    <xf numFmtId="0" fontId="39" fillId="2" borderId="0" xfId="10" applyFont="1" applyFill="1" applyAlignment="1" applyProtection="1">
      <alignment horizontal="left"/>
    </xf>
    <xf numFmtId="0" fontId="3" fillId="2" borderId="0" xfId="10" applyFill="1" applyAlignment="1" applyProtection="1">
      <alignment vertical="center"/>
    </xf>
    <xf numFmtId="0" fontId="42" fillId="2" borderId="0" xfId="10" applyFont="1" applyFill="1" applyAlignment="1" applyProtection="1">
      <alignment vertical="center"/>
    </xf>
    <xf numFmtId="0" fontId="1" fillId="5" borderId="15" xfId="16" applyFill="1" applyBorder="1" applyAlignment="1" applyProtection="1">
      <alignment horizontal="center" vertical="center"/>
      <protection locked="0"/>
    </xf>
    <xf numFmtId="0" fontId="3" fillId="0" borderId="0" xfId="10" applyAlignment="1" applyProtection="1">
      <alignment vertical="center"/>
    </xf>
    <xf numFmtId="0" fontId="3" fillId="0" borderId="0" xfId="10" applyAlignment="1" applyProtection="1">
      <alignment horizontal="center" vertical="center"/>
    </xf>
    <xf numFmtId="0" fontId="43" fillId="5" borderId="15" xfId="16" applyFont="1" applyFill="1" applyBorder="1" applyAlignment="1" applyProtection="1">
      <alignment horizontal="center" vertical="center"/>
      <protection locked="0"/>
    </xf>
    <xf numFmtId="0" fontId="43" fillId="2" borderId="0" xfId="10" applyFont="1" applyFill="1" applyBorder="1" applyAlignment="1" applyProtection="1">
      <alignment horizontal="right" vertical="top"/>
    </xf>
    <xf numFmtId="0" fontId="39" fillId="0" borderId="59" xfId="10" applyFont="1" applyFill="1" applyBorder="1" applyAlignment="1" applyProtection="1">
      <alignment horizontal="left" vertical="center" wrapText="1" shrinkToFit="1"/>
    </xf>
    <xf numFmtId="0" fontId="7" fillId="6" borderId="2" xfId="1" applyFont="1" applyFill="1" applyBorder="1" applyAlignment="1" applyProtection="1">
      <alignment vertical="center" shrinkToFit="1"/>
      <protection locked="0"/>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6" fillId="2" borderId="8" xfId="0" applyFont="1" applyFill="1" applyBorder="1" applyProtection="1">
      <alignment vertical="center"/>
    </xf>
    <xf numFmtId="0" fontId="7" fillId="2" borderId="0" xfId="1" applyFont="1" applyFill="1" applyBorder="1" applyAlignment="1" applyProtection="1">
      <alignment vertical="center" shrinkToFit="1"/>
    </xf>
    <xf numFmtId="0" fontId="7" fillId="2" borderId="0" xfId="0" applyFont="1" applyFill="1" applyProtection="1">
      <alignment vertical="center"/>
    </xf>
    <xf numFmtId="0" fontId="6" fillId="6" borderId="0" xfId="0" applyFont="1" applyFill="1" applyAlignment="1" applyProtection="1">
      <alignment horizontal="left" vertical="center"/>
    </xf>
    <xf numFmtId="0" fontId="6" fillId="6" borderId="0" xfId="0" applyFont="1" applyFill="1" applyAlignment="1" applyProtection="1">
      <alignment horizontal="center" vertical="center"/>
    </xf>
    <xf numFmtId="0" fontId="7" fillId="6" borderId="9" xfId="1" applyFont="1" applyFill="1" applyBorder="1" applyProtection="1">
      <alignment vertical="center"/>
    </xf>
    <xf numFmtId="0" fontId="7" fillId="6" borderId="9" xfId="1" applyFont="1" applyFill="1" applyBorder="1" applyAlignment="1" applyProtection="1">
      <alignment vertical="center"/>
    </xf>
    <xf numFmtId="0" fontId="7" fillId="6" borderId="4" xfId="1" applyFont="1" applyFill="1" applyBorder="1" applyProtection="1">
      <alignment vertical="center"/>
    </xf>
    <xf numFmtId="0" fontId="7" fillId="6" borderId="5" xfId="1" applyFont="1" applyFill="1" applyBorder="1" applyProtection="1">
      <alignment vertical="center"/>
    </xf>
    <xf numFmtId="0" fontId="6" fillId="6" borderId="0" xfId="0" applyFont="1" applyFill="1" applyProtection="1">
      <alignment vertical="center"/>
    </xf>
    <xf numFmtId="0" fontId="6" fillId="6" borderId="0" xfId="1" applyFont="1" applyFill="1" applyBorder="1" applyProtection="1">
      <alignment vertical="center"/>
    </xf>
    <xf numFmtId="0" fontId="7" fillId="6" borderId="0" xfId="1" applyFont="1" applyFill="1" applyBorder="1" applyProtection="1">
      <alignment vertical="center"/>
    </xf>
    <xf numFmtId="0" fontId="7" fillId="6" borderId="2" xfId="1" applyFont="1" applyFill="1" applyBorder="1" applyAlignment="1" applyProtection="1">
      <alignment vertical="center" shrinkToFit="1"/>
    </xf>
    <xf numFmtId="0" fontId="7" fillId="6" borderId="3" xfId="1" applyFont="1" applyFill="1" applyBorder="1" applyAlignment="1" applyProtection="1">
      <alignment vertical="center" shrinkToFit="1"/>
    </xf>
    <xf numFmtId="0" fontId="7" fillId="6" borderId="0" xfId="1" applyFont="1" applyFill="1" applyBorder="1" applyAlignment="1" applyProtection="1">
      <alignment horizontal="left" vertical="center"/>
    </xf>
    <xf numFmtId="0" fontId="7" fillId="6" borderId="0" xfId="1" applyFont="1" applyFill="1" applyBorder="1" applyAlignment="1" applyProtection="1">
      <alignment horizontal="center" vertical="center"/>
    </xf>
    <xf numFmtId="0" fontId="6" fillId="6" borderId="1" xfId="0" applyFont="1" applyFill="1" applyBorder="1" applyAlignment="1" applyProtection="1">
      <alignment vertical="center"/>
    </xf>
    <xf numFmtId="0" fontId="6" fillId="6" borderId="2" xfId="0" applyFont="1" applyFill="1" applyBorder="1" applyAlignment="1" applyProtection="1">
      <alignment vertical="center"/>
    </xf>
    <xf numFmtId="0" fontId="6" fillId="6" borderId="3" xfId="0" applyFont="1" applyFill="1" applyBorder="1" applyAlignment="1" applyProtection="1">
      <alignment vertical="center"/>
    </xf>
    <xf numFmtId="0" fontId="7" fillId="6" borderId="0" xfId="0" applyFont="1" applyFill="1" applyProtection="1">
      <alignment vertical="center"/>
    </xf>
    <xf numFmtId="0" fontId="7" fillId="6" borderId="15" xfId="1" applyFont="1" applyFill="1" applyBorder="1" applyAlignment="1" applyProtection="1">
      <alignment vertical="center"/>
      <protection locked="0"/>
    </xf>
    <xf numFmtId="0" fontId="9" fillId="6" borderId="0" xfId="1" applyFont="1" applyFill="1" applyAlignment="1" applyProtection="1">
      <alignment vertical="top"/>
    </xf>
    <xf numFmtId="0" fontId="7" fillId="6" borderId="6" xfId="1" applyFont="1" applyFill="1" applyBorder="1" applyProtection="1">
      <alignment vertical="center"/>
    </xf>
    <xf numFmtId="0" fontId="7" fillId="6" borderId="8" xfId="1" applyFont="1" applyFill="1" applyBorder="1" applyAlignment="1" applyProtection="1">
      <alignment vertical="center" shrinkToFit="1"/>
    </xf>
    <xf numFmtId="0" fontId="7" fillId="6" borderId="0" xfId="1" applyFont="1" applyFill="1" applyBorder="1" applyAlignment="1" applyProtection="1">
      <alignment vertical="center" shrinkToFit="1"/>
    </xf>
    <xf numFmtId="0" fontId="7" fillId="6" borderId="5" xfId="1" applyFont="1" applyFill="1" applyBorder="1" applyAlignment="1" applyProtection="1">
      <alignment horizontal="left" vertical="center"/>
    </xf>
    <xf numFmtId="0" fontId="7" fillId="6" borderId="5" xfId="1" applyFont="1" applyFill="1" applyBorder="1" applyAlignment="1" applyProtection="1">
      <alignment horizontal="center" vertical="center" shrinkToFit="1"/>
    </xf>
    <xf numFmtId="0" fontId="7" fillId="6" borderId="0" xfId="1" applyFont="1" applyFill="1" applyBorder="1" applyAlignment="1" applyProtection="1">
      <alignment horizontal="center" vertical="center" shrinkToFit="1"/>
    </xf>
    <xf numFmtId="0" fontId="7" fillId="6" borderId="7" xfId="1" applyFont="1" applyFill="1" applyBorder="1" applyAlignment="1" applyProtection="1">
      <alignment horizontal="center" vertical="center" shrinkToFit="1"/>
    </xf>
    <xf numFmtId="0" fontId="7" fillId="6" borderId="0" xfId="1" applyFont="1" applyFill="1" applyBorder="1" applyAlignment="1" applyProtection="1">
      <alignment horizontal="left" vertical="center" shrinkToFit="1"/>
    </xf>
    <xf numFmtId="0" fontId="7" fillId="6" borderId="0" xfId="0" applyFont="1" applyFill="1" applyAlignment="1" applyProtection="1">
      <alignment vertical="center" shrinkToFit="1"/>
    </xf>
    <xf numFmtId="0" fontId="7" fillId="6" borderId="0" xfId="0" applyFont="1" applyFill="1" applyAlignment="1" applyProtection="1">
      <alignment horizontal="left" vertical="top" wrapText="1"/>
    </xf>
    <xf numFmtId="0" fontId="7" fillId="2" borderId="0" xfId="0" applyFont="1" applyFill="1" applyAlignment="1" applyProtection="1">
      <alignment horizontal="left" vertical="center" shrinkToFit="1"/>
    </xf>
    <xf numFmtId="0" fontId="7" fillId="6" borderId="7" xfId="1" applyFont="1" applyFill="1" applyBorder="1" applyAlignment="1" applyProtection="1">
      <alignment vertical="center" shrinkToFit="1"/>
    </xf>
    <xf numFmtId="177" fontId="7" fillId="6" borderId="0" xfId="1" applyNumberFormat="1" applyFont="1" applyFill="1" applyBorder="1" applyAlignment="1" applyProtection="1">
      <alignment vertical="center" shrinkToFit="1"/>
    </xf>
    <xf numFmtId="0" fontId="7" fillId="6" borderId="0" xfId="1" applyFont="1" applyFill="1" applyBorder="1" applyAlignment="1" applyProtection="1">
      <alignment vertical="center" shrinkToFit="1"/>
    </xf>
    <xf numFmtId="0" fontId="7" fillId="6" borderId="0" xfId="0" applyFont="1" applyFill="1" applyAlignment="1" applyProtection="1">
      <alignment horizontal="left" vertical="center" shrinkToFit="1"/>
    </xf>
    <xf numFmtId="0" fontId="7" fillId="6" borderId="0" xfId="0" applyFont="1" applyFill="1" applyBorder="1" applyAlignment="1" applyProtection="1">
      <alignment horizontal="left" vertical="center"/>
    </xf>
    <xf numFmtId="0" fontId="6" fillId="6" borderId="0" xfId="0" applyFont="1" applyFill="1" applyBorder="1" applyAlignment="1" applyProtection="1">
      <alignment horizontal="center" vertical="center"/>
    </xf>
    <xf numFmtId="0" fontId="6" fillId="6" borderId="0" xfId="0" applyFont="1" applyFill="1" applyBorder="1" applyAlignment="1" applyProtection="1">
      <alignment horizontal="right" vertical="center"/>
    </xf>
    <xf numFmtId="0" fontId="6" fillId="6" borderId="0" xfId="0" applyFont="1" applyFill="1" applyBorder="1" applyAlignment="1" applyProtection="1">
      <alignment vertical="center"/>
    </xf>
    <xf numFmtId="0" fontId="24" fillId="2" borderId="8" xfId="0" applyFont="1" applyFill="1" applyBorder="1" applyProtection="1">
      <alignment vertical="center"/>
    </xf>
    <xf numFmtId="0" fontId="24" fillId="2" borderId="0" xfId="0" applyFont="1" applyFill="1" applyProtection="1">
      <alignment vertical="center"/>
    </xf>
    <xf numFmtId="0" fontId="6" fillId="2" borderId="0" xfId="0" applyFont="1" applyFill="1" applyBorder="1" applyProtection="1">
      <alignment vertical="center"/>
    </xf>
    <xf numFmtId="0" fontId="7" fillId="2" borderId="0" xfId="0" applyFont="1" applyFill="1" applyAlignment="1" applyProtection="1">
      <alignment vertical="top"/>
    </xf>
    <xf numFmtId="0" fontId="23" fillId="6" borderId="9" xfId="1" applyFont="1" applyFill="1" applyBorder="1" applyProtection="1">
      <alignment vertical="center"/>
    </xf>
    <xf numFmtId="0" fontId="23" fillId="6" borderId="9" xfId="1" applyFont="1" applyFill="1" applyBorder="1" applyAlignment="1" applyProtection="1">
      <alignment vertical="center"/>
    </xf>
    <xf numFmtId="0" fontId="23" fillId="6" borderId="4" xfId="1" applyFont="1" applyFill="1" applyBorder="1" applyProtection="1">
      <alignment vertical="center"/>
    </xf>
    <xf numFmtId="0" fontId="23" fillId="6" borderId="5" xfId="1" applyFont="1" applyFill="1" applyBorder="1" applyProtection="1">
      <alignment vertical="center"/>
    </xf>
    <xf numFmtId="0" fontId="26" fillId="6" borderId="0" xfId="1" applyFont="1" applyFill="1" applyAlignment="1" applyProtection="1">
      <alignment vertical="top"/>
    </xf>
    <xf numFmtId="0" fontId="23" fillId="6" borderId="6" xfId="1" applyFont="1" applyFill="1" applyBorder="1" applyProtection="1">
      <alignment vertical="center"/>
    </xf>
    <xf numFmtId="0" fontId="23" fillId="6" borderId="0" xfId="1" applyFont="1" applyFill="1" applyBorder="1" applyProtection="1">
      <alignment vertical="center"/>
    </xf>
    <xf numFmtId="0" fontId="23" fillId="6" borderId="0" xfId="1" applyFont="1" applyFill="1" applyBorder="1" applyAlignment="1" applyProtection="1">
      <alignment vertical="center"/>
    </xf>
    <xf numFmtId="0" fontId="23" fillId="6" borderId="0" xfId="1" applyFont="1" applyFill="1" applyBorder="1" applyAlignment="1" applyProtection="1">
      <alignment horizontal="center" vertical="center"/>
    </xf>
    <xf numFmtId="0" fontId="23" fillId="6" borderId="0" xfId="1" applyFont="1" applyFill="1" applyBorder="1" applyAlignment="1" applyProtection="1">
      <alignment horizontal="center" vertical="center" shrinkToFit="1"/>
    </xf>
    <xf numFmtId="0" fontId="24" fillId="6" borderId="0" xfId="1" applyFont="1" applyFill="1" applyBorder="1" applyProtection="1">
      <alignment vertical="center"/>
    </xf>
    <xf numFmtId="0" fontId="24" fillId="6" borderId="0" xfId="0" applyFont="1" applyFill="1" applyProtection="1">
      <alignment vertical="center"/>
    </xf>
    <xf numFmtId="0" fontId="7" fillId="6" borderId="5" xfId="0" applyFont="1" applyFill="1" applyBorder="1" applyProtection="1">
      <alignment vertical="center"/>
    </xf>
    <xf numFmtId="0" fontId="7" fillId="6" borderId="7" xfId="0" applyFont="1" applyFill="1" applyBorder="1" applyProtection="1">
      <alignment vertical="center"/>
    </xf>
    <xf numFmtId="0" fontId="7" fillId="6" borderId="0" xfId="1" applyFont="1" applyFill="1" applyBorder="1" applyAlignment="1" applyProtection="1">
      <alignment horizontal="left" vertical="center"/>
    </xf>
    <xf numFmtId="0" fontId="6" fillId="2" borderId="0" xfId="0" applyFont="1" applyFill="1" applyAlignment="1" applyProtection="1">
      <alignment horizontal="center" vertical="center" wrapText="1"/>
    </xf>
    <xf numFmtId="0" fontId="11" fillId="0" borderId="0" xfId="8" applyFont="1" applyProtection="1">
      <alignment vertical="center"/>
      <protection locked="0"/>
    </xf>
    <xf numFmtId="0" fontId="11" fillId="5" borderId="15" xfId="8" applyFont="1" applyFill="1" applyBorder="1" applyAlignment="1" applyProtection="1">
      <alignment vertical="center"/>
      <protection locked="0"/>
    </xf>
    <xf numFmtId="0" fontId="6" fillId="2" borderId="0" xfId="0" applyFont="1" applyFill="1" applyProtection="1">
      <alignment vertical="center"/>
      <protection locked="0"/>
    </xf>
    <xf numFmtId="0" fontId="7" fillId="6" borderId="15" xfId="0" applyFont="1" applyFill="1" applyBorder="1" applyAlignment="1" applyProtection="1">
      <alignment horizontal="center" vertical="center"/>
      <protection locked="0"/>
    </xf>
    <xf numFmtId="0" fontId="6" fillId="6" borderId="15" xfId="0" applyFont="1" applyFill="1" applyBorder="1" applyAlignment="1" applyProtection="1">
      <alignment horizontal="center" vertical="center"/>
      <protection locked="0"/>
    </xf>
    <xf numFmtId="0" fontId="23" fillId="6" borderId="15" xfId="1" applyFont="1" applyFill="1" applyBorder="1" applyAlignment="1" applyProtection="1">
      <alignment vertical="center"/>
      <protection locked="0"/>
    </xf>
    <xf numFmtId="38" fontId="15" fillId="6" borderId="22" xfId="9" applyFont="1" applyFill="1" applyBorder="1" applyAlignment="1" applyProtection="1">
      <alignment horizontal="center" vertical="center"/>
      <protection locked="0"/>
    </xf>
    <xf numFmtId="0" fontId="15" fillId="0" borderId="0" xfId="10" applyFont="1" applyFill="1" applyProtection="1"/>
    <xf numFmtId="0" fontId="15" fillId="0" borderId="0" xfId="10" applyFont="1" applyProtection="1"/>
    <xf numFmtId="0" fontId="16" fillId="0" borderId="0" xfId="10" applyFont="1" applyProtection="1"/>
    <xf numFmtId="0" fontId="18" fillId="0" borderId="0" xfId="10" applyFont="1" applyAlignment="1" applyProtection="1">
      <alignment horizontal="center"/>
    </xf>
    <xf numFmtId="0" fontId="15" fillId="0" borderId="0" xfId="10" applyFont="1" applyAlignment="1" applyProtection="1">
      <alignment horizontal="right" vertical="center"/>
    </xf>
    <xf numFmtId="0" fontId="18" fillId="0" borderId="0" xfId="10" applyFont="1" applyAlignment="1" applyProtection="1">
      <alignment horizontal="center" vertical="center"/>
    </xf>
    <xf numFmtId="0" fontId="15" fillId="0" borderId="0" xfId="10" applyFont="1" applyBorder="1" applyAlignment="1" applyProtection="1">
      <alignment horizontal="right" vertical="center"/>
    </xf>
    <xf numFmtId="0" fontId="15" fillId="0" borderId="16" xfId="10" applyFont="1" applyBorder="1" applyAlignment="1" applyProtection="1">
      <alignment horizontal="center" vertical="center" wrapText="1"/>
    </xf>
    <xf numFmtId="0" fontId="16" fillId="0" borderId="0" xfId="10" applyFont="1" applyAlignment="1" applyProtection="1">
      <alignment horizontal="center" vertical="center" wrapText="1"/>
    </xf>
    <xf numFmtId="38" fontId="16" fillId="0" borderId="0" xfId="10" applyNumberFormat="1" applyFont="1" applyAlignment="1" applyProtection="1">
      <alignment horizontal="center" vertical="center"/>
    </xf>
    <xf numFmtId="0" fontId="16" fillId="0" borderId="0" xfId="10" applyFont="1" applyAlignment="1" applyProtection="1">
      <alignment horizontal="center" vertical="center"/>
    </xf>
    <xf numFmtId="0" fontId="15" fillId="0" borderId="22" xfId="10" applyFont="1" applyBorder="1" applyAlignment="1" applyProtection="1">
      <alignment horizontal="center" vertical="center" wrapText="1"/>
    </xf>
    <xf numFmtId="0" fontId="15" fillId="0" borderId="22" xfId="10" applyFont="1" applyBorder="1" applyAlignment="1" applyProtection="1">
      <alignment horizontal="justify" vertical="center" wrapText="1"/>
    </xf>
    <xf numFmtId="0" fontId="16" fillId="0" borderId="22" xfId="10" applyFont="1" applyBorder="1" applyAlignment="1" applyProtection="1">
      <alignment horizontal="right" vertical="center" wrapText="1"/>
    </xf>
    <xf numFmtId="0" fontId="15" fillId="0" borderId="17" xfId="10" applyFont="1" applyBorder="1" applyAlignment="1" applyProtection="1">
      <alignment horizontal="right"/>
    </xf>
    <xf numFmtId="0" fontId="15" fillId="0" borderId="16" xfId="10" applyFont="1" applyBorder="1" applyProtection="1"/>
    <xf numFmtId="0" fontId="15" fillId="0" borderId="16" xfId="10" applyFont="1" applyBorder="1" applyAlignment="1" applyProtection="1">
      <alignment horizontal="right"/>
    </xf>
    <xf numFmtId="38" fontId="16" fillId="0" borderId="0" xfId="10" applyNumberFormat="1" applyFont="1" applyProtection="1"/>
    <xf numFmtId="38" fontId="15" fillId="0" borderId="22" xfId="11" applyFont="1" applyBorder="1" applyAlignment="1" applyProtection="1">
      <alignment horizontal="center" vertical="center"/>
    </xf>
    <xf numFmtId="49" fontId="15" fillId="0" borderId="22" xfId="11" applyNumberFormat="1" applyFont="1" applyBorder="1" applyAlignment="1" applyProtection="1">
      <alignment horizontal="center" vertical="center"/>
    </xf>
    <xf numFmtId="38" fontId="15" fillId="0" borderId="22" xfId="9" applyFont="1" applyBorder="1" applyAlignment="1" applyProtection="1">
      <alignment horizontal="center" vertical="center"/>
    </xf>
    <xf numFmtId="38" fontId="15" fillId="0" borderId="46" xfId="9" applyFont="1" applyBorder="1" applyAlignment="1" applyProtection="1">
      <alignment horizontal="center" vertical="center"/>
    </xf>
    <xf numFmtId="0" fontId="16" fillId="0" borderId="0" xfId="10" applyFont="1" applyAlignment="1" applyProtection="1">
      <alignment vertical="center"/>
    </xf>
    <xf numFmtId="0" fontId="15" fillId="0" borderId="0" xfId="10" applyFont="1" applyAlignment="1" applyProtection="1">
      <alignment vertical="center"/>
    </xf>
    <xf numFmtId="0" fontId="16" fillId="0" borderId="0" xfId="10" applyFont="1" applyAlignment="1" applyProtection="1">
      <alignment horizontal="left" vertical="center"/>
    </xf>
    <xf numFmtId="0" fontId="19" fillId="0" borderId="0" xfId="10" applyFont="1" applyProtection="1"/>
    <xf numFmtId="0" fontId="16" fillId="0" borderId="15" xfId="10" applyFont="1" applyBorder="1" applyAlignment="1" applyProtection="1">
      <alignment horizontal="center" vertical="center"/>
    </xf>
    <xf numFmtId="0" fontId="16" fillId="0" borderId="0" xfId="10" applyFont="1" applyBorder="1" applyAlignment="1" applyProtection="1">
      <alignment horizontal="center" vertical="center"/>
    </xf>
    <xf numFmtId="0" fontId="15" fillId="0" borderId="0" xfId="10" applyFont="1" applyBorder="1" applyAlignment="1" applyProtection="1">
      <alignment vertical="center"/>
    </xf>
    <xf numFmtId="0" fontId="16" fillId="0" borderId="15" xfId="10" applyFont="1" applyBorder="1" applyProtection="1"/>
    <xf numFmtId="180" fontId="16" fillId="0" borderId="15" xfId="10" applyNumberFormat="1" applyFont="1" applyBorder="1" applyProtection="1"/>
    <xf numFmtId="180" fontId="16" fillId="0" borderId="0" xfId="10" applyNumberFormat="1" applyFont="1" applyBorder="1" applyProtection="1"/>
    <xf numFmtId="0" fontId="40" fillId="2" borderId="0" xfId="10" applyFont="1" applyFill="1" applyAlignment="1" applyProtection="1">
      <alignment vertical="center"/>
    </xf>
    <xf numFmtId="0" fontId="3" fillId="4" borderId="15" xfId="10" applyFill="1" applyBorder="1" applyAlignment="1" applyProtection="1">
      <alignment vertical="center"/>
    </xf>
    <xf numFmtId="0" fontId="3" fillId="2" borderId="0" xfId="10" applyFill="1" applyAlignment="1" applyProtection="1">
      <alignment horizontal="center" vertical="center"/>
    </xf>
    <xf numFmtId="0" fontId="37" fillId="2" borderId="0" xfId="10" applyFont="1" applyFill="1" applyAlignment="1" applyProtection="1">
      <alignment vertical="center"/>
    </xf>
    <xf numFmtId="0" fontId="34" fillId="2" borderId="0" xfId="10" applyFont="1" applyFill="1" applyAlignment="1" applyProtection="1">
      <alignment vertical="center"/>
    </xf>
    <xf numFmtId="0" fontId="34" fillId="2" borderId="0" xfId="10" applyFont="1" applyFill="1" applyAlignment="1" applyProtection="1">
      <alignment horizontal="left" vertical="center"/>
    </xf>
    <xf numFmtId="0" fontId="3" fillId="2" borderId="0" xfId="10" applyFill="1" applyProtection="1"/>
    <xf numFmtId="0" fontId="38" fillId="2" borderId="0" xfId="10" applyFont="1" applyFill="1" applyAlignment="1" applyProtection="1">
      <alignment vertical="center"/>
    </xf>
    <xf numFmtId="0" fontId="3" fillId="0" borderId="0" xfId="10" applyProtection="1"/>
    <xf numFmtId="0" fontId="3" fillId="0" borderId="15" xfId="10" applyBorder="1" applyProtection="1"/>
    <xf numFmtId="0" fontId="3" fillId="0" borderId="1" xfId="10" applyBorder="1" applyAlignment="1" applyProtection="1">
      <alignment horizontal="center" vertical="center"/>
    </xf>
    <xf numFmtId="0" fontId="3" fillId="0" borderId="15" xfId="10" applyBorder="1" applyAlignment="1" applyProtection="1">
      <alignment horizontal="center" vertical="center"/>
    </xf>
    <xf numFmtId="0" fontId="3" fillId="0" borderId="15" xfId="10" applyBorder="1" applyAlignment="1" applyProtection="1">
      <alignment vertical="center"/>
    </xf>
    <xf numFmtId="0" fontId="3" fillId="2" borderId="0" xfId="10" applyFill="1" applyAlignment="1" applyProtection="1">
      <alignment horizontal="left"/>
    </xf>
    <xf numFmtId="0" fontId="3" fillId="0" borderId="0" xfId="10" applyAlignment="1" applyProtection="1">
      <alignment horizontal="left"/>
    </xf>
    <xf numFmtId="0" fontId="3" fillId="0" borderId="0" xfId="10" applyNumberFormat="1" applyAlignment="1" applyProtection="1">
      <alignment horizontal="right" vertical="center"/>
    </xf>
    <xf numFmtId="0" fontId="45" fillId="2" borderId="0" xfId="17" applyFont="1" applyFill="1">
      <alignment vertical="center"/>
    </xf>
    <xf numFmtId="0" fontId="46" fillId="2" borderId="0" xfId="17" applyFont="1" applyFill="1">
      <alignment vertical="center"/>
    </xf>
    <xf numFmtId="0" fontId="45" fillId="2" borderId="0" xfId="17" applyFont="1" applyFill="1" applyAlignment="1">
      <alignment horizontal="distributed" vertical="center"/>
    </xf>
    <xf numFmtId="0" fontId="45" fillId="2" borderId="0" xfId="17" applyFont="1" applyFill="1" applyAlignment="1">
      <alignment vertical="center" wrapText="1"/>
    </xf>
    <xf numFmtId="0" fontId="45" fillId="2" borderId="0" xfId="17" applyFont="1" applyFill="1" applyAlignment="1">
      <alignment horizontal="center" vertical="center" wrapText="1"/>
    </xf>
    <xf numFmtId="0" fontId="45" fillId="2" borderId="0" xfId="17" quotePrefix="1" applyFont="1" applyFill="1" applyAlignment="1">
      <alignment horizontal="center" vertical="center" wrapText="1"/>
    </xf>
    <xf numFmtId="0" fontId="45" fillId="2" borderId="0" xfId="17" applyFont="1" applyFill="1" applyAlignment="1">
      <alignment vertical="center"/>
    </xf>
    <xf numFmtId="0" fontId="45" fillId="2" borderId="0" xfId="17" applyFont="1" applyFill="1" applyAlignment="1">
      <alignment horizontal="right" vertical="center" wrapText="1"/>
    </xf>
    <xf numFmtId="0" fontId="45" fillId="2" borderId="0" xfId="17" quotePrefix="1" applyFont="1" applyFill="1" applyAlignment="1">
      <alignment horizontal="center" vertical="center"/>
    </xf>
    <xf numFmtId="0" fontId="1" fillId="6" borderId="15" xfId="16" applyFill="1" applyBorder="1" applyAlignment="1" applyProtection="1">
      <alignment horizontal="center" vertical="center"/>
      <protection locked="0"/>
    </xf>
    <xf numFmtId="0" fontId="6" fillId="6" borderId="0" xfId="0" applyFont="1" applyFill="1" applyProtection="1">
      <alignment vertical="center"/>
      <protection locked="0"/>
    </xf>
    <xf numFmtId="0" fontId="3" fillId="2" borderId="0" xfId="13" applyFont="1" applyFill="1" applyProtection="1">
      <alignment vertical="center"/>
    </xf>
    <xf numFmtId="0" fontId="3" fillId="2" borderId="0" xfId="13" applyFont="1" applyFill="1" applyAlignment="1" applyProtection="1">
      <alignment vertical="center"/>
    </xf>
    <xf numFmtId="0" fontId="52" fillId="2" borderId="0" xfId="13" applyFont="1" applyFill="1" applyAlignment="1" applyProtection="1">
      <alignment horizontal="left" vertical="top" wrapText="1"/>
    </xf>
    <xf numFmtId="0" fontId="14" fillId="2" borderId="0" xfId="13" applyFont="1" applyFill="1" applyBorder="1" applyAlignment="1" applyProtection="1">
      <alignment horizontal="left" vertical="top" wrapText="1"/>
    </xf>
    <xf numFmtId="0" fontId="3" fillId="0" borderId="0" xfId="13" applyFont="1" applyProtection="1">
      <alignment vertical="center"/>
    </xf>
    <xf numFmtId="0" fontId="52" fillId="2" borderId="0" xfId="13" applyFont="1" applyFill="1" applyBorder="1" applyAlignment="1" applyProtection="1">
      <alignment horizontal="center" vertical="center" wrapText="1"/>
    </xf>
    <xf numFmtId="0" fontId="53" fillId="0" borderId="67" xfId="13" applyFont="1" applyBorder="1" applyAlignment="1" applyProtection="1">
      <alignment horizontal="left" vertical="center" wrapText="1"/>
    </xf>
    <xf numFmtId="0" fontId="3" fillId="2" borderId="0" xfId="13" applyFont="1" applyFill="1" applyBorder="1" applyProtection="1">
      <alignment vertical="center"/>
    </xf>
    <xf numFmtId="0" fontId="57" fillId="0" borderId="70" xfId="13" applyFont="1" applyBorder="1" applyAlignment="1" applyProtection="1">
      <alignment horizontal="left"/>
    </xf>
    <xf numFmtId="0" fontId="3" fillId="2" borderId="71" xfId="13" applyFont="1" applyFill="1" applyBorder="1" applyAlignment="1" applyProtection="1"/>
    <xf numFmtId="0" fontId="53" fillId="2" borderId="71" xfId="13" applyFont="1" applyFill="1" applyBorder="1" applyAlignment="1" applyProtection="1">
      <alignment horizontal="right" vertical="center"/>
    </xf>
    <xf numFmtId="181" fontId="53" fillId="2" borderId="72" xfId="13" applyNumberFormat="1" applyFont="1" applyFill="1" applyBorder="1" applyAlignment="1" applyProtection="1">
      <alignment horizontal="center" vertical="center"/>
    </xf>
    <xf numFmtId="0" fontId="58" fillId="0" borderId="0" xfId="13" applyFont="1" applyBorder="1" applyAlignment="1" applyProtection="1">
      <alignment horizontal="right"/>
    </xf>
    <xf numFmtId="0" fontId="3" fillId="0" borderId="0" xfId="13" applyFont="1" applyAlignment="1" applyProtection="1"/>
    <xf numFmtId="0" fontId="57" fillId="2" borderId="73" xfId="13" applyFont="1" applyFill="1" applyBorder="1" applyAlignment="1" applyProtection="1">
      <alignment horizontal="left" vertical="top"/>
    </xf>
    <xf numFmtId="0" fontId="53" fillId="2" borderId="0" xfId="13" applyFont="1" applyFill="1" applyBorder="1" applyAlignment="1" applyProtection="1">
      <alignment horizontal="right" vertical="center"/>
    </xf>
    <xf numFmtId="0" fontId="3" fillId="0" borderId="0" xfId="13" applyFont="1" applyBorder="1" applyProtection="1">
      <alignment vertical="center"/>
    </xf>
    <xf numFmtId="0" fontId="57" fillId="2" borderId="73" xfId="13" applyFont="1" applyFill="1" applyBorder="1" applyAlignment="1" applyProtection="1">
      <alignment horizontal="left"/>
    </xf>
    <xf numFmtId="0" fontId="3" fillId="2" borderId="0" xfId="13" applyFont="1" applyFill="1" applyAlignment="1" applyProtection="1"/>
    <xf numFmtId="0" fontId="53" fillId="2" borderId="0" xfId="13" applyFont="1" applyFill="1" applyBorder="1" applyAlignment="1" applyProtection="1">
      <alignment horizontal="right"/>
    </xf>
    <xf numFmtId="0" fontId="53" fillId="0" borderId="0" xfId="13" applyFont="1" applyBorder="1" applyAlignment="1" applyProtection="1">
      <alignment horizontal="center"/>
    </xf>
    <xf numFmtId="0" fontId="57" fillId="2" borderId="75" xfId="13" applyFont="1" applyFill="1" applyBorder="1" applyAlignment="1" applyProtection="1">
      <alignment horizontal="left" vertical="top"/>
    </xf>
    <xf numFmtId="0" fontId="3" fillId="2" borderId="76" xfId="13" applyFont="1" applyFill="1" applyBorder="1" applyAlignment="1" applyProtection="1">
      <alignment vertical="center"/>
    </xf>
    <xf numFmtId="0" fontId="53" fillId="2" borderId="76" xfId="13" applyFont="1" applyFill="1" applyBorder="1" applyAlignment="1" applyProtection="1">
      <alignment horizontal="right" vertical="top"/>
    </xf>
    <xf numFmtId="0" fontId="3" fillId="2" borderId="76" xfId="13" applyFont="1" applyFill="1" applyBorder="1" applyProtection="1">
      <alignment vertical="center"/>
    </xf>
    <xf numFmtId="0" fontId="3" fillId="2" borderId="77" xfId="13" applyFont="1" applyFill="1" applyBorder="1" applyProtection="1">
      <alignment vertical="center"/>
    </xf>
    <xf numFmtId="0" fontId="52" fillId="2" borderId="79" xfId="13" applyFont="1" applyFill="1" applyBorder="1" applyAlignment="1" applyProtection="1">
      <alignment horizontal="left" vertical="top"/>
    </xf>
    <xf numFmtId="0" fontId="11" fillId="2" borderId="83" xfId="13" applyFont="1" applyFill="1" applyBorder="1" applyAlignment="1" applyProtection="1">
      <alignment vertical="center"/>
    </xf>
    <xf numFmtId="0" fontId="11" fillId="2" borderId="84" xfId="13" applyFont="1" applyFill="1" applyBorder="1" applyAlignment="1" applyProtection="1">
      <alignment vertical="center"/>
    </xf>
    <xf numFmtId="0" fontId="52" fillId="2" borderId="85" xfId="13" applyFont="1" applyFill="1" applyBorder="1" applyAlignment="1" applyProtection="1">
      <alignment vertical="top"/>
    </xf>
    <xf numFmtId="0" fontId="52" fillId="2" borderId="86" xfId="13" applyFont="1" applyFill="1" applyBorder="1" applyAlignment="1" applyProtection="1">
      <alignment vertical="top"/>
    </xf>
    <xf numFmtId="0" fontId="53" fillId="5" borderId="0" xfId="13" applyFont="1" applyFill="1" applyBorder="1" applyAlignment="1" applyProtection="1">
      <alignment vertical="center" wrapText="1"/>
      <protection locked="0"/>
    </xf>
    <xf numFmtId="0" fontId="14" fillId="5" borderId="89" xfId="13" applyFont="1" applyFill="1" applyBorder="1" applyAlignment="1" applyProtection="1">
      <alignment vertical="center" wrapText="1"/>
      <protection locked="0"/>
    </xf>
    <xf numFmtId="0" fontId="53" fillId="5" borderId="89" xfId="13" applyFont="1" applyFill="1" applyBorder="1" applyAlignment="1" applyProtection="1">
      <alignment vertical="center" wrapText="1"/>
      <protection locked="0"/>
    </xf>
    <xf numFmtId="49" fontId="60" fillId="2" borderId="90" xfId="13" applyNumberFormat="1" applyFont="1" applyFill="1" applyBorder="1" applyAlignment="1" applyProtection="1">
      <alignment horizontal="left" vertical="center"/>
    </xf>
    <xf numFmtId="0" fontId="3" fillId="0" borderId="94" xfId="13" applyFont="1" applyBorder="1" applyAlignment="1" applyProtection="1">
      <alignment horizontal="center" vertical="center" wrapText="1"/>
    </xf>
    <xf numFmtId="0" fontId="14" fillId="2" borderId="0" xfId="13" applyFont="1" applyFill="1" applyAlignment="1" applyProtection="1">
      <alignment horizontal="justify" vertical="center"/>
    </xf>
    <xf numFmtId="0" fontId="3" fillId="2" borderId="0" xfId="13" applyFont="1" applyFill="1" applyAlignment="1" applyProtection="1">
      <alignment horizontal="center" vertical="center"/>
    </xf>
    <xf numFmtId="0" fontId="57" fillId="2" borderId="0" xfId="13" applyFont="1" applyFill="1" applyAlignment="1" applyProtection="1">
      <alignment horizontal="left" vertical="top" wrapText="1"/>
    </xf>
    <xf numFmtId="0" fontId="14" fillId="0" borderId="79" xfId="13" applyFont="1" applyBorder="1" applyAlignment="1" applyProtection="1">
      <alignment horizontal="center" vertical="center" wrapText="1"/>
    </xf>
    <xf numFmtId="0" fontId="3" fillId="0" borderId="0" xfId="13" applyFont="1" applyAlignment="1" applyProtection="1">
      <alignment horizontal="justify" vertical="center" wrapText="1"/>
    </xf>
    <xf numFmtId="0" fontId="52" fillId="0" borderId="0" xfId="13" applyFont="1" applyAlignment="1" applyProtection="1">
      <alignment horizontal="left" vertical="top" wrapText="1"/>
    </xf>
    <xf numFmtId="0" fontId="52" fillId="0" borderId="0" xfId="13" applyFont="1" applyAlignment="1" applyProtection="1">
      <alignment horizontal="center" vertical="top" wrapText="1"/>
    </xf>
    <xf numFmtId="0" fontId="57" fillId="0" borderId="0" xfId="13" applyFont="1" applyAlignment="1" applyProtection="1">
      <alignment horizontal="justify" vertical="center" wrapText="1"/>
    </xf>
    <xf numFmtId="0" fontId="14" fillId="2" borderId="0" xfId="13" applyFont="1" applyFill="1" applyBorder="1" applyAlignment="1" applyProtection="1">
      <alignment horizontal="distributed" wrapText="1" indent="1"/>
    </xf>
    <xf numFmtId="0" fontId="14" fillId="2" borderId="0" xfId="13" applyFont="1" applyFill="1" applyBorder="1" applyAlignment="1" applyProtection="1">
      <alignment horizontal="justify" vertical="center" wrapText="1"/>
    </xf>
    <xf numFmtId="0" fontId="53" fillId="2" borderId="0" xfId="13" applyFont="1" applyFill="1" applyBorder="1" applyAlignment="1" applyProtection="1">
      <alignment horizontal="distributed" vertical="top" wrapText="1"/>
    </xf>
    <xf numFmtId="0" fontId="58" fillId="2" borderId="0" xfId="13" applyFont="1" applyFill="1" applyBorder="1" applyAlignment="1" applyProtection="1">
      <alignment vertical="center" wrapText="1"/>
    </xf>
    <xf numFmtId="0" fontId="12" fillId="5" borderId="96" xfId="13" applyFont="1" applyFill="1" applyBorder="1" applyAlignment="1" applyProtection="1">
      <alignment horizontal="center" vertical="center"/>
      <protection locked="0"/>
    </xf>
    <xf numFmtId="0" fontId="12" fillId="5" borderId="97" xfId="13" applyFont="1" applyFill="1" applyBorder="1" applyAlignment="1" applyProtection="1">
      <alignment horizontal="center" vertical="center"/>
      <protection locked="0"/>
    </xf>
    <xf numFmtId="0" fontId="12" fillId="5" borderId="98" xfId="13" applyFont="1" applyFill="1" applyBorder="1" applyAlignment="1" applyProtection="1">
      <alignment horizontal="center" vertical="center"/>
      <protection locked="0"/>
    </xf>
    <xf numFmtId="0" fontId="12" fillId="5" borderId="91" xfId="13" applyFont="1" applyFill="1" applyBorder="1" applyAlignment="1" applyProtection="1">
      <alignment horizontal="center" vertical="center"/>
      <protection locked="0"/>
    </xf>
    <xf numFmtId="0" fontId="12" fillId="5" borderId="99" xfId="13" applyFont="1" applyFill="1" applyBorder="1" applyAlignment="1" applyProtection="1">
      <alignment horizontal="center" vertical="center"/>
      <protection locked="0"/>
    </xf>
    <xf numFmtId="0" fontId="12" fillId="0" borderId="100" xfId="13" applyFont="1" applyFill="1" applyBorder="1" applyAlignment="1" applyProtection="1">
      <alignment horizontal="center" vertical="center"/>
    </xf>
    <xf numFmtId="0" fontId="12" fillId="0" borderId="97" xfId="13" applyFont="1" applyFill="1" applyBorder="1" applyAlignment="1" applyProtection="1">
      <alignment horizontal="center" vertical="center"/>
    </xf>
    <xf numFmtId="0" fontId="12" fillId="0" borderId="98" xfId="13" applyFont="1" applyFill="1" applyBorder="1" applyAlignment="1" applyProtection="1">
      <alignment horizontal="center" vertical="center"/>
    </xf>
    <xf numFmtId="0" fontId="12" fillId="0" borderId="99" xfId="13" applyFont="1" applyFill="1" applyBorder="1" applyAlignment="1" applyProtection="1">
      <alignment horizontal="center" vertical="center"/>
    </xf>
    <xf numFmtId="0" fontId="14" fillId="2" borderId="0" xfId="13" applyFont="1" applyFill="1" applyAlignment="1" applyProtection="1">
      <alignment horizontal="justify" vertical="center" wrapText="1"/>
    </xf>
    <xf numFmtId="0" fontId="21" fillId="2" borderId="0" xfId="13" applyFont="1" applyFill="1" applyAlignment="1" applyProtection="1">
      <alignment vertical="top"/>
    </xf>
    <xf numFmtId="0" fontId="21" fillId="2" borderId="0" xfId="13" applyFont="1" applyFill="1" applyProtection="1">
      <alignment vertical="center"/>
    </xf>
    <xf numFmtId="0" fontId="11" fillId="0" borderId="0" xfId="8" applyFont="1" applyProtection="1">
      <alignment vertical="center"/>
    </xf>
    <xf numFmtId="0" fontId="11" fillId="0" borderId="15" xfId="8" applyFont="1" applyBorder="1" applyAlignment="1" applyProtection="1">
      <alignment horizontal="right" vertical="center"/>
    </xf>
    <xf numFmtId="0" fontId="24" fillId="0" borderId="0" xfId="0" applyFont="1" applyFill="1" applyProtection="1">
      <alignment vertical="center"/>
    </xf>
    <xf numFmtId="0" fontId="6" fillId="0" borderId="0" xfId="0" applyFont="1" applyFill="1" applyProtection="1">
      <alignment vertical="center"/>
    </xf>
    <xf numFmtId="0" fontId="6" fillId="2" borderId="0" xfId="0" applyFont="1" applyFill="1" applyAlignment="1" applyProtection="1">
      <alignment vertical="center" wrapText="1"/>
    </xf>
    <xf numFmtId="0" fontId="6" fillId="2" borderId="15" xfId="0" applyFont="1" applyFill="1" applyBorder="1" applyAlignment="1" applyProtection="1">
      <alignment vertical="center" shrinkToFit="1"/>
    </xf>
    <xf numFmtId="0" fontId="6" fillId="6" borderId="1" xfId="0" applyFont="1" applyFill="1" applyBorder="1" applyAlignment="1" applyProtection="1">
      <alignment vertical="center" shrinkToFit="1"/>
    </xf>
    <xf numFmtId="0" fontId="7" fillId="2" borderId="30" xfId="0" applyFont="1" applyFill="1" applyBorder="1" applyProtection="1">
      <alignment vertical="center"/>
    </xf>
    <xf numFmtId="0" fontId="7" fillId="2" borderId="31" xfId="0" applyFont="1" applyFill="1" applyBorder="1" applyProtection="1">
      <alignment vertical="center"/>
    </xf>
    <xf numFmtId="0" fontId="6" fillId="2" borderId="31" xfId="0" applyFont="1" applyFill="1" applyBorder="1" applyProtection="1">
      <alignment vertical="center"/>
    </xf>
    <xf numFmtId="0" fontId="6" fillId="2" borderId="32" xfId="0" applyFont="1" applyFill="1" applyBorder="1" applyProtection="1">
      <alignment vertical="center"/>
    </xf>
    <xf numFmtId="0" fontId="7" fillId="2" borderId="27" xfId="0" applyFont="1" applyFill="1" applyBorder="1" applyProtection="1">
      <alignment vertical="center"/>
    </xf>
    <xf numFmtId="0" fontId="7" fillId="2" borderId="0" xfId="0" applyFont="1" applyFill="1" applyBorder="1" applyProtection="1">
      <alignment vertical="center"/>
    </xf>
    <xf numFmtId="0" fontId="6" fillId="2" borderId="33" xfId="0" applyFont="1" applyFill="1" applyBorder="1" applyProtection="1">
      <alignment vertical="center"/>
    </xf>
    <xf numFmtId="0" fontId="7" fillId="2" borderId="34" xfId="0" applyFont="1" applyFill="1" applyBorder="1" applyProtection="1">
      <alignment vertical="center"/>
    </xf>
    <xf numFmtId="0" fontId="6" fillId="2" borderId="35" xfId="0" applyFont="1" applyFill="1" applyBorder="1" applyProtection="1">
      <alignment vertical="center"/>
    </xf>
    <xf numFmtId="0" fontId="6" fillId="2" borderId="36" xfId="0" applyFont="1" applyFill="1" applyBorder="1" applyProtection="1">
      <alignment vertical="center"/>
    </xf>
    <xf numFmtId="0" fontId="1" fillId="5" borderId="101" xfId="16" applyFill="1" applyBorder="1" applyAlignment="1" applyProtection="1">
      <alignment horizontal="center" vertical="center"/>
      <protection locked="0"/>
    </xf>
    <xf numFmtId="0" fontId="3" fillId="2" borderId="17" xfId="10" applyFill="1" applyBorder="1" applyAlignment="1" applyProtection="1">
      <alignment vertical="center"/>
    </xf>
    <xf numFmtId="0" fontId="3" fillId="2" borderId="22" xfId="10" applyFill="1" applyBorder="1" applyAlignment="1" applyProtection="1">
      <alignment vertical="center"/>
    </xf>
    <xf numFmtId="0" fontId="64" fillId="2" borderId="0" xfId="12" applyFont="1" applyFill="1" applyAlignment="1" applyProtection="1">
      <alignment horizontal="left" vertical="center"/>
    </xf>
    <xf numFmtId="0" fontId="21" fillId="2" borderId="0" xfId="12" applyFont="1" applyFill="1" applyProtection="1"/>
    <xf numFmtId="0" fontId="66" fillId="2" borderId="0" xfId="10" applyFont="1" applyFill="1" applyBorder="1" applyAlignment="1" applyProtection="1">
      <alignment vertical="center" wrapText="1"/>
    </xf>
    <xf numFmtId="0" fontId="66" fillId="2" borderId="0" xfId="12" applyFont="1" applyFill="1" applyAlignment="1" applyProtection="1">
      <alignment vertical="center"/>
    </xf>
    <xf numFmtId="0" fontId="68" fillId="2" borderId="0" xfId="12" applyFont="1" applyFill="1" applyAlignment="1" applyProtection="1">
      <alignment vertical="center"/>
    </xf>
    <xf numFmtId="0" fontId="64" fillId="2" borderId="7" xfId="12" applyFont="1" applyFill="1" applyBorder="1" applyAlignment="1" applyProtection="1">
      <alignment vertical="center"/>
    </xf>
    <xf numFmtId="0" fontId="64" fillId="2" borderId="7" xfId="12" applyFont="1" applyFill="1" applyBorder="1" applyAlignment="1" applyProtection="1">
      <alignment vertical="center" shrinkToFit="1"/>
    </xf>
    <xf numFmtId="0" fontId="68" fillId="2" borderId="0" xfId="10" applyFont="1" applyFill="1" applyBorder="1" applyAlignment="1" applyProtection="1">
      <alignment horizontal="left" vertical="center"/>
    </xf>
    <xf numFmtId="0" fontId="64" fillId="2" borderId="0" xfId="12" applyFont="1" applyFill="1" applyBorder="1" applyAlignment="1" applyProtection="1">
      <alignment vertical="center"/>
    </xf>
    <xf numFmtId="0" fontId="64" fillId="2" borderId="0" xfId="12" applyFont="1" applyFill="1" applyProtection="1"/>
    <xf numFmtId="0" fontId="64" fillId="0" borderId="102" xfId="12" applyFont="1" applyBorder="1" applyAlignment="1" applyProtection="1">
      <alignment horizontal="center" vertical="center"/>
    </xf>
    <xf numFmtId="0" fontId="64" fillId="0" borderId="101" xfId="12" applyFont="1" applyBorder="1" applyAlignment="1" applyProtection="1">
      <alignment horizontal="center" vertical="center"/>
    </xf>
    <xf numFmtId="0" fontId="64" fillId="0" borderId="0" xfId="12" applyFont="1" applyProtection="1">
      <protection locked="0"/>
    </xf>
    <xf numFmtId="0" fontId="69" fillId="0" borderId="0" xfId="10" applyFont="1" applyAlignment="1" applyProtection="1">
      <alignment horizontal="left" vertical="center"/>
      <protection locked="0"/>
    </xf>
    <xf numFmtId="0" fontId="64" fillId="2" borderId="0" xfId="12" applyFont="1" applyFill="1" applyProtection="1">
      <protection locked="0"/>
    </xf>
    <xf numFmtId="0" fontId="64" fillId="0" borderId="49" xfId="12" applyFont="1" applyBorder="1" applyAlignment="1" applyProtection="1">
      <alignment vertical="center" wrapText="1"/>
      <protection locked="0"/>
    </xf>
    <xf numFmtId="0" fontId="64" fillId="0" borderId="112" xfId="12" applyFont="1" applyBorder="1" applyAlignment="1" applyProtection="1">
      <alignment vertical="center" wrapText="1"/>
      <protection locked="0"/>
    </xf>
    <xf numFmtId="0" fontId="64" fillId="0" borderId="113" xfId="12" applyFont="1" applyBorder="1" applyAlignment="1" applyProtection="1">
      <alignment vertical="center" wrapText="1"/>
      <protection locked="0"/>
    </xf>
    <xf numFmtId="0" fontId="34" fillId="0" borderId="101" xfId="15" applyFont="1" applyBorder="1" applyAlignment="1">
      <alignment horizontal="left" vertical="center" wrapText="1" indent="1"/>
    </xf>
    <xf numFmtId="0" fontId="33" fillId="0" borderId="102" xfId="15" applyFont="1" applyBorder="1" applyAlignment="1">
      <alignment horizontal="center" vertical="center" wrapText="1"/>
    </xf>
    <xf numFmtId="0" fontId="34" fillId="0" borderId="101" xfId="15" applyFont="1" applyBorder="1" applyAlignment="1">
      <alignment vertical="center" wrapText="1"/>
    </xf>
    <xf numFmtId="0" fontId="36" fillId="3" borderId="101" xfId="15" applyFont="1" applyFill="1" applyBorder="1" applyAlignment="1">
      <alignment vertical="center" wrapText="1"/>
    </xf>
    <xf numFmtId="0" fontId="3" fillId="0" borderId="115" xfId="10" applyBorder="1" applyAlignment="1" applyProtection="1">
      <alignment vertical="center"/>
    </xf>
    <xf numFmtId="0" fontId="3" fillId="0" borderId="116" xfId="10" applyBorder="1" applyAlignment="1" applyProtection="1">
      <alignment vertical="center"/>
    </xf>
    <xf numFmtId="0" fontId="3" fillId="0" borderId="108" xfId="10" applyBorder="1" applyAlignment="1" applyProtection="1">
      <alignment vertical="center"/>
    </xf>
    <xf numFmtId="0" fontId="3" fillId="0" borderId="101" xfId="10" applyBorder="1" applyAlignment="1" applyProtection="1">
      <alignment vertical="center" wrapText="1"/>
    </xf>
    <xf numFmtId="0" fontId="3" fillId="6" borderId="101" xfId="10" applyFill="1" applyBorder="1" applyAlignment="1" applyProtection="1">
      <alignment vertical="center" wrapText="1"/>
    </xf>
    <xf numFmtId="0" fontId="3" fillId="6" borderId="117" xfId="10" applyFill="1" applyBorder="1" applyAlignment="1" applyProtection="1">
      <alignment vertical="center"/>
    </xf>
    <xf numFmtId="58" fontId="39" fillId="2" borderId="58" xfId="10" applyNumberFormat="1" applyFont="1" applyFill="1" applyBorder="1" applyAlignment="1" applyProtection="1">
      <alignment horizontal="left" vertical="center"/>
    </xf>
    <xf numFmtId="0" fontId="39" fillId="2" borderId="119" xfId="10" applyFont="1" applyFill="1" applyBorder="1" applyAlignment="1" applyProtection="1">
      <alignment horizontal="left" vertical="center" wrapText="1"/>
    </xf>
    <xf numFmtId="0" fontId="39" fillId="0" borderId="120" xfId="10" applyFont="1" applyBorder="1" applyAlignment="1" applyProtection="1">
      <alignment horizontal="left" vertical="center" wrapText="1"/>
    </xf>
    <xf numFmtId="0" fontId="34" fillId="0" borderId="101" xfId="10" applyFont="1" applyBorder="1" applyAlignment="1" applyProtection="1">
      <alignment vertical="center"/>
    </xf>
    <xf numFmtId="0" fontId="6" fillId="6" borderId="0" xfId="0" applyFont="1" applyFill="1" applyAlignment="1" applyProtection="1">
      <alignment vertical="center"/>
      <protection locked="0"/>
    </xf>
    <xf numFmtId="0" fontId="6" fillId="2" borderId="0" xfId="0" applyFont="1" applyFill="1" applyAlignment="1" applyProtection="1">
      <alignment vertical="center"/>
      <protection locked="0"/>
    </xf>
    <xf numFmtId="0" fontId="15" fillId="0" borderId="108" xfId="10" applyFont="1" applyBorder="1" applyAlignment="1" applyProtection="1">
      <alignment horizontal="center" vertical="center" wrapText="1"/>
    </xf>
    <xf numFmtId="0" fontId="15" fillId="0" borderId="123" xfId="10" applyFont="1" applyBorder="1" applyAlignment="1" applyProtection="1">
      <alignment horizontal="right"/>
    </xf>
    <xf numFmtId="0" fontId="15" fillId="0" borderId="108" xfId="10" applyFont="1" applyBorder="1" applyProtection="1"/>
    <xf numFmtId="0" fontId="16" fillId="0" borderId="0" xfId="10" applyFont="1" applyAlignment="1" applyProtection="1">
      <alignment horizontal="left"/>
    </xf>
    <xf numFmtId="0" fontId="16" fillId="0" borderId="0" xfId="10" applyFont="1" applyAlignment="1" applyProtection="1"/>
    <xf numFmtId="0" fontId="1" fillId="6" borderId="101" xfId="16" applyFill="1" applyBorder="1" applyAlignment="1" applyProtection="1">
      <alignment horizontal="center" vertical="center"/>
      <protection locked="0"/>
    </xf>
    <xf numFmtId="38" fontId="15" fillId="2" borderId="22" xfId="10" applyNumberFormat="1" applyFont="1" applyFill="1" applyBorder="1" applyAlignment="1" applyProtection="1">
      <alignment horizontal="center" vertical="center" wrapText="1"/>
    </xf>
    <xf numFmtId="0" fontId="34" fillId="0" borderId="116" xfId="10" applyFont="1" applyBorder="1" applyAlignment="1" applyProtection="1">
      <alignment vertical="center"/>
    </xf>
    <xf numFmtId="0" fontId="34" fillId="5" borderId="130" xfId="10" applyFont="1" applyFill="1" applyBorder="1" applyAlignment="1" applyProtection="1">
      <alignment vertical="center" shrinkToFit="1"/>
      <protection locked="0"/>
    </xf>
    <xf numFmtId="0" fontId="34" fillId="0" borderId="117" xfId="10" applyFont="1" applyBorder="1" applyAlignment="1" applyProtection="1">
      <alignment vertical="center"/>
    </xf>
    <xf numFmtId="0" fontId="34" fillId="5" borderId="128" xfId="10" applyFont="1" applyFill="1" applyBorder="1" applyAlignment="1" applyProtection="1">
      <alignment vertical="center" shrinkToFit="1"/>
      <protection locked="0"/>
    </xf>
    <xf numFmtId="0" fontId="3" fillId="0" borderId="101" xfId="10" applyBorder="1" applyAlignment="1" applyProtection="1">
      <alignment horizontal="left" vertical="center"/>
    </xf>
    <xf numFmtId="0" fontId="34" fillId="7" borderId="126" xfId="10" applyFont="1" applyFill="1" applyBorder="1" applyAlignment="1" applyProtection="1">
      <alignment vertical="center"/>
      <protection locked="0"/>
    </xf>
    <xf numFmtId="0" fontId="34" fillId="5" borderId="126" xfId="10" applyFont="1" applyFill="1" applyBorder="1" applyAlignment="1" applyProtection="1">
      <alignment vertical="center"/>
      <protection locked="0"/>
    </xf>
    <xf numFmtId="0" fontId="3" fillId="0" borderId="117" xfId="10" applyBorder="1" applyAlignment="1" applyProtection="1">
      <alignment horizontal="left" vertical="center"/>
    </xf>
    <xf numFmtId="49" fontId="34" fillId="5" borderId="128" xfId="10" applyNumberFormat="1" applyFont="1" applyFill="1" applyBorder="1" applyAlignment="1" applyProtection="1">
      <alignment horizontal="right" vertical="center"/>
      <protection locked="0"/>
    </xf>
    <xf numFmtId="0" fontId="34" fillId="6" borderId="101" xfId="10" applyFont="1" applyFill="1" applyBorder="1" applyAlignment="1" applyProtection="1">
      <alignment vertical="center"/>
    </xf>
    <xf numFmtId="0" fontId="34" fillId="6" borderId="126" xfId="10" applyFont="1" applyFill="1" applyBorder="1" applyAlignment="1" applyProtection="1">
      <alignment vertical="center" shrinkToFit="1"/>
      <protection locked="0"/>
    </xf>
    <xf numFmtId="0" fontId="34" fillId="5" borderId="126" xfId="10" applyFont="1" applyFill="1" applyBorder="1" applyAlignment="1" applyProtection="1">
      <alignment vertical="center" shrinkToFit="1"/>
      <protection locked="0"/>
    </xf>
    <xf numFmtId="0" fontId="34" fillId="2" borderId="126" xfId="10" applyFont="1" applyFill="1" applyBorder="1" applyAlignment="1" applyProtection="1">
      <alignment vertical="center" shrinkToFit="1"/>
    </xf>
    <xf numFmtId="0" fontId="34" fillId="5" borderId="128" xfId="10" applyFont="1" applyFill="1" applyBorder="1" applyAlignment="1" applyProtection="1">
      <alignment vertical="center"/>
      <protection locked="0"/>
    </xf>
    <xf numFmtId="0" fontId="34" fillId="0" borderId="115" xfId="10" applyFont="1" applyBorder="1" applyAlignment="1" applyProtection="1">
      <alignment horizontal="left" vertical="center"/>
    </xf>
    <xf numFmtId="0" fontId="34" fillId="0" borderId="131" xfId="10" applyFont="1" applyBorder="1" applyAlignment="1" applyProtection="1">
      <alignment horizontal="left" vertical="center" wrapText="1"/>
    </xf>
    <xf numFmtId="0" fontId="34" fillId="0" borderId="101" xfId="10" applyFont="1" applyBorder="1" applyAlignment="1" applyProtection="1">
      <alignment vertical="center" wrapText="1"/>
    </xf>
    <xf numFmtId="0" fontId="34" fillId="0" borderId="114" xfId="10" applyFont="1" applyBorder="1" applyAlignment="1" applyProtection="1">
      <alignment horizontal="left" vertical="center"/>
    </xf>
    <xf numFmtId="0" fontId="34" fillId="0" borderId="108" xfId="10" applyFont="1" applyBorder="1" applyAlignment="1" applyProtection="1">
      <alignment vertical="center"/>
    </xf>
    <xf numFmtId="0" fontId="34" fillId="5" borderId="133" xfId="10" applyFont="1" applyFill="1" applyBorder="1" applyAlignment="1" applyProtection="1">
      <alignment vertical="center" shrinkToFit="1"/>
      <protection locked="0"/>
    </xf>
    <xf numFmtId="0" fontId="39" fillId="0" borderId="119" xfId="10" applyFont="1" applyFill="1" applyBorder="1" applyAlignment="1" applyProtection="1">
      <alignment horizontal="left" vertical="center" wrapText="1" shrinkToFit="1"/>
    </xf>
    <xf numFmtId="0" fontId="34" fillId="0" borderId="123" xfId="10" applyFont="1" applyFill="1" applyBorder="1" applyAlignment="1" applyProtection="1">
      <alignment vertical="center" shrinkToFit="1"/>
    </xf>
    <xf numFmtId="0" fontId="34" fillId="5" borderId="127" xfId="10" applyFont="1" applyFill="1" applyBorder="1" applyAlignment="1" applyProtection="1">
      <alignment vertical="center" shrinkToFit="1"/>
      <protection locked="0"/>
    </xf>
    <xf numFmtId="0" fontId="64" fillId="6" borderId="49" xfId="12" applyFont="1" applyFill="1" applyBorder="1" applyAlignment="1" applyProtection="1">
      <alignment horizontal="left" vertical="center" wrapText="1"/>
      <protection locked="0"/>
    </xf>
    <xf numFmtId="0" fontId="64" fillId="6" borderId="49" xfId="12" applyFont="1" applyFill="1" applyBorder="1" applyAlignment="1" applyProtection="1">
      <alignment horizontal="left" vertical="center"/>
      <protection locked="0"/>
    </xf>
    <xf numFmtId="177" fontId="64" fillId="6" borderId="49" xfId="12" applyNumberFormat="1" applyFont="1" applyFill="1" applyBorder="1" applyAlignment="1" applyProtection="1">
      <alignment horizontal="right" vertical="center"/>
      <protection locked="0"/>
    </xf>
    <xf numFmtId="0" fontId="64" fillId="6" borderId="112" xfId="12" applyFont="1" applyFill="1" applyBorder="1" applyAlignment="1" applyProtection="1">
      <alignment horizontal="left" vertical="center" wrapText="1"/>
      <protection locked="0"/>
    </xf>
    <xf numFmtId="0" fontId="64" fillId="6" borderId="112" xfId="12" applyFont="1" applyFill="1" applyBorder="1" applyAlignment="1" applyProtection="1">
      <alignment horizontal="left" vertical="center"/>
      <protection locked="0"/>
    </xf>
    <xf numFmtId="177" fontId="64" fillId="6" borderId="112" xfId="12" applyNumberFormat="1" applyFont="1" applyFill="1" applyBorder="1" applyAlignment="1" applyProtection="1">
      <alignment horizontal="right" vertical="center"/>
      <protection locked="0"/>
    </xf>
    <xf numFmtId="0" fontId="64" fillId="6" borderId="113" xfId="12" applyFont="1" applyFill="1" applyBorder="1" applyAlignment="1" applyProtection="1">
      <alignment horizontal="left" vertical="center" wrapText="1"/>
      <protection locked="0"/>
    </xf>
    <xf numFmtId="0" fontId="64" fillId="6" borderId="113" xfId="12" applyFont="1" applyFill="1" applyBorder="1" applyAlignment="1" applyProtection="1">
      <alignment horizontal="left" vertical="center"/>
      <protection locked="0"/>
    </xf>
    <xf numFmtId="177" fontId="64" fillId="6" borderId="113" xfId="12" applyNumberFormat="1" applyFont="1" applyFill="1" applyBorder="1" applyAlignment="1" applyProtection="1">
      <alignment horizontal="right" vertical="center"/>
      <protection locked="0"/>
    </xf>
    <xf numFmtId="0" fontId="39" fillId="0" borderId="119" xfId="10" applyFont="1" applyBorder="1" applyAlignment="1" applyProtection="1">
      <alignment vertical="center" wrapText="1"/>
    </xf>
    <xf numFmtId="38" fontId="15" fillId="6" borderId="22" xfId="10" applyNumberFormat="1" applyFont="1" applyFill="1" applyBorder="1" applyAlignment="1" applyProtection="1">
      <alignment vertical="center" wrapText="1"/>
      <protection locked="0"/>
    </xf>
    <xf numFmtId="38" fontId="15" fillId="2" borderId="22" xfId="10" applyNumberFormat="1" applyFont="1" applyFill="1" applyBorder="1" applyAlignment="1" applyProtection="1">
      <alignment vertical="center" wrapText="1"/>
    </xf>
    <xf numFmtId="58" fontId="3" fillId="5" borderId="130" xfId="10" applyNumberFormat="1" applyFill="1" applyBorder="1" applyAlignment="1" applyProtection="1">
      <alignment vertical="center"/>
      <protection locked="0"/>
    </xf>
    <xf numFmtId="0" fontId="3" fillId="5" borderId="133" xfId="10" applyFill="1" applyBorder="1" applyAlignment="1" applyProtection="1">
      <alignment vertical="center" shrinkToFit="1"/>
      <protection locked="0"/>
    </xf>
    <xf numFmtId="0" fontId="3" fillId="5" borderId="126" xfId="10" applyFill="1" applyBorder="1" applyAlignment="1" applyProtection="1">
      <alignment horizontal="right" vertical="center"/>
      <protection locked="0"/>
    </xf>
    <xf numFmtId="0" fontId="3" fillId="6" borderId="126" xfId="10" applyFill="1" applyBorder="1" applyAlignment="1" applyProtection="1">
      <alignment horizontal="right" vertical="center"/>
      <protection locked="0"/>
    </xf>
    <xf numFmtId="0" fontId="3" fillId="2" borderId="135" xfId="10" applyFill="1" applyBorder="1" applyAlignment="1" applyProtection="1">
      <alignment vertical="center" wrapText="1"/>
    </xf>
    <xf numFmtId="0" fontId="3" fillId="5" borderId="136" xfId="10" applyFill="1" applyBorder="1" applyAlignment="1" applyProtection="1">
      <alignment horizontal="right" vertical="center"/>
      <protection locked="0"/>
    </xf>
    <xf numFmtId="0" fontId="3" fillId="0" borderId="114" xfId="10" applyBorder="1" applyAlignment="1" applyProtection="1">
      <alignment vertical="center"/>
    </xf>
    <xf numFmtId="0" fontId="3" fillId="4" borderId="15" xfId="10" applyFill="1" applyBorder="1" applyAlignment="1" applyProtection="1">
      <alignment horizontal="center" vertical="center"/>
    </xf>
    <xf numFmtId="0" fontId="3" fillId="2" borderId="8" xfId="10" applyFill="1" applyBorder="1" applyAlignment="1" applyProtection="1">
      <alignment vertical="center"/>
    </xf>
    <xf numFmtId="0" fontId="45" fillId="2" borderId="0" xfId="17" applyFont="1" applyFill="1" applyAlignment="1">
      <alignment horizontal="center" vertical="center"/>
    </xf>
    <xf numFmtId="0" fontId="17" fillId="0" borderId="0" xfId="10" applyFont="1" applyAlignment="1" applyProtection="1">
      <alignment horizontal="center" vertical="center"/>
    </xf>
    <xf numFmtId="0" fontId="7" fillId="6" borderId="15" xfId="1" applyFont="1" applyFill="1" applyBorder="1" applyAlignment="1" applyProtection="1">
      <alignment horizontal="center" vertical="center"/>
      <protection locked="0"/>
    </xf>
    <xf numFmtId="0" fontId="6" fillId="2" borderId="0" xfId="0" applyFont="1" applyFill="1" applyAlignment="1" applyProtection="1">
      <alignment horizontal="center" vertical="center"/>
    </xf>
    <xf numFmtId="0" fontId="7" fillId="6" borderId="0" xfId="1" applyFont="1" applyFill="1" applyBorder="1" applyAlignment="1" applyProtection="1">
      <alignment horizontal="center" vertical="center"/>
    </xf>
    <xf numFmtId="0" fontId="6" fillId="6" borderId="1" xfId="0" applyFont="1" applyFill="1" applyBorder="1" applyAlignment="1" applyProtection="1">
      <alignment vertical="center" shrinkToFit="1"/>
      <protection locked="0"/>
    </xf>
    <xf numFmtId="0" fontId="3" fillId="5" borderId="126" xfId="10" applyFill="1" applyBorder="1" applyAlignment="1" applyProtection="1">
      <alignment vertical="center" wrapText="1"/>
      <protection locked="0"/>
    </xf>
    <xf numFmtId="0" fontId="3" fillId="6" borderId="128" xfId="10" applyFill="1" applyBorder="1" applyAlignment="1" applyProtection="1">
      <alignment horizontal="left" vertical="center"/>
      <protection locked="0"/>
    </xf>
    <xf numFmtId="38" fontId="15" fillId="2" borderId="22" xfId="9" applyFont="1" applyFill="1" applyBorder="1" applyAlignment="1" applyProtection="1">
      <alignment horizontal="center" vertical="center" wrapText="1"/>
    </xf>
    <xf numFmtId="0" fontId="15" fillId="0" borderId="0" xfId="10" applyFont="1" applyAlignment="1" applyProtection="1"/>
    <xf numFmtId="0" fontId="15" fillId="0" borderId="16" xfId="10" applyFont="1" applyFill="1" applyBorder="1" applyAlignment="1" applyProtection="1">
      <alignment horizontal="center" vertical="center" wrapText="1"/>
    </xf>
    <xf numFmtId="0" fontId="16" fillId="0" borderId="16" xfId="10" applyFont="1" applyBorder="1" applyAlignment="1" applyProtection="1">
      <alignment horizontal="left" vertical="center" wrapText="1"/>
    </xf>
    <xf numFmtId="0" fontId="16" fillId="0" borderId="0" xfId="10" applyFont="1" applyFill="1" applyAlignment="1" applyProtection="1"/>
    <xf numFmtId="0" fontId="16" fillId="0" borderId="15" xfId="10" applyFont="1" applyBorder="1" applyAlignment="1" applyProtection="1">
      <alignment horizontal="center"/>
    </xf>
    <xf numFmtId="177" fontId="16" fillId="0" borderId="15" xfId="9" applyNumberFormat="1" applyFont="1" applyBorder="1" applyAlignment="1" applyProtection="1">
      <alignment vertical="center"/>
    </xf>
    <xf numFmtId="177" fontId="7" fillId="6" borderId="0" xfId="1" applyNumberFormat="1" applyFont="1" applyFill="1" applyBorder="1" applyAlignment="1" applyProtection="1">
      <alignment vertical="center" shrinkToFit="1"/>
      <protection locked="0"/>
    </xf>
    <xf numFmtId="177" fontId="7" fillId="2" borderId="0" xfId="1" applyNumberFormat="1" applyFont="1" applyFill="1" applyBorder="1" applyAlignment="1" applyProtection="1">
      <alignment vertical="center" shrinkToFit="1"/>
      <protection locked="0"/>
    </xf>
    <xf numFmtId="0" fontId="7" fillId="6" borderId="4" xfId="1" applyFont="1" applyFill="1" applyBorder="1" applyAlignment="1" applyProtection="1">
      <alignment vertical="center"/>
      <protection locked="0"/>
    </xf>
    <xf numFmtId="0" fontId="7" fillId="6" borderId="5" xfId="1" applyFont="1" applyFill="1" applyBorder="1" applyAlignment="1" applyProtection="1">
      <alignment vertical="center"/>
      <protection locked="0"/>
    </xf>
    <xf numFmtId="0" fontId="7" fillId="6" borderId="6" xfId="1" applyFont="1" applyFill="1" applyBorder="1" applyAlignment="1" applyProtection="1">
      <alignment vertical="center"/>
      <protection locked="0"/>
    </xf>
    <xf numFmtId="0" fontId="7" fillId="6" borderId="8" xfId="1" applyFont="1" applyFill="1" applyBorder="1" applyAlignment="1" applyProtection="1">
      <alignment vertical="center"/>
      <protection locked="0"/>
    </xf>
    <xf numFmtId="0" fontId="7" fillId="6" borderId="0" xfId="1" applyFont="1" applyFill="1" applyBorder="1" applyAlignment="1" applyProtection="1">
      <alignment vertical="center"/>
      <protection locked="0"/>
    </xf>
    <xf numFmtId="0" fontId="7" fillId="6" borderId="9" xfId="1" applyFont="1" applyFill="1" applyBorder="1" applyAlignment="1" applyProtection="1">
      <alignment vertical="center"/>
      <protection locked="0"/>
    </xf>
    <xf numFmtId="0" fontId="7" fillId="6" borderId="10" xfId="1" applyFont="1" applyFill="1" applyBorder="1" applyAlignment="1" applyProtection="1">
      <alignment vertical="center"/>
      <protection locked="0"/>
    </xf>
    <xf numFmtId="0" fontId="7" fillId="6" borderId="7" xfId="1" applyFont="1" applyFill="1" applyBorder="1" applyAlignment="1" applyProtection="1">
      <alignment vertical="center"/>
      <protection locked="0"/>
    </xf>
    <xf numFmtId="0" fontId="7" fillId="6" borderId="11" xfId="1" applyFont="1" applyFill="1" applyBorder="1" applyAlignment="1" applyProtection="1">
      <alignment vertical="center"/>
      <protection locked="0"/>
    </xf>
    <xf numFmtId="0" fontId="6" fillId="2" borderId="15" xfId="0" applyFont="1" applyFill="1" applyBorder="1" applyAlignment="1" applyProtection="1">
      <alignment vertical="center" shrinkToFit="1"/>
      <protection locked="0"/>
    </xf>
    <xf numFmtId="0" fontId="11" fillId="2" borderId="0" xfId="8" applyFont="1" applyFill="1" applyProtection="1">
      <alignment vertical="center"/>
    </xf>
    <xf numFmtId="0" fontId="11" fillId="2" borderId="0" xfId="8" applyFont="1" applyFill="1" applyAlignment="1" applyProtection="1">
      <alignment vertical="center"/>
    </xf>
    <xf numFmtId="0" fontId="11" fillId="2" borderId="0" xfId="8" applyFont="1" applyFill="1" applyAlignment="1" applyProtection="1">
      <alignment horizontal="center" vertical="center"/>
    </xf>
    <xf numFmtId="0" fontId="11" fillId="2" borderId="0" xfId="8" applyFont="1" applyFill="1" applyProtection="1">
      <alignment vertical="center"/>
      <protection locked="0"/>
    </xf>
    <xf numFmtId="0" fontId="69" fillId="2" borderId="0" xfId="10" applyFont="1" applyFill="1" applyAlignment="1" applyProtection="1">
      <alignment horizontal="left" vertical="center"/>
    </xf>
    <xf numFmtId="0" fontId="64" fillId="0" borderId="0" xfId="12" applyFont="1" applyProtection="1"/>
    <xf numFmtId="0" fontId="69" fillId="0" borderId="0" xfId="10" applyFont="1" applyAlignment="1" applyProtection="1">
      <alignment horizontal="left" vertical="center"/>
    </xf>
    <xf numFmtId="0" fontId="64" fillId="2" borderId="0" xfId="12" applyFont="1" applyFill="1" applyAlignment="1" applyProtection="1">
      <alignment vertical="top"/>
    </xf>
    <xf numFmtId="0" fontId="21" fillId="0" borderId="0" xfId="12" applyFont="1" applyProtection="1"/>
    <xf numFmtId="0" fontId="27" fillId="0" borderId="38" xfId="15" applyFont="1" applyBorder="1" applyAlignment="1">
      <alignment horizontal="center" vertical="top" wrapText="1"/>
    </xf>
    <xf numFmtId="0" fontId="28" fillId="3" borderId="50" xfId="15" applyFont="1" applyFill="1" applyBorder="1" applyAlignment="1">
      <alignment horizontal="left" vertical="top" wrapText="1"/>
    </xf>
    <xf numFmtId="0" fontId="28" fillId="3" borderId="51" xfId="15" applyFont="1" applyFill="1" applyBorder="1" applyAlignment="1">
      <alignment horizontal="left" vertical="top" wrapText="1"/>
    </xf>
    <xf numFmtId="0" fontId="28" fillId="3" borderId="52" xfId="15" applyFont="1" applyFill="1" applyBorder="1" applyAlignment="1">
      <alignment horizontal="left" vertical="top" wrapText="1"/>
    </xf>
    <xf numFmtId="0" fontId="28" fillId="3" borderId="53" xfId="15" applyFont="1" applyFill="1" applyBorder="1" applyAlignment="1">
      <alignment horizontal="left" vertical="top" wrapText="1"/>
    </xf>
    <xf numFmtId="0" fontId="28" fillId="3" borderId="38" xfId="15" applyFont="1" applyFill="1" applyBorder="1" applyAlignment="1">
      <alignment horizontal="left" vertical="top" wrapText="1"/>
    </xf>
    <xf numFmtId="0" fontId="28" fillId="3" borderId="54" xfId="15" applyFont="1" applyFill="1" applyBorder="1" applyAlignment="1">
      <alignment horizontal="left" vertical="top" wrapText="1"/>
    </xf>
    <xf numFmtId="0" fontId="31" fillId="0" borderId="7" xfId="15" applyFont="1" applyBorder="1" applyAlignment="1">
      <alignment horizontal="left" vertical="top" wrapText="1"/>
    </xf>
    <xf numFmtId="0" fontId="3" fillId="0" borderId="114" xfId="10" applyBorder="1" applyAlignment="1" applyProtection="1">
      <alignment vertical="center"/>
    </xf>
    <xf numFmtId="0" fontId="3" fillId="0" borderId="60" xfId="10" applyBorder="1" applyAlignment="1" applyProtection="1">
      <alignment vertical="center"/>
    </xf>
    <xf numFmtId="0" fontId="3" fillId="0" borderId="121" xfId="10" applyBorder="1" applyAlignment="1" applyProtection="1">
      <alignment horizontal="left" vertical="center"/>
    </xf>
    <xf numFmtId="0" fontId="3" fillId="0" borderId="131" xfId="10" applyBorder="1" applyAlignment="1" applyProtection="1">
      <alignment horizontal="left" vertical="center"/>
    </xf>
    <xf numFmtId="0" fontId="3" fillId="0" borderId="132" xfId="10" applyBorder="1" applyAlignment="1" applyProtection="1">
      <alignment horizontal="left" vertical="center"/>
    </xf>
    <xf numFmtId="0" fontId="39" fillId="0" borderId="119" xfId="10" applyFont="1" applyFill="1" applyBorder="1" applyAlignment="1" applyProtection="1">
      <alignment horizontal="left" vertical="center" wrapText="1" shrinkToFit="1"/>
    </xf>
    <xf numFmtId="0" fontId="39" fillId="0" borderId="120" xfId="10" applyFont="1" applyFill="1" applyBorder="1" applyAlignment="1" applyProtection="1">
      <alignment horizontal="left" vertical="center" wrapText="1" shrinkToFit="1"/>
    </xf>
    <xf numFmtId="0" fontId="39" fillId="0" borderId="119" xfId="10" applyFont="1" applyBorder="1" applyAlignment="1" applyProtection="1">
      <alignment vertical="center" wrapText="1"/>
    </xf>
    <xf numFmtId="0" fontId="3" fillId="0" borderId="114" xfId="10" applyBorder="1" applyAlignment="1" applyProtection="1">
      <alignment vertical="center" wrapText="1"/>
    </xf>
    <xf numFmtId="0" fontId="3" fillId="0" borderId="57" xfId="10" applyBorder="1" applyAlignment="1" applyProtection="1">
      <alignment vertical="center" wrapText="1"/>
    </xf>
    <xf numFmtId="0" fontId="3" fillId="0" borderId="121" xfId="10" applyBorder="1" applyAlignment="1" applyProtection="1">
      <alignment vertical="center" wrapText="1"/>
    </xf>
    <xf numFmtId="0" fontId="3" fillId="0" borderId="57" xfId="10" applyBorder="1" applyAlignment="1" applyProtection="1">
      <alignment vertical="center"/>
    </xf>
    <xf numFmtId="0" fontId="3" fillId="0" borderId="121" xfId="10" applyBorder="1" applyAlignment="1" applyProtection="1">
      <alignment vertical="center"/>
    </xf>
    <xf numFmtId="0" fontId="39" fillId="0" borderId="125" xfId="10" applyFont="1" applyBorder="1" applyAlignment="1" applyProtection="1">
      <alignment vertical="center" wrapText="1"/>
    </xf>
    <xf numFmtId="0" fontId="39" fillId="0" borderId="55" xfId="10" applyFont="1" applyBorder="1" applyAlignment="1" applyProtection="1">
      <alignment vertical="center" wrapText="1"/>
    </xf>
    <xf numFmtId="0" fontId="34" fillId="0" borderId="129" xfId="10" applyFont="1" applyBorder="1" applyAlignment="1" applyProtection="1">
      <alignment vertical="center" wrapText="1"/>
    </xf>
    <xf numFmtId="0" fontId="34" fillId="0" borderId="60" xfId="10" applyFont="1" applyBorder="1" applyAlignment="1" applyProtection="1">
      <alignment vertical="center" wrapText="1"/>
    </xf>
    <xf numFmtId="0" fontId="34" fillId="2" borderId="115" xfId="10" applyFont="1" applyFill="1" applyBorder="1" applyAlignment="1" applyProtection="1">
      <alignment horizontal="left" vertical="center"/>
    </xf>
    <xf numFmtId="0" fontId="34" fillId="2" borderId="131" xfId="10" applyFont="1" applyFill="1" applyBorder="1" applyAlignment="1" applyProtection="1">
      <alignment horizontal="left" vertical="center"/>
    </xf>
    <xf numFmtId="0" fontId="39" fillId="0" borderId="58" xfId="10" applyFont="1" applyFill="1" applyBorder="1" applyAlignment="1" applyProtection="1">
      <alignment horizontal="left" vertical="center"/>
    </xf>
    <xf numFmtId="0" fontId="39" fillId="0" borderId="119" xfId="10" applyFont="1" applyFill="1" applyBorder="1" applyAlignment="1" applyProtection="1">
      <alignment horizontal="left" vertical="center"/>
    </xf>
    <xf numFmtId="0" fontId="39" fillId="0" borderId="120" xfId="10" applyFont="1" applyFill="1" applyBorder="1" applyAlignment="1" applyProtection="1">
      <alignment horizontal="left" vertical="center"/>
    </xf>
    <xf numFmtId="0" fontId="34" fillId="0" borderId="131" xfId="10" applyFont="1" applyBorder="1" applyAlignment="1" applyProtection="1">
      <alignment horizontal="left" vertical="center"/>
    </xf>
    <xf numFmtId="0" fontId="34" fillId="0" borderId="132" xfId="10" applyFont="1" applyBorder="1" applyAlignment="1" applyProtection="1">
      <alignment horizontal="left" vertical="center"/>
    </xf>
    <xf numFmtId="0" fontId="34" fillId="0" borderId="114" xfId="10" applyFont="1" applyBorder="1" applyAlignment="1" applyProtection="1">
      <alignment vertical="center"/>
    </xf>
    <xf numFmtId="0" fontId="34" fillId="0" borderId="57" xfId="10" applyFont="1" applyBorder="1" applyAlignment="1" applyProtection="1">
      <alignment vertical="center"/>
    </xf>
    <xf numFmtId="0" fontId="34" fillId="0" borderId="121" xfId="10" applyFont="1" applyBorder="1" applyAlignment="1" applyProtection="1">
      <alignment vertical="center"/>
    </xf>
    <xf numFmtId="0" fontId="39" fillId="0" borderId="134" xfId="10" applyFont="1" applyFill="1" applyBorder="1" applyAlignment="1" applyProtection="1">
      <alignment vertical="center"/>
    </xf>
    <xf numFmtId="0" fontId="39" fillId="0" borderId="55" xfId="10" applyFont="1" applyFill="1" applyBorder="1" applyAlignment="1" applyProtection="1">
      <alignment vertical="center"/>
    </xf>
    <xf numFmtId="0" fontId="39" fillId="0" borderId="56" xfId="10" applyFont="1" applyFill="1" applyBorder="1" applyAlignment="1" applyProtection="1">
      <alignment vertical="center"/>
    </xf>
    <xf numFmtId="0" fontId="39" fillId="0" borderId="134" xfId="10" applyFont="1" applyFill="1" applyBorder="1" applyAlignment="1" applyProtection="1">
      <alignment vertical="center" wrapText="1"/>
    </xf>
    <xf numFmtId="0" fontId="39" fillId="0" borderId="56" xfId="10" applyFont="1" applyFill="1" applyBorder="1" applyAlignment="1" applyProtection="1">
      <alignment vertical="center" wrapText="1"/>
    </xf>
    <xf numFmtId="0" fontId="6" fillId="2" borderId="0" xfId="10" applyFont="1" applyFill="1" applyBorder="1" applyAlignment="1" applyProtection="1">
      <alignment vertical="top" wrapText="1"/>
    </xf>
    <xf numFmtId="0" fontId="3" fillId="0" borderId="1" xfId="10" applyBorder="1" applyAlignment="1" applyProtection="1">
      <alignment vertical="center" wrapText="1"/>
    </xf>
    <xf numFmtId="0" fontId="3" fillId="0" borderId="2" xfId="10" applyBorder="1" applyAlignment="1" applyProtection="1">
      <alignment vertical="center" wrapText="1"/>
    </xf>
    <xf numFmtId="0" fontId="3" fillId="0" borderId="3" xfId="10" applyBorder="1" applyAlignment="1" applyProtection="1">
      <alignment vertical="center" wrapText="1"/>
    </xf>
    <xf numFmtId="0" fontId="3" fillId="0" borderId="1" xfId="10" applyBorder="1" applyAlignment="1" applyProtection="1">
      <alignment horizontal="left" vertical="center" wrapText="1"/>
    </xf>
    <xf numFmtId="0" fontId="3" fillId="0" borderId="2" xfId="10" applyBorder="1" applyAlignment="1" applyProtection="1">
      <alignment horizontal="left" vertical="center" wrapText="1"/>
    </xf>
    <xf numFmtId="0" fontId="3" fillId="0" borderId="3" xfId="10" applyBorder="1" applyAlignment="1" applyProtection="1">
      <alignment horizontal="left" vertical="center" wrapText="1"/>
    </xf>
    <xf numFmtId="0" fontId="6" fillId="0" borderId="1" xfId="10" applyFont="1" applyBorder="1" applyAlignment="1" applyProtection="1">
      <alignment horizontal="left" vertical="center" shrinkToFit="1"/>
    </xf>
    <xf numFmtId="0" fontId="6" fillId="0" borderId="2" xfId="10" applyFont="1" applyBorder="1" applyAlignment="1" applyProtection="1">
      <alignment horizontal="left" vertical="center" shrinkToFit="1"/>
    </xf>
    <xf numFmtId="0" fontId="6" fillId="0" borderId="3" xfId="10" applyFont="1" applyBorder="1" applyAlignment="1" applyProtection="1">
      <alignment horizontal="left" vertical="center" shrinkToFit="1"/>
    </xf>
    <xf numFmtId="0" fontId="3" fillId="6" borderId="102" xfId="10" applyFill="1" applyBorder="1" applyAlignment="1" applyProtection="1">
      <alignment vertical="center" wrapText="1"/>
    </xf>
    <xf numFmtId="0" fontId="3" fillId="6" borderId="104" xfId="10" applyFill="1" applyBorder="1" applyAlignment="1" applyProtection="1">
      <alignment vertical="center" wrapText="1"/>
    </xf>
    <xf numFmtId="0" fontId="3" fillId="6" borderId="103" xfId="10" applyFill="1" applyBorder="1" applyAlignment="1" applyProtection="1">
      <alignment vertical="center" wrapText="1"/>
    </xf>
    <xf numFmtId="0" fontId="3" fillId="0" borderId="1" xfId="10" applyBorder="1" applyAlignment="1" applyProtection="1">
      <alignment vertical="center"/>
    </xf>
    <xf numFmtId="0" fontId="3" fillId="0" borderId="2" xfId="10" applyBorder="1" applyAlignment="1" applyProtection="1">
      <alignment vertical="center"/>
    </xf>
    <xf numFmtId="0" fontId="3" fillId="0" borderId="3" xfId="10" applyBorder="1" applyAlignment="1" applyProtection="1">
      <alignment vertical="center"/>
    </xf>
    <xf numFmtId="0" fontId="3" fillId="6" borderId="104" xfId="10" applyFill="1" applyBorder="1" applyAlignment="1" applyProtection="1">
      <alignment vertical="center" shrinkToFit="1"/>
    </xf>
    <xf numFmtId="0" fontId="3" fillId="6" borderId="103" xfId="10" applyFill="1" applyBorder="1" applyAlignment="1" applyProtection="1">
      <alignment vertical="center" shrinkToFit="1"/>
    </xf>
    <xf numFmtId="0" fontId="3" fillId="6" borderId="102" xfId="10" applyFill="1" applyBorder="1" applyAlignment="1" applyProtection="1">
      <alignment vertical="center" shrinkToFit="1"/>
    </xf>
    <xf numFmtId="0" fontId="3" fillId="2" borderId="4" xfId="10" applyFill="1" applyBorder="1" applyAlignment="1" applyProtection="1">
      <alignment horizontal="center" vertical="center"/>
    </xf>
    <xf numFmtId="0" fontId="3" fillId="2" borderId="5" xfId="10" applyFill="1" applyBorder="1" applyAlignment="1" applyProtection="1">
      <alignment horizontal="center" vertical="center"/>
    </xf>
    <xf numFmtId="0" fontId="3" fillId="2" borderId="6" xfId="10" applyFill="1" applyBorder="1" applyAlignment="1" applyProtection="1">
      <alignment horizontal="center" vertical="center"/>
    </xf>
    <xf numFmtId="0" fontId="3" fillId="2" borderId="10" xfId="10" applyFill="1" applyBorder="1" applyAlignment="1" applyProtection="1">
      <alignment horizontal="center" vertical="center"/>
    </xf>
    <xf numFmtId="0" fontId="3" fillId="2" borderId="7" xfId="10" applyFill="1" applyBorder="1" applyAlignment="1" applyProtection="1">
      <alignment horizontal="center" vertical="center"/>
    </xf>
    <xf numFmtId="0" fontId="3" fillId="2" borderId="11" xfId="10" applyFill="1" applyBorder="1" applyAlignment="1" applyProtection="1">
      <alignment horizontal="center" vertical="center"/>
    </xf>
    <xf numFmtId="0" fontId="41" fillId="2" borderId="0" xfId="10" applyFont="1" applyFill="1" applyAlignment="1" applyProtection="1">
      <alignment horizontal="center" vertical="center" shrinkToFit="1"/>
    </xf>
    <xf numFmtId="0" fontId="3" fillId="0" borderId="15" xfId="10" applyFill="1" applyBorder="1" applyAlignment="1" applyProtection="1">
      <alignment horizontal="left" vertical="center" shrinkToFit="1"/>
    </xf>
    <xf numFmtId="0" fontId="3" fillId="4" borderId="15" xfId="10" applyFill="1" applyBorder="1" applyAlignment="1" applyProtection="1">
      <alignment horizontal="center" vertical="center"/>
    </xf>
    <xf numFmtId="0" fontId="3" fillId="0" borderId="15" xfId="10" applyBorder="1" applyAlignment="1" applyProtection="1">
      <alignment horizontal="left" vertical="center" shrinkToFit="1"/>
    </xf>
    <xf numFmtId="0" fontId="3" fillId="0" borderId="105" xfId="10" applyBorder="1" applyAlignment="1" applyProtection="1">
      <alignment vertical="center"/>
    </xf>
    <xf numFmtId="0" fontId="3" fillId="0" borderId="104" xfId="10" applyBorder="1" applyAlignment="1" applyProtection="1">
      <alignment vertical="center"/>
    </xf>
    <xf numFmtId="0" fontId="3" fillId="0" borderId="103" xfId="10" applyBorder="1" applyAlignment="1" applyProtection="1">
      <alignment vertical="center"/>
    </xf>
    <xf numFmtId="0" fontId="3" fillId="4" borderId="1" xfId="10" applyFill="1" applyBorder="1" applyAlignment="1" applyProtection="1">
      <alignment horizontal="center" vertical="center" shrinkToFit="1"/>
    </xf>
    <xf numFmtId="0" fontId="3" fillId="4" borderId="3" xfId="10" applyFill="1" applyBorder="1" applyAlignment="1" applyProtection="1">
      <alignment horizontal="center" vertical="center" shrinkToFit="1"/>
    </xf>
    <xf numFmtId="0" fontId="3" fillId="0" borderId="1" xfId="10" applyFill="1" applyBorder="1" applyAlignment="1" applyProtection="1">
      <alignment horizontal="left" vertical="center" shrinkToFit="1"/>
    </xf>
    <xf numFmtId="0" fontId="3" fillId="0" borderId="2" xfId="10" applyFill="1" applyBorder="1" applyAlignment="1" applyProtection="1">
      <alignment horizontal="left" vertical="center" shrinkToFit="1"/>
    </xf>
    <xf numFmtId="0" fontId="3" fillId="0" borderId="3" xfId="10" applyFill="1" applyBorder="1" applyAlignment="1" applyProtection="1">
      <alignment horizontal="left" vertical="center" shrinkToFit="1"/>
    </xf>
    <xf numFmtId="0" fontId="3" fillId="2" borderId="8" xfId="10" applyFill="1" applyBorder="1" applyAlignment="1" applyProtection="1">
      <alignment vertical="center"/>
    </xf>
    <xf numFmtId="0" fontId="3" fillId="2" borderId="7" xfId="10" applyFill="1" applyBorder="1" applyAlignment="1" applyProtection="1">
      <alignment vertical="center"/>
    </xf>
    <xf numFmtId="0" fontId="3" fillId="2" borderId="11" xfId="10" applyFill="1" applyBorder="1" applyAlignment="1" applyProtection="1">
      <alignment vertical="center"/>
    </xf>
    <xf numFmtId="0" fontId="45" fillId="2" borderId="0" xfId="17" applyFont="1" applyFill="1" applyAlignment="1">
      <alignment horizontal="left" vertical="top" wrapText="1"/>
    </xf>
    <xf numFmtId="182" fontId="45" fillId="2" borderId="0" xfId="17" applyNumberFormat="1" applyFont="1" applyFill="1" applyAlignment="1">
      <alignment horizontal="left" vertical="center" wrapText="1"/>
    </xf>
    <xf numFmtId="0" fontId="45" fillId="2" borderId="0" xfId="17" applyFont="1" applyFill="1" applyAlignment="1" applyProtection="1">
      <alignment horizontal="distributed" vertical="center"/>
    </xf>
    <xf numFmtId="181" fontId="45" fillId="2" borderId="0" xfId="17" applyNumberFormat="1" applyFont="1" applyFill="1" applyAlignment="1">
      <alignment horizontal="distributed" vertical="center"/>
    </xf>
    <xf numFmtId="0" fontId="45" fillId="2" borderId="0" xfId="17" applyFont="1" applyFill="1" applyAlignment="1">
      <alignment horizontal="left" vertical="center" indent="1" shrinkToFit="1"/>
    </xf>
    <xf numFmtId="0" fontId="45" fillId="2" borderId="0" xfId="17" applyFont="1" applyFill="1" applyAlignment="1">
      <alignment horizontal="center" vertical="center"/>
    </xf>
    <xf numFmtId="0" fontId="15" fillId="0" borderId="47" xfId="10" applyFont="1" applyBorder="1" applyAlignment="1" applyProtection="1">
      <alignment horizontal="center" vertical="center"/>
    </xf>
    <xf numFmtId="0" fontId="15" fillId="0" borderId="48" xfId="10" applyFont="1" applyBorder="1" applyAlignment="1" applyProtection="1">
      <alignment horizontal="center" vertical="center"/>
    </xf>
    <xf numFmtId="0" fontId="15" fillId="0" borderId="124" xfId="10" applyFont="1" applyBorder="1" applyAlignment="1" applyProtection="1">
      <alignment horizontal="center" vertical="center"/>
    </xf>
    <xf numFmtId="0" fontId="15" fillId="0" borderId="7" xfId="10" applyFont="1" applyBorder="1" applyAlignment="1" applyProtection="1">
      <alignment horizontal="left" wrapText="1"/>
    </xf>
    <xf numFmtId="0" fontId="15" fillId="0" borderId="122" xfId="10" applyFont="1" applyBorder="1" applyAlignment="1" applyProtection="1">
      <alignment horizontal="left" wrapText="1"/>
    </xf>
    <xf numFmtId="0" fontId="17" fillId="0" borderId="0" xfId="10" applyFont="1" applyAlignment="1" applyProtection="1">
      <alignment horizontal="center" vertical="center"/>
    </xf>
    <xf numFmtId="0" fontId="15" fillId="0" borderId="7" xfId="10" applyFont="1" applyBorder="1" applyAlignment="1" applyProtection="1">
      <alignment vertical="center"/>
    </xf>
    <xf numFmtId="0" fontId="15" fillId="0" borderId="2" xfId="10" applyFont="1" applyBorder="1" applyAlignment="1" applyProtection="1">
      <alignment vertical="center"/>
    </xf>
    <xf numFmtId="0" fontId="16" fillId="0" borderId="4" xfId="10" applyFont="1" applyBorder="1" applyAlignment="1" applyProtection="1">
      <alignment vertical="center" wrapText="1"/>
    </xf>
    <xf numFmtId="0" fontId="16" fillId="0" borderId="6" xfId="10" applyFont="1" applyBorder="1" applyAlignment="1" applyProtection="1">
      <alignment vertical="center" wrapText="1"/>
    </xf>
    <xf numFmtId="0" fontId="16" fillId="0" borderId="10" xfId="10" applyFont="1" applyBorder="1" applyAlignment="1" applyProtection="1">
      <alignment vertical="center" wrapText="1"/>
    </xf>
    <xf numFmtId="0" fontId="16" fillId="0" borderId="11" xfId="10" applyFont="1" applyBorder="1" applyAlignment="1" applyProtection="1">
      <alignment vertical="center" wrapText="1"/>
    </xf>
    <xf numFmtId="0" fontId="16" fillId="0" borderId="1" xfId="10" applyFont="1" applyBorder="1" applyAlignment="1" applyProtection="1">
      <alignment horizontal="center" vertical="center"/>
    </xf>
    <xf numFmtId="0" fontId="16" fillId="0" borderId="3" xfId="10" applyFont="1" applyBorder="1" applyAlignment="1" applyProtection="1">
      <alignment horizontal="center" vertical="center"/>
    </xf>
    <xf numFmtId="0" fontId="15" fillId="0" borderId="122" xfId="10" applyFont="1" applyBorder="1" applyAlignment="1" applyProtection="1">
      <alignment vertical="center"/>
    </xf>
    <xf numFmtId="0" fontId="15" fillId="0" borderId="104" xfId="10" applyFont="1" applyBorder="1" applyAlignment="1" applyProtection="1">
      <alignment vertical="center"/>
    </xf>
    <xf numFmtId="0" fontId="16" fillId="0" borderId="15" xfId="10" applyFont="1" applyBorder="1" applyAlignment="1" applyProtection="1">
      <alignment vertical="center" wrapText="1"/>
    </xf>
    <xf numFmtId="0" fontId="16" fillId="0" borderId="15" xfId="10" applyFont="1" applyBorder="1" applyAlignment="1" applyProtection="1">
      <alignment vertical="center"/>
    </xf>
    <xf numFmtId="0" fontId="7" fillId="6" borderId="4" xfId="1" applyFont="1" applyFill="1" applyBorder="1" applyAlignment="1" applyProtection="1">
      <alignment vertical="center" shrinkToFit="1"/>
    </xf>
    <xf numFmtId="0" fontId="7" fillId="6" borderId="5" xfId="1" applyFont="1" applyFill="1" applyBorder="1" applyAlignment="1" applyProtection="1">
      <alignment vertical="center" shrinkToFit="1"/>
    </xf>
    <xf numFmtId="0" fontId="7" fillId="6" borderId="6" xfId="1" applyFont="1" applyFill="1" applyBorder="1" applyAlignment="1" applyProtection="1">
      <alignment vertical="center" shrinkToFit="1"/>
    </xf>
    <xf numFmtId="0" fontId="7" fillId="6" borderId="10" xfId="1" applyFont="1" applyFill="1" applyBorder="1" applyAlignment="1" applyProtection="1">
      <alignment vertical="center" shrinkToFit="1"/>
    </xf>
    <xf numFmtId="0" fontId="7" fillId="6" borderId="7" xfId="1" applyFont="1" applyFill="1" applyBorder="1" applyAlignment="1" applyProtection="1">
      <alignment vertical="center" shrinkToFit="1"/>
    </xf>
    <xf numFmtId="0" fontId="7" fillId="6" borderId="11" xfId="1" applyFont="1" applyFill="1" applyBorder="1" applyAlignment="1" applyProtection="1">
      <alignment vertical="center" shrinkToFit="1"/>
    </xf>
    <xf numFmtId="0" fontId="7" fillId="6" borderId="5" xfId="1" applyFont="1" applyFill="1" applyBorder="1" applyAlignment="1" applyProtection="1">
      <alignment horizontal="center" vertical="center"/>
    </xf>
    <xf numFmtId="0" fontId="7" fillId="6" borderId="1" xfId="1" applyFont="1" applyFill="1" applyBorder="1" applyAlignment="1" applyProtection="1">
      <alignment vertical="center"/>
    </xf>
    <xf numFmtId="0" fontId="7" fillId="6" borderId="2" xfId="1" applyFont="1" applyFill="1" applyBorder="1" applyAlignment="1" applyProtection="1">
      <alignment vertical="center"/>
    </xf>
    <xf numFmtId="0" fontId="7" fillId="6" borderId="3" xfId="1" applyFont="1" applyFill="1" applyBorder="1" applyAlignment="1" applyProtection="1">
      <alignment vertical="center"/>
    </xf>
    <xf numFmtId="0" fontId="7" fillId="6" borderId="5" xfId="1" applyFont="1" applyFill="1" applyBorder="1" applyAlignment="1" applyProtection="1">
      <alignment vertical="center"/>
    </xf>
    <xf numFmtId="0" fontId="7" fillId="6" borderId="6" xfId="1" applyFont="1" applyFill="1" applyBorder="1" applyAlignment="1" applyProtection="1">
      <alignment vertical="center"/>
    </xf>
    <xf numFmtId="0" fontId="7" fillId="6" borderId="15" xfId="1" applyFont="1" applyFill="1" applyBorder="1" applyAlignment="1" applyProtection="1">
      <alignment horizontal="center" vertical="center"/>
      <protection locked="0"/>
    </xf>
    <xf numFmtId="0" fontId="7" fillId="6" borderId="8" xfId="1" applyFont="1" applyFill="1" applyBorder="1" applyAlignment="1" applyProtection="1">
      <alignment vertical="top" wrapText="1"/>
      <protection locked="0"/>
    </xf>
    <xf numFmtId="0" fontId="7" fillId="6" borderId="0" xfId="1" applyFont="1" applyFill="1" applyBorder="1" applyAlignment="1" applyProtection="1">
      <alignment vertical="top" wrapText="1"/>
      <protection locked="0"/>
    </xf>
    <xf numFmtId="0" fontId="7" fillId="6" borderId="9" xfId="1" applyFont="1" applyFill="1" applyBorder="1" applyAlignment="1" applyProtection="1">
      <alignment vertical="top" wrapText="1"/>
      <protection locked="0"/>
    </xf>
    <xf numFmtId="0" fontId="7" fillId="6" borderId="10" xfId="1" applyFont="1" applyFill="1" applyBorder="1" applyAlignment="1" applyProtection="1">
      <alignment vertical="top" wrapText="1"/>
      <protection locked="0"/>
    </xf>
    <xf numFmtId="0" fontId="7" fillId="6" borderId="7" xfId="1" applyFont="1" applyFill="1" applyBorder="1" applyAlignment="1" applyProtection="1">
      <alignment vertical="top" wrapText="1"/>
      <protection locked="0"/>
    </xf>
    <xf numFmtId="0" fontId="7" fillId="6" borderId="11" xfId="1" applyFont="1" applyFill="1" applyBorder="1" applyAlignment="1" applyProtection="1">
      <alignment vertical="top" wrapText="1"/>
      <protection locked="0"/>
    </xf>
    <xf numFmtId="0" fontId="7" fillId="6" borderId="1" xfId="1" applyFont="1" applyFill="1" applyBorder="1" applyAlignment="1" applyProtection="1">
      <alignment horizontal="center" vertical="center"/>
    </xf>
    <xf numFmtId="0" fontId="7" fillId="6" borderId="2" xfId="1" applyFont="1" applyFill="1" applyBorder="1" applyAlignment="1" applyProtection="1">
      <alignment horizontal="center" vertical="center"/>
    </xf>
    <xf numFmtId="0" fontId="7" fillId="6" borderId="3" xfId="1" applyFont="1" applyFill="1" applyBorder="1" applyAlignment="1" applyProtection="1">
      <alignment horizontal="center" vertical="center"/>
    </xf>
    <xf numFmtId="0" fontId="7" fillId="6" borderId="1" xfId="1" applyFont="1" applyFill="1" applyBorder="1" applyAlignment="1" applyProtection="1">
      <alignment horizontal="center" vertical="center" shrinkToFit="1"/>
    </xf>
    <xf numFmtId="0" fontId="7" fillId="6" borderId="2" xfId="1" applyFont="1" applyFill="1" applyBorder="1" applyAlignment="1" applyProtection="1">
      <alignment horizontal="center" vertical="center" shrinkToFit="1"/>
    </xf>
    <xf numFmtId="0" fontId="7" fillId="6" borderId="3" xfId="1" applyFont="1" applyFill="1" applyBorder="1" applyAlignment="1" applyProtection="1">
      <alignment horizontal="center" vertical="center" shrinkToFit="1"/>
    </xf>
    <xf numFmtId="0" fontId="7" fillId="6" borderId="10" xfId="1" applyFont="1" applyFill="1" applyBorder="1" applyAlignment="1" applyProtection="1">
      <alignment horizontal="left" vertical="center" shrinkToFit="1"/>
    </xf>
    <xf numFmtId="0" fontId="7" fillId="6" borderId="7" xfId="1" applyFont="1" applyFill="1" applyBorder="1" applyAlignment="1" applyProtection="1">
      <alignment horizontal="left" vertical="center" shrinkToFit="1"/>
    </xf>
    <xf numFmtId="0" fontId="7" fillId="6" borderId="11" xfId="1" applyFont="1" applyFill="1" applyBorder="1" applyAlignment="1" applyProtection="1">
      <alignment horizontal="left" vertical="center" shrinkToFit="1"/>
    </xf>
    <xf numFmtId="0" fontId="7" fillId="6" borderId="15" xfId="1" applyFont="1" applyFill="1" applyBorder="1" applyAlignment="1" applyProtection="1">
      <alignment vertical="center" wrapText="1"/>
    </xf>
    <xf numFmtId="0" fontId="7" fillId="6" borderId="2" xfId="1"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wrapText="1"/>
    </xf>
    <xf numFmtId="0" fontId="6" fillId="2" borderId="0" xfId="0" applyFont="1" applyFill="1" applyAlignment="1" applyProtection="1">
      <alignment horizontal="center" vertical="center"/>
    </xf>
    <xf numFmtId="0" fontId="7" fillId="6" borderId="1" xfId="1" applyNumberFormat="1" applyFont="1" applyFill="1" applyBorder="1" applyAlignment="1" applyProtection="1">
      <alignment horizontal="center" vertical="center" shrinkToFit="1"/>
    </xf>
    <xf numFmtId="0" fontId="7" fillId="6" borderId="2" xfId="1" applyNumberFormat="1" applyFont="1" applyFill="1" applyBorder="1" applyAlignment="1" applyProtection="1">
      <alignment horizontal="center" vertical="center" shrinkToFit="1"/>
    </xf>
    <xf numFmtId="0" fontId="7" fillId="6" borderId="3" xfId="1" applyNumberFormat="1" applyFont="1" applyFill="1" applyBorder="1" applyAlignment="1" applyProtection="1">
      <alignment horizontal="center" vertical="center" shrinkToFit="1"/>
    </xf>
    <xf numFmtId="0" fontId="8" fillId="6" borderId="1" xfId="1" applyFont="1" applyFill="1" applyBorder="1" applyAlignment="1" applyProtection="1">
      <alignment horizontal="center" vertical="center"/>
    </xf>
    <xf numFmtId="0" fontId="8" fillId="6" borderId="2" xfId="1" applyFont="1" applyFill="1" applyBorder="1" applyAlignment="1" applyProtection="1">
      <alignment horizontal="center" vertical="center"/>
    </xf>
    <xf numFmtId="0" fontId="8" fillId="6" borderId="3" xfId="1" applyFont="1" applyFill="1" applyBorder="1" applyAlignment="1" applyProtection="1">
      <alignment horizontal="center" vertical="center"/>
    </xf>
    <xf numFmtId="0" fontId="7" fillId="6" borderId="15" xfId="1" applyFont="1" applyFill="1" applyBorder="1" applyAlignment="1" applyProtection="1">
      <alignment horizontal="left" vertical="center" shrinkToFit="1"/>
    </xf>
    <xf numFmtId="0" fontId="8" fillId="6" borderId="1" xfId="1" applyFont="1" applyFill="1" applyBorder="1" applyAlignment="1" applyProtection="1">
      <alignment horizontal="center" vertical="center" shrinkToFit="1"/>
    </xf>
    <xf numFmtId="0" fontId="8" fillId="6" borderId="2" xfId="1" applyFont="1" applyFill="1" applyBorder="1" applyAlignment="1" applyProtection="1">
      <alignment horizontal="center" vertical="center" shrinkToFit="1"/>
    </xf>
    <xf numFmtId="0" fontId="8" fillId="6" borderId="3" xfId="1" applyFont="1" applyFill="1" applyBorder="1" applyAlignment="1" applyProtection="1">
      <alignment horizontal="center" vertical="center" shrinkToFit="1"/>
    </xf>
    <xf numFmtId="0" fontId="7" fillId="6" borderId="15" xfId="1" applyFont="1" applyFill="1" applyBorder="1" applyAlignment="1" applyProtection="1">
      <alignment vertical="center"/>
    </xf>
    <xf numFmtId="0" fontId="6" fillId="6" borderId="1" xfId="0" applyFont="1" applyFill="1" applyBorder="1" applyAlignment="1" applyProtection="1">
      <alignment horizontal="center" vertical="center"/>
    </xf>
    <xf numFmtId="0" fontId="6" fillId="6" borderId="2" xfId="0" applyFont="1" applyFill="1" applyBorder="1" applyAlignment="1" applyProtection="1">
      <alignment horizontal="center" vertical="center"/>
    </xf>
    <xf numFmtId="0" fontId="6" fillId="6" borderId="3" xfId="0" applyFont="1" applyFill="1" applyBorder="1" applyAlignment="1" applyProtection="1">
      <alignment horizontal="center" vertical="center"/>
    </xf>
    <xf numFmtId="177" fontId="6" fillId="6" borderId="1" xfId="0" applyNumberFormat="1" applyFont="1" applyFill="1" applyBorder="1" applyAlignment="1" applyProtection="1">
      <alignment horizontal="right" vertical="center"/>
      <protection locked="0"/>
    </xf>
    <xf numFmtId="177" fontId="6" fillId="6" borderId="2" xfId="0" applyNumberFormat="1" applyFont="1" applyFill="1" applyBorder="1" applyAlignment="1" applyProtection="1">
      <alignment horizontal="right" vertical="center"/>
      <protection locked="0"/>
    </xf>
    <xf numFmtId="177" fontId="6" fillId="6" borderId="3" xfId="0" applyNumberFormat="1" applyFont="1" applyFill="1" applyBorder="1" applyAlignment="1" applyProtection="1">
      <alignment horizontal="right" vertical="center"/>
      <protection locked="0"/>
    </xf>
    <xf numFmtId="0" fontId="7" fillId="6" borderId="4" xfId="1" applyFont="1" applyFill="1" applyBorder="1" applyAlignment="1" applyProtection="1">
      <alignment vertical="top" wrapText="1"/>
      <protection locked="0"/>
    </xf>
    <xf numFmtId="0" fontId="7" fillId="6" borderId="5" xfId="1" applyFont="1" applyFill="1" applyBorder="1" applyAlignment="1" applyProtection="1">
      <alignment vertical="top" wrapText="1"/>
      <protection locked="0"/>
    </xf>
    <xf numFmtId="0" fontId="7" fillId="6" borderId="6" xfId="1" applyFont="1" applyFill="1" applyBorder="1" applyAlignment="1" applyProtection="1">
      <alignment vertical="top" wrapText="1"/>
      <protection locked="0"/>
    </xf>
    <xf numFmtId="0" fontId="7" fillId="6" borderId="118" xfId="1" applyFont="1" applyFill="1" applyBorder="1" applyAlignment="1" applyProtection="1">
      <alignment vertical="top" wrapText="1"/>
      <protection locked="0"/>
    </xf>
    <xf numFmtId="0" fontId="7" fillId="6" borderId="4" xfId="1" applyFont="1" applyFill="1" applyBorder="1" applyAlignment="1" applyProtection="1">
      <alignment horizontal="center" vertical="center"/>
    </xf>
    <xf numFmtId="0" fontId="7" fillId="6" borderId="6" xfId="1" applyFont="1" applyFill="1" applyBorder="1" applyAlignment="1" applyProtection="1">
      <alignment horizontal="center" vertical="center"/>
    </xf>
    <xf numFmtId="0" fontId="7" fillId="6" borderId="8" xfId="1" applyFont="1" applyFill="1" applyBorder="1" applyAlignment="1" applyProtection="1">
      <alignment horizontal="center" vertical="center"/>
    </xf>
    <xf numFmtId="0" fontId="7" fillId="6" borderId="0" xfId="1" applyFont="1" applyFill="1" applyBorder="1" applyAlignment="1" applyProtection="1">
      <alignment horizontal="center" vertical="center"/>
    </xf>
    <xf numFmtId="0" fontId="7" fillId="6" borderId="9" xfId="1" applyFont="1" applyFill="1" applyBorder="1" applyAlignment="1" applyProtection="1">
      <alignment horizontal="center" vertical="center"/>
    </xf>
    <xf numFmtId="0" fontId="7" fillId="6" borderId="10" xfId="1" applyFont="1" applyFill="1" applyBorder="1" applyAlignment="1" applyProtection="1">
      <alignment horizontal="center" vertical="center"/>
    </xf>
    <xf numFmtId="0" fontId="7" fillId="6" borderId="7" xfId="1" applyFont="1" applyFill="1" applyBorder="1" applyAlignment="1" applyProtection="1">
      <alignment horizontal="center" vertical="center"/>
    </xf>
    <xf numFmtId="0" fontId="7" fillId="6" borderId="11" xfId="1" applyFont="1" applyFill="1" applyBorder="1" applyAlignment="1" applyProtection="1">
      <alignment horizontal="center" vertical="center"/>
    </xf>
    <xf numFmtId="0" fontId="23" fillId="6" borderId="1" xfId="1" applyFont="1" applyFill="1" applyBorder="1" applyAlignment="1" applyProtection="1">
      <alignment vertical="center" shrinkToFit="1"/>
    </xf>
    <xf numFmtId="0" fontId="23" fillId="6" borderId="2" xfId="1" applyFont="1" applyFill="1" applyBorder="1" applyAlignment="1" applyProtection="1">
      <alignment vertical="center" shrinkToFit="1"/>
    </xf>
    <xf numFmtId="0" fontId="23" fillId="6" borderId="3" xfId="1" applyFont="1" applyFill="1" applyBorder="1" applyAlignment="1" applyProtection="1">
      <alignment vertical="center" shrinkToFit="1"/>
    </xf>
    <xf numFmtId="0" fontId="7" fillId="6" borderId="4" xfId="1" applyFont="1" applyFill="1" applyBorder="1" applyAlignment="1" applyProtection="1">
      <alignment horizontal="center" vertical="top" wrapText="1"/>
      <protection locked="0"/>
    </xf>
    <xf numFmtId="0" fontId="7" fillId="6" borderId="5" xfId="1" applyFont="1" applyFill="1" applyBorder="1" applyAlignment="1" applyProtection="1">
      <alignment horizontal="center" vertical="top" wrapText="1"/>
      <protection locked="0"/>
    </xf>
    <xf numFmtId="0" fontId="7" fillId="6" borderId="6" xfId="1" applyFont="1" applyFill="1" applyBorder="1" applyAlignment="1" applyProtection="1">
      <alignment horizontal="center" vertical="top" wrapText="1"/>
      <protection locked="0"/>
    </xf>
    <xf numFmtId="0" fontId="7" fillId="6" borderId="8" xfId="1" applyFont="1" applyFill="1" applyBorder="1" applyAlignment="1" applyProtection="1">
      <alignment horizontal="center" vertical="top" wrapText="1"/>
      <protection locked="0"/>
    </xf>
    <xf numFmtId="0" fontId="7" fillId="6" borderId="0" xfId="1" applyFont="1" applyFill="1" applyBorder="1" applyAlignment="1" applyProtection="1">
      <alignment horizontal="center" vertical="top" wrapText="1"/>
      <protection locked="0"/>
    </xf>
    <xf numFmtId="0" fontId="7" fillId="6" borderId="9" xfId="1" applyFont="1" applyFill="1" applyBorder="1" applyAlignment="1" applyProtection="1">
      <alignment horizontal="center" vertical="top" wrapText="1"/>
      <protection locked="0"/>
    </xf>
    <xf numFmtId="0" fontId="7" fillId="6" borderId="118" xfId="1" applyFont="1" applyFill="1" applyBorder="1" applyAlignment="1" applyProtection="1">
      <alignment horizontal="center" vertical="top" wrapText="1"/>
      <protection locked="0"/>
    </xf>
    <xf numFmtId="0" fontId="7" fillId="6" borderId="10" xfId="1" applyFont="1" applyFill="1" applyBorder="1" applyAlignment="1" applyProtection="1">
      <alignment horizontal="center" vertical="top" wrapText="1"/>
      <protection locked="0"/>
    </xf>
    <xf numFmtId="0" fontId="7" fillId="6" borderId="7" xfId="1" applyFont="1" applyFill="1" applyBorder="1" applyAlignment="1" applyProtection="1">
      <alignment horizontal="center" vertical="top" wrapText="1"/>
      <protection locked="0"/>
    </xf>
    <xf numFmtId="0" fontId="7" fillId="6" borderId="11" xfId="1" applyFont="1" applyFill="1" applyBorder="1" applyAlignment="1" applyProtection="1">
      <alignment horizontal="center" vertical="top" wrapText="1"/>
      <protection locked="0"/>
    </xf>
    <xf numFmtId="0" fontId="7" fillId="6" borderId="4" xfId="1" applyFont="1" applyFill="1" applyBorder="1" applyAlignment="1" applyProtection="1">
      <alignment vertical="top" wrapText="1" shrinkToFit="1"/>
      <protection locked="0"/>
    </xf>
    <xf numFmtId="0" fontId="7" fillId="6" borderId="5" xfId="1" applyFont="1" applyFill="1" applyBorder="1" applyAlignment="1" applyProtection="1">
      <alignment vertical="top" wrapText="1" shrinkToFit="1"/>
      <protection locked="0"/>
    </xf>
    <xf numFmtId="0" fontId="7" fillId="6" borderId="6" xfId="1" applyFont="1" applyFill="1" applyBorder="1" applyAlignment="1" applyProtection="1">
      <alignment vertical="top" wrapText="1" shrinkToFit="1"/>
      <protection locked="0"/>
    </xf>
    <xf numFmtId="0" fontId="7" fillId="6" borderId="8" xfId="1" applyFont="1" applyFill="1" applyBorder="1" applyAlignment="1" applyProtection="1">
      <alignment vertical="top" wrapText="1" shrinkToFit="1"/>
      <protection locked="0"/>
    </xf>
    <xf numFmtId="0" fontId="7" fillId="6" borderId="0" xfId="1" applyFont="1" applyFill="1" applyBorder="1" applyAlignment="1" applyProtection="1">
      <alignment vertical="top" wrapText="1" shrinkToFit="1"/>
      <protection locked="0"/>
    </xf>
    <xf numFmtId="0" fontId="7" fillId="6" borderId="9" xfId="1" applyFont="1" applyFill="1" applyBorder="1" applyAlignment="1" applyProtection="1">
      <alignment vertical="top" wrapText="1" shrinkToFit="1"/>
      <protection locked="0"/>
    </xf>
    <xf numFmtId="0" fontId="7" fillId="6" borderId="118" xfId="1" applyFont="1" applyFill="1" applyBorder="1" applyAlignment="1" applyProtection="1">
      <alignment vertical="top" wrapText="1" shrinkToFit="1"/>
      <protection locked="0"/>
    </xf>
    <xf numFmtId="0" fontId="7" fillId="6" borderId="10" xfId="1" applyFont="1" applyFill="1" applyBorder="1" applyAlignment="1" applyProtection="1">
      <alignment vertical="top" wrapText="1" shrinkToFit="1"/>
      <protection locked="0"/>
    </xf>
    <xf numFmtId="0" fontId="7" fillId="6" borderId="7" xfId="1" applyFont="1" applyFill="1" applyBorder="1" applyAlignment="1" applyProtection="1">
      <alignment vertical="top" wrapText="1" shrinkToFit="1"/>
      <protection locked="0"/>
    </xf>
    <xf numFmtId="0" fontId="7" fillId="6" borderId="11" xfId="1" applyFont="1" applyFill="1" applyBorder="1" applyAlignment="1" applyProtection="1">
      <alignment vertical="top" wrapText="1" shrinkToFit="1"/>
      <protection locked="0"/>
    </xf>
    <xf numFmtId="0" fontId="7" fillId="6" borderId="7" xfId="0" applyFont="1" applyFill="1" applyBorder="1" applyAlignment="1" applyProtection="1">
      <alignment horizontal="center" vertical="center"/>
    </xf>
    <xf numFmtId="0" fontId="7" fillId="6" borderId="49" xfId="1" applyFont="1" applyFill="1" applyBorder="1" applyAlignment="1" applyProtection="1">
      <alignment vertical="center"/>
    </xf>
    <xf numFmtId="0" fontId="7" fillId="6" borderId="1" xfId="1" applyNumberFormat="1" applyFont="1" applyFill="1" applyBorder="1" applyAlignment="1" applyProtection="1">
      <alignment horizontal="center" vertical="center" shrinkToFit="1"/>
      <protection locked="0"/>
    </xf>
    <xf numFmtId="0" fontId="7" fillId="6" borderId="2" xfId="1" applyNumberFormat="1" applyFont="1" applyFill="1" applyBorder="1" applyAlignment="1" applyProtection="1">
      <alignment horizontal="center" vertical="center" shrinkToFit="1"/>
      <protection locked="0"/>
    </xf>
    <xf numFmtId="0" fontId="7" fillId="6" borderId="3" xfId="1" applyNumberFormat="1" applyFont="1" applyFill="1" applyBorder="1" applyAlignment="1" applyProtection="1">
      <alignment horizontal="center" vertical="center" shrinkToFit="1"/>
      <protection locked="0"/>
    </xf>
    <xf numFmtId="0" fontId="7" fillId="6" borderId="1" xfId="1" applyFont="1" applyFill="1" applyBorder="1" applyAlignment="1" applyProtection="1">
      <alignment horizontal="center" vertical="center" shrinkToFit="1"/>
      <protection locked="0"/>
    </xf>
    <xf numFmtId="0" fontId="7" fillId="6" borderId="21" xfId="1" applyNumberFormat="1" applyFont="1" applyFill="1" applyBorder="1" applyAlignment="1" applyProtection="1">
      <alignment horizontal="center" vertical="center" shrinkToFit="1"/>
      <protection locked="0"/>
    </xf>
    <xf numFmtId="0" fontId="7" fillId="6" borderId="44" xfId="1" applyFont="1" applyFill="1" applyBorder="1" applyAlignment="1" applyProtection="1">
      <alignment horizontal="center" vertical="center" shrinkToFit="1"/>
      <protection locked="0"/>
    </xf>
    <xf numFmtId="0" fontId="7" fillId="6" borderId="3" xfId="1" applyFont="1" applyFill="1" applyBorder="1" applyAlignment="1" applyProtection="1">
      <alignment horizontal="center" vertical="center" shrinkToFit="1"/>
      <protection locked="0"/>
    </xf>
    <xf numFmtId="0" fontId="7" fillId="6" borderId="4" xfId="1" applyFont="1" applyFill="1" applyBorder="1" applyAlignment="1" applyProtection="1">
      <alignment horizontal="center" vertical="center" wrapText="1"/>
    </xf>
    <xf numFmtId="0" fontId="7" fillId="6" borderId="8" xfId="1" applyFont="1" applyFill="1" applyBorder="1" applyAlignment="1" applyProtection="1">
      <alignment horizontal="center" vertical="center" wrapText="1"/>
    </xf>
    <xf numFmtId="0" fontId="7" fillId="6" borderId="10" xfId="1" applyFont="1" applyFill="1" applyBorder="1" applyAlignment="1" applyProtection="1">
      <alignment horizontal="center" vertical="center" wrapText="1"/>
    </xf>
    <xf numFmtId="0" fontId="7" fillId="6" borderId="5" xfId="1" applyFont="1" applyFill="1" applyBorder="1" applyAlignment="1" applyProtection="1">
      <alignment horizontal="center" vertical="center" wrapText="1"/>
    </xf>
    <xf numFmtId="0" fontId="7" fillId="6" borderId="7" xfId="1" applyFont="1" applyFill="1" applyBorder="1" applyAlignment="1" applyProtection="1">
      <alignment horizontal="center" vertical="center" wrapText="1"/>
    </xf>
    <xf numFmtId="0" fontId="7" fillId="6" borderId="42" xfId="1" applyFont="1" applyFill="1" applyBorder="1" applyAlignment="1" applyProtection="1">
      <alignment horizontal="center" vertical="center"/>
    </xf>
    <xf numFmtId="0" fontId="7" fillId="6" borderId="43" xfId="1" applyFont="1" applyFill="1" applyBorder="1" applyAlignment="1" applyProtection="1">
      <alignment horizontal="center" vertical="center"/>
    </xf>
    <xf numFmtId="0" fontId="7" fillId="6" borderId="1" xfId="1" applyFont="1" applyFill="1" applyBorder="1" applyAlignment="1" applyProtection="1">
      <alignment horizontal="center" vertical="center"/>
      <protection locked="0"/>
    </xf>
    <xf numFmtId="0" fontId="7" fillId="6" borderId="2" xfId="1" applyFont="1" applyFill="1" applyBorder="1" applyAlignment="1" applyProtection="1">
      <alignment horizontal="center" vertical="center"/>
      <protection locked="0"/>
    </xf>
    <xf numFmtId="0" fontId="7" fillId="6" borderId="15" xfId="1" applyFont="1" applyFill="1" applyBorder="1" applyAlignment="1" applyProtection="1">
      <alignment horizontal="center" vertical="center" wrapText="1" shrinkToFit="1"/>
    </xf>
    <xf numFmtId="0" fontId="7" fillId="6" borderId="0" xfId="0" applyFont="1" applyFill="1" applyAlignment="1" applyProtection="1">
      <alignment horizontal="left" vertical="top" wrapText="1"/>
    </xf>
    <xf numFmtId="0" fontId="7" fillId="6" borderId="4" xfId="1" applyFont="1" applyFill="1" applyBorder="1" applyAlignment="1" applyProtection="1">
      <alignment horizontal="left" vertical="center" shrinkToFit="1"/>
    </xf>
    <xf numFmtId="0" fontId="7" fillId="6" borderId="5" xfId="1" applyFont="1" applyFill="1" applyBorder="1" applyAlignment="1" applyProtection="1">
      <alignment horizontal="left" vertical="center" shrinkToFit="1"/>
    </xf>
    <xf numFmtId="0" fontId="7" fillId="6" borderId="6" xfId="1" applyFont="1" applyFill="1" applyBorder="1" applyAlignment="1" applyProtection="1">
      <alignment horizontal="left" vertical="center" shrinkToFit="1"/>
    </xf>
    <xf numFmtId="0" fontId="10" fillId="6" borderId="15" xfId="1" applyFont="1" applyFill="1" applyBorder="1" applyAlignment="1" applyProtection="1">
      <alignment horizontal="center" vertical="center"/>
    </xf>
    <xf numFmtId="177" fontId="7" fillId="6" borderId="1" xfId="1" applyNumberFormat="1" applyFont="1" applyFill="1" applyBorder="1" applyAlignment="1" applyProtection="1">
      <alignment horizontal="right" vertical="center" shrinkToFit="1"/>
      <protection locked="0"/>
    </xf>
    <xf numFmtId="177" fontId="7" fillId="6" borderId="2" xfId="1" applyNumberFormat="1" applyFont="1" applyFill="1" applyBorder="1" applyAlignment="1" applyProtection="1">
      <alignment horizontal="right" vertical="center" shrinkToFit="1"/>
      <protection locked="0"/>
    </xf>
    <xf numFmtId="177" fontId="7" fillId="6" borderId="3" xfId="1" applyNumberFormat="1" applyFont="1" applyFill="1" applyBorder="1" applyAlignment="1" applyProtection="1">
      <alignment horizontal="right" vertical="center" shrinkToFit="1"/>
      <protection locked="0"/>
    </xf>
    <xf numFmtId="0" fontId="7" fillId="6" borderId="4" xfId="1" applyFont="1" applyFill="1" applyBorder="1" applyAlignment="1" applyProtection="1">
      <alignment horizontal="center" vertical="center" shrinkToFit="1"/>
    </xf>
    <xf numFmtId="0" fontId="7" fillId="6" borderId="5" xfId="1" applyFont="1" applyFill="1" applyBorder="1" applyAlignment="1" applyProtection="1">
      <alignment horizontal="center" vertical="center" shrinkToFit="1"/>
    </xf>
    <xf numFmtId="0" fontId="7" fillId="6" borderId="6" xfId="1" applyFont="1" applyFill="1" applyBorder="1" applyAlignment="1" applyProtection="1">
      <alignment horizontal="center" vertical="center" shrinkToFit="1"/>
    </xf>
    <xf numFmtId="0" fontId="7" fillId="6" borderId="10" xfId="1" applyFont="1" applyFill="1" applyBorder="1" applyAlignment="1" applyProtection="1">
      <alignment horizontal="center" vertical="center" shrinkToFit="1"/>
    </xf>
    <xf numFmtId="0" fontId="7" fillId="6" borderId="7" xfId="1" applyFont="1" applyFill="1" applyBorder="1" applyAlignment="1" applyProtection="1">
      <alignment horizontal="center" vertical="center" shrinkToFit="1"/>
    </xf>
    <xf numFmtId="0" fontId="7" fillId="6" borderId="11" xfId="1" applyFont="1" applyFill="1" applyBorder="1" applyAlignment="1" applyProtection="1">
      <alignment horizontal="center" vertical="center" shrinkToFit="1"/>
    </xf>
    <xf numFmtId="176" fontId="7" fillId="6" borderId="1" xfId="1" applyNumberFormat="1" applyFont="1" applyFill="1" applyBorder="1" applyAlignment="1" applyProtection="1">
      <alignment horizontal="right" vertical="center" shrinkToFit="1"/>
      <protection locked="0"/>
    </xf>
    <xf numFmtId="176" fontId="7" fillId="6" borderId="2" xfId="1" applyNumberFormat="1" applyFont="1" applyFill="1" applyBorder="1" applyAlignment="1" applyProtection="1">
      <alignment horizontal="right" vertical="center" shrinkToFit="1"/>
      <protection locked="0"/>
    </xf>
    <xf numFmtId="176" fontId="7" fillId="6" borderId="3" xfId="1" applyNumberFormat="1" applyFont="1" applyFill="1" applyBorder="1" applyAlignment="1" applyProtection="1">
      <alignment horizontal="right" vertical="center" shrinkToFit="1"/>
      <protection locked="0"/>
    </xf>
    <xf numFmtId="0" fontId="7" fillId="6" borderId="4" xfId="1" applyFont="1" applyFill="1" applyBorder="1" applyAlignment="1" applyProtection="1">
      <alignment horizontal="center" vertical="center" wrapText="1" shrinkToFit="1"/>
    </xf>
    <xf numFmtId="0" fontId="7" fillId="6" borderId="5" xfId="1" applyFont="1" applyFill="1" applyBorder="1" applyAlignment="1" applyProtection="1">
      <alignment horizontal="center" vertical="center" wrapText="1" shrinkToFit="1"/>
    </xf>
    <xf numFmtId="0" fontId="7" fillId="6" borderId="40" xfId="1" applyFont="1" applyFill="1" applyBorder="1" applyAlignment="1" applyProtection="1">
      <alignment horizontal="center" vertical="center" wrapText="1" shrinkToFit="1"/>
    </xf>
    <xf numFmtId="0" fontId="7" fillId="6" borderId="10" xfId="1" applyFont="1" applyFill="1" applyBorder="1" applyAlignment="1" applyProtection="1">
      <alignment horizontal="center" vertical="center" wrapText="1" shrinkToFit="1"/>
    </xf>
    <xf numFmtId="0" fontId="7" fillId="6" borderId="7" xfId="1" applyFont="1" applyFill="1" applyBorder="1" applyAlignment="1" applyProtection="1">
      <alignment horizontal="center" vertical="center" wrapText="1" shrinkToFit="1"/>
    </xf>
    <xf numFmtId="0" fontId="7" fillId="6" borderId="41" xfId="1" applyFont="1" applyFill="1" applyBorder="1" applyAlignment="1" applyProtection="1">
      <alignment horizontal="center" vertical="center" wrapText="1" shrinkToFit="1"/>
    </xf>
    <xf numFmtId="0" fontId="10" fillId="6" borderId="26" xfId="1" applyFont="1" applyFill="1" applyBorder="1" applyAlignment="1" applyProtection="1">
      <alignment horizontal="center" vertical="center" wrapText="1" shrinkToFit="1"/>
    </xf>
    <xf numFmtId="0" fontId="10" fillId="6" borderId="6" xfId="1" applyFont="1" applyFill="1" applyBorder="1" applyAlignment="1" applyProtection="1">
      <alignment horizontal="center" vertical="center" wrapText="1" shrinkToFit="1"/>
    </xf>
    <xf numFmtId="0" fontId="10" fillId="6" borderId="28" xfId="1" applyFont="1" applyFill="1" applyBorder="1" applyAlignment="1" applyProtection="1">
      <alignment horizontal="center" vertical="center" wrapText="1" shrinkToFit="1"/>
    </xf>
    <xf numFmtId="0" fontId="10" fillId="6" borderId="11" xfId="1" applyFont="1" applyFill="1" applyBorder="1" applyAlignment="1" applyProtection="1">
      <alignment horizontal="center" vertical="center" wrapText="1" shrinkToFit="1"/>
    </xf>
    <xf numFmtId="0" fontId="7" fillId="6" borderId="8" xfId="1" applyFont="1" applyFill="1" applyBorder="1" applyAlignment="1" applyProtection="1">
      <alignment horizontal="center" vertical="center" shrinkToFit="1"/>
    </xf>
    <xf numFmtId="0" fontId="7" fillId="6" borderId="0" xfId="1" applyFont="1" applyFill="1" applyBorder="1" applyAlignment="1" applyProtection="1">
      <alignment horizontal="center" vertical="center" shrinkToFit="1"/>
    </xf>
    <xf numFmtId="0" fontId="7" fillId="6" borderId="9" xfId="1" applyFont="1" applyFill="1" applyBorder="1" applyAlignment="1" applyProtection="1">
      <alignment horizontal="center" vertical="center" shrinkToFit="1"/>
    </xf>
    <xf numFmtId="0" fontId="7" fillId="6" borderId="23" xfId="1" applyNumberFormat="1" applyFont="1" applyFill="1" applyBorder="1" applyAlignment="1" applyProtection="1">
      <alignment horizontal="center" vertical="center" shrinkToFit="1"/>
      <protection locked="0"/>
    </xf>
    <xf numFmtId="0" fontId="7" fillId="6" borderId="24" xfId="1" applyNumberFormat="1" applyFont="1" applyFill="1" applyBorder="1" applyAlignment="1" applyProtection="1">
      <alignment horizontal="center" vertical="center" shrinkToFit="1"/>
      <protection locked="0"/>
    </xf>
    <xf numFmtId="0" fontId="7" fillId="6" borderId="25" xfId="1" applyNumberFormat="1" applyFont="1" applyFill="1" applyBorder="1" applyAlignment="1" applyProtection="1">
      <alignment horizontal="center" vertical="center" shrinkToFit="1"/>
      <protection locked="0"/>
    </xf>
    <xf numFmtId="177" fontId="7" fillId="6" borderId="18" xfId="1" applyNumberFormat="1" applyFont="1" applyFill="1" applyBorder="1" applyAlignment="1" applyProtection="1">
      <alignment horizontal="right" vertical="center" shrinkToFit="1"/>
    </xf>
    <xf numFmtId="177" fontId="7" fillId="6" borderId="19" xfId="1" applyNumberFormat="1" applyFont="1" applyFill="1" applyBorder="1" applyAlignment="1" applyProtection="1">
      <alignment horizontal="right" vertical="center" shrinkToFit="1"/>
    </xf>
    <xf numFmtId="177" fontId="7" fillId="6" borderId="20" xfId="1" applyNumberFormat="1" applyFont="1" applyFill="1" applyBorder="1" applyAlignment="1" applyProtection="1">
      <alignment horizontal="right" vertical="center" shrinkToFit="1"/>
    </xf>
    <xf numFmtId="176" fontId="7" fillId="6" borderId="18" xfId="1" applyNumberFormat="1" applyFont="1" applyFill="1" applyBorder="1" applyAlignment="1" applyProtection="1">
      <alignment horizontal="right" vertical="center" shrinkToFit="1"/>
    </xf>
    <xf numFmtId="176" fontId="7" fillId="6" borderId="19" xfId="1" applyNumberFormat="1" applyFont="1" applyFill="1" applyBorder="1" applyAlignment="1" applyProtection="1">
      <alignment horizontal="right" vertical="center" shrinkToFit="1"/>
    </xf>
    <xf numFmtId="176" fontId="7" fillId="6" borderId="20" xfId="1" applyNumberFormat="1" applyFont="1" applyFill="1" applyBorder="1" applyAlignment="1" applyProtection="1">
      <alignment horizontal="right" vertical="center" shrinkToFit="1"/>
    </xf>
    <xf numFmtId="0" fontId="7" fillId="6" borderId="18" xfId="1" applyFont="1" applyFill="1" applyBorder="1" applyAlignment="1" applyProtection="1">
      <alignment horizontal="center" vertical="center"/>
    </xf>
    <xf numFmtId="0" fontId="7" fillId="6" borderId="19" xfId="1" applyFont="1" applyFill="1" applyBorder="1" applyAlignment="1" applyProtection="1">
      <alignment horizontal="center" vertical="center"/>
    </xf>
    <xf numFmtId="0" fontId="7" fillId="6" borderId="20" xfId="1" applyFont="1" applyFill="1" applyBorder="1" applyAlignment="1" applyProtection="1">
      <alignment horizontal="center" vertical="center"/>
    </xf>
    <xf numFmtId="0" fontId="7" fillId="6" borderId="23" xfId="1" applyFont="1" applyFill="1" applyBorder="1" applyAlignment="1" applyProtection="1">
      <alignment horizontal="center" vertical="center" shrinkToFit="1"/>
      <protection locked="0"/>
    </xf>
    <xf numFmtId="0" fontId="7" fillId="6" borderId="24" xfId="1" applyFont="1" applyFill="1" applyBorder="1" applyAlignment="1" applyProtection="1">
      <alignment horizontal="center" vertical="center" shrinkToFit="1"/>
      <protection locked="0"/>
    </xf>
    <xf numFmtId="0" fontId="7" fillId="6" borderId="23" xfId="1" applyFont="1" applyFill="1" applyBorder="1" applyAlignment="1" applyProtection="1">
      <alignment horizontal="center" vertical="center"/>
      <protection locked="0"/>
    </xf>
    <xf numFmtId="0" fontId="7" fillId="6" borderId="24" xfId="1" applyFont="1" applyFill="1" applyBorder="1" applyAlignment="1" applyProtection="1">
      <alignment horizontal="center" vertical="center"/>
      <protection locked="0"/>
    </xf>
    <xf numFmtId="0" fontId="7" fillId="6" borderId="29" xfId="1" applyNumberFormat="1" applyFont="1" applyFill="1" applyBorder="1" applyAlignment="1" applyProtection="1">
      <alignment horizontal="center" vertical="center" shrinkToFit="1"/>
      <protection locked="0"/>
    </xf>
    <xf numFmtId="0" fontId="7" fillId="6" borderId="45" xfId="1" applyFont="1" applyFill="1" applyBorder="1" applyAlignment="1" applyProtection="1">
      <alignment horizontal="center" vertical="center" shrinkToFit="1"/>
      <protection locked="0"/>
    </xf>
    <xf numFmtId="0" fontId="7" fillId="6" borderId="25" xfId="1" applyFont="1" applyFill="1" applyBorder="1" applyAlignment="1" applyProtection="1">
      <alignment horizontal="center" vertical="center" shrinkToFit="1"/>
      <protection locked="0"/>
    </xf>
    <xf numFmtId="0" fontId="10" fillId="6" borderId="12" xfId="1" applyFont="1" applyFill="1" applyBorder="1" applyAlignment="1" applyProtection="1">
      <alignment horizontal="center" vertical="center" shrinkToFit="1"/>
    </xf>
    <xf numFmtId="0" fontId="10" fillId="6" borderId="13" xfId="1" applyFont="1" applyFill="1" applyBorder="1" applyAlignment="1" applyProtection="1">
      <alignment horizontal="center" vertical="center" shrinkToFit="1"/>
    </xf>
    <xf numFmtId="0" fontId="10" fillId="6" borderId="14" xfId="1" applyFont="1" applyFill="1" applyBorder="1" applyAlignment="1" applyProtection="1">
      <alignment horizontal="center" vertical="center" shrinkToFit="1"/>
    </xf>
    <xf numFmtId="0" fontId="10" fillId="6" borderId="10" xfId="1" applyFont="1" applyFill="1" applyBorder="1" applyAlignment="1" applyProtection="1">
      <alignment horizontal="center" vertical="center" wrapText="1" shrinkToFit="1"/>
    </xf>
    <xf numFmtId="0" fontId="10" fillId="6" borderId="7" xfId="1" applyFont="1" applyFill="1" applyBorder="1" applyAlignment="1" applyProtection="1">
      <alignment horizontal="center" vertical="center" wrapText="1" shrinkToFit="1"/>
    </xf>
    <xf numFmtId="0" fontId="7" fillId="6" borderId="16" xfId="1" applyFont="1" applyFill="1" applyBorder="1" applyAlignment="1" applyProtection="1">
      <alignment horizontal="center" vertical="center" wrapText="1"/>
    </xf>
    <xf numFmtId="0" fontId="7" fillId="6" borderId="17" xfId="1" applyFont="1" applyFill="1" applyBorder="1" applyAlignment="1" applyProtection="1">
      <alignment horizontal="center" vertical="center" wrapText="1"/>
    </xf>
    <xf numFmtId="0" fontId="7" fillId="6" borderId="6" xfId="1" applyFont="1" applyFill="1" applyBorder="1" applyAlignment="1" applyProtection="1">
      <alignment horizontal="center" vertical="center" wrapText="1"/>
    </xf>
    <xf numFmtId="0" fontId="7" fillId="6" borderId="11" xfId="1" applyFont="1" applyFill="1" applyBorder="1" applyAlignment="1" applyProtection="1">
      <alignment horizontal="center" vertical="center" wrapText="1"/>
    </xf>
    <xf numFmtId="0" fontId="10" fillId="6" borderId="15" xfId="1" applyFont="1" applyFill="1" applyBorder="1" applyAlignment="1" applyProtection="1">
      <alignment horizontal="center" vertical="center" wrapText="1" shrinkToFit="1"/>
    </xf>
    <xf numFmtId="0" fontId="10" fillId="6" borderId="15" xfId="1" applyFont="1" applyFill="1" applyBorder="1" applyAlignment="1" applyProtection="1">
      <alignment horizontal="center" vertical="center" shrinkToFit="1"/>
    </xf>
    <xf numFmtId="0" fontId="10" fillId="6" borderId="4" xfId="1" applyFont="1" applyFill="1" applyBorder="1" applyAlignment="1" applyProtection="1">
      <alignment horizontal="center" vertical="center" wrapText="1" shrinkToFit="1"/>
    </xf>
    <xf numFmtId="0" fontId="10" fillId="6" borderId="5" xfId="1" applyFont="1" applyFill="1" applyBorder="1" applyAlignment="1" applyProtection="1">
      <alignment horizontal="center" vertical="center" wrapText="1" shrinkToFit="1"/>
    </xf>
    <xf numFmtId="0" fontId="7" fillId="6" borderId="12" xfId="1" applyFont="1" applyFill="1" applyBorder="1" applyAlignment="1" applyProtection="1">
      <alignment horizontal="center" vertical="center"/>
      <protection locked="0"/>
    </xf>
    <xf numFmtId="0" fontId="7" fillId="6" borderId="13" xfId="1" applyFont="1" applyFill="1" applyBorder="1" applyAlignment="1" applyProtection="1">
      <alignment horizontal="center" vertical="center"/>
      <protection locked="0"/>
    </xf>
    <xf numFmtId="0" fontId="7" fillId="6" borderId="14" xfId="1" applyFont="1" applyFill="1" applyBorder="1" applyAlignment="1" applyProtection="1">
      <alignment horizontal="center" vertical="center"/>
      <protection locked="0"/>
    </xf>
    <xf numFmtId="0" fontId="7" fillId="6" borderId="37" xfId="1" applyFont="1" applyFill="1" applyBorder="1" applyAlignment="1" applyProtection="1">
      <alignment horizontal="center" vertical="center"/>
      <protection locked="0"/>
    </xf>
    <xf numFmtId="0" fontId="7" fillId="6" borderId="38" xfId="1" applyFont="1" applyFill="1" applyBorder="1" applyAlignment="1" applyProtection="1">
      <alignment horizontal="center" vertical="center"/>
      <protection locked="0"/>
    </xf>
    <xf numFmtId="0" fontId="7" fillId="6" borderId="39" xfId="1" applyFont="1" applyFill="1" applyBorder="1" applyAlignment="1" applyProtection="1">
      <alignment horizontal="center" vertical="center"/>
      <protection locked="0"/>
    </xf>
    <xf numFmtId="0" fontId="7" fillId="6" borderId="4" xfId="1" applyNumberFormat="1" applyFont="1" applyFill="1" applyBorder="1" applyAlignment="1" applyProtection="1">
      <alignment horizontal="center" vertical="center" shrinkToFit="1"/>
      <protection locked="0"/>
    </xf>
    <xf numFmtId="0" fontId="7" fillId="6" borderId="5" xfId="1" applyNumberFormat="1" applyFont="1" applyFill="1" applyBorder="1" applyAlignment="1" applyProtection="1">
      <alignment horizontal="center" vertical="center" shrinkToFit="1"/>
      <protection locked="0"/>
    </xf>
    <xf numFmtId="0" fontId="7" fillId="6" borderId="37" xfId="1" applyNumberFormat="1" applyFont="1" applyFill="1" applyBorder="1" applyAlignment="1" applyProtection="1">
      <alignment horizontal="center" vertical="center" shrinkToFit="1"/>
      <protection locked="0"/>
    </xf>
    <xf numFmtId="0" fontId="7" fillId="6" borderId="38" xfId="1" applyNumberFormat="1" applyFont="1" applyFill="1" applyBorder="1" applyAlignment="1" applyProtection="1">
      <alignment horizontal="center" vertical="center" shrinkToFit="1"/>
      <protection locked="0"/>
    </xf>
    <xf numFmtId="0" fontId="7" fillId="6" borderId="6" xfId="1" applyNumberFormat="1" applyFont="1" applyFill="1" applyBorder="1" applyAlignment="1" applyProtection="1">
      <alignment horizontal="center" vertical="center" shrinkToFit="1"/>
      <protection locked="0"/>
    </xf>
    <xf numFmtId="0" fontId="7" fillId="6" borderId="39" xfId="1" applyNumberFormat="1" applyFont="1" applyFill="1" applyBorder="1" applyAlignment="1" applyProtection="1">
      <alignment horizontal="center" vertical="center" shrinkToFit="1"/>
      <protection locked="0"/>
    </xf>
    <xf numFmtId="179" fontId="7" fillId="6" borderId="18" xfId="1" applyNumberFormat="1" applyFont="1" applyFill="1" applyBorder="1" applyAlignment="1" applyProtection="1">
      <alignment horizontal="right" vertical="center" shrinkToFit="1"/>
    </xf>
    <xf numFmtId="179" fontId="7" fillId="6" borderId="19" xfId="1" applyNumberFormat="1" applyFont="1" applyFill="1" applyBorder="1" applyAlignment="1" applyProtection="1">
      <alignment horizontal="right" vertical="center" shrinkToFit="1"/>
    </xf>
    <xf numFmtId="179" fontId="7" fillId="6" borderId="20" xfId="1" applyNumberFormat="1" applyFont="1" applyFill="1" applyBorder="1" applyAlignment="1" applyProtection="1">
      <alignment horizontal="right" vertical="center" shrinkToFit="1"/>
    </xf>
    <xf numFmtId="178" fontId="7" fillId="6" borderId="18" xfId="1" applyNumberFormat="1" applyFont="1" applyFill="1" applyBorder="1" applyAlignment="1" applyProtection="1">
      <alignment horizontal="right" vertical="center" shrinkToFit="1"/>
    </xf>
    <xf numFmtId="178" fontId="7" fillId="6" borderId="19" xfId="1" applyNumberFormat="1" applyFont="1" applyFill="1" applyBorder="1" applyAlignment="1" applyProtection="1">
      <alignment horizontal="right" vertical="center" shrinkToFit="1"/>
    </xf>
    <xf numFmtId="178" fontId="7" fillId="6" borderId="20" xfId="1" applyNumberFormat="1" applyFont="1" applyFill="1" applyBorder="1" applyAlignment="1" applyProtection="1">
      <alignment horizontal="right" vertical="center" shrinkToFit="1"/>
    </xf>
    <xf numFmtId="177" fontId="7" fillId="6" borderId="4" xfId="1" applyNumberFormat="1" applyFont="1" applyFill="1" applyBorder="1" applyAlignment="1" applyProtection="1">
      <alignment horizontal="right" vertical="center" shrinkToFit="1"/>
      <protection locked="0"/>
    </xf>
    <xf numFmtId="177" fontId="7" fillId="6" borderId="5" xfId="1" applyNumberFormat="1" applyFont="1" applyFill="1" applyBorder="1" applyAlignment="1" applyProtection="1">
      <alignment horizontal="right" vertical="center" shrinkToFit="1"/>
      <protection locked="0"/>
    </xf>
    <xf numFmtId="177" fontId="7" fillId="6" borderId="6" xfId="1" applyNumberFormat="1" applyFont="1" applyFill="1" applyBorder="1" applyAlignment="1" applyProtection="1">
      <alignment horizontal="right" vertical="center" shrinkToFit="1"/>
      <protection locked="0"/>
    </xf>
    <xf numFmtId="177" fontId="7" fillId="6" borderId="37" xfId="1" applyNumberFormat="1" applyFont="1" applyFill="1" applyBorder="1" applyAlignment="1" applyProtection="1">
      <alignment horizontal="right" vertical="center" shrinkToFit="1"/>
      <protection locked="0"/>
    </xf>
    <xf numFmtId="177" fontId="7" fillId="6" borderId="38" xfId="1" applyNumberFormat="1" applyFont="1" applyFill="1" applyBorder="1" applyAlignment="1" applyProtection="1">
      <alignment horizontal="right" vertical="center" shrinkToFit="1"/>
      <protection locked="0"/>
    </xf>
    <xf numFmtId="177" fontId="7" fillId="6" borderId="39" xfId="1" applyNumberFormat="1" applyFont="1" applyFill="1" applyBorder="1" applyAlignment="1" applyProtection="1">
      <alignment horizontal="right" vertical="center" shrinkToFit="1"/>
      <protection locked="0"/>
    </xf>
    <xf numFmtId="177" fontId="7" fillId="6" borderId="8" xfId="1" applyNumberFormat="1" applyFont="1" applyFill="1" applyBorder="1" applyAlignment="1" applyProtection="1">
      <alignment horizontal="right" vertical="center" shrinkToFit="1"/>
      <protection locked="0"/>
    </xf>
    <xf numFmtId="177" fontId="7" fillId="6" borderId="0" xfId="1" applyNumberFormat="1" applyFont="1" applyFill="1" applyBorder="1" applyAlignment="1" applyProtection="1">
      <alignment horizontal="right" vertical="center" shrinkToFit="1"/>
      <protection locked="0"/>
    </xf>
    <xf numFmtId="177" fontId="7" fillId="6" borderId="9" xfId="1" applyNumberFormat="1" applyFont="1" applyFill="1" applyBorder="1" applyAlignment="1" applyProtection="1">
      <alignment horizontal="right" vertical="center" shrinkToFit="1"/>
      <protection locked="0"/>
    </xf>
    <xf numFmtId="177" fontId="7" fillId="6" borderId="10" xfId="1" applyNumberFormat="1" applyFont="1" applyFill="1" applyBorder="1" applyAlignment="1" applyProtection="1">
      <alignment horizontal="right" vertical="center" shrinkToFit="1"/>
      <protection locked="0"/>
    </xf>
    <xf numFmtId="177" fontId="7" fillId="6" borderId="7" xfId="1" applyNumberFormat="1" applyFont="1" applyFill="1" applyBorder="1" applyAlignment="1" applyProtection="1">
      <alignment horizontal="right" vertical="center" shrinkToFit="1"/>
      <protection locked="0"/>
    </xf>
    <xf numFmtId="177" fontId="7" fillId="6" borderId="11" xfId="1" applyNumberFormat="1" applyFont="1" applyFill="1" applyBorder="1" applyAlignment="1" applyProtection="1">
      <alignment horizontal="right" vertical="center" shrinkToFit="1"/>
      <protection locked="0"/>
    </xf>
    <xf numFmtId="0" fontId="7" fillId="6" borderId="10" xfId="1" applyFont="1" applyFill="1" applyBorder="1" applyAlignment="1" applyProtection="1">
      <alignment horizontal="center" vertical="center"/>
      <protection locked="0"/>
    </xf>
    <xf numFmtId="0" fontId="7" fillId="6" borderId="7" xfId="1" applyFont="1" applyFill="1" applyBorder="1" applyAlignment="1" applyProtection="1">
      <alignment horizontal="center" vertical="center"/>
      <protection locked="0"/>
    </xf>
    <xf numFmtId="0" fontId="7" fillId="6" borderId="11" xfId="1" applyFont="1" applyFill="1" applyBorder="1" applyAlignment="1" applyProtection="1">
      <alignment horizontal="center" vertical="center"/>
      <protection locked="0"/>
    </xf>
    <xf numFmtId="0" fontId="7" fillId="6" borderId="10" xfId="1" applyNumberFormat="1" applyFont="1" applyFill="1" applyBorder="1" applyAlignment="1" applyProtection="1">
      <alignment horizontal="center" vertical="center" shrinkToFit="1"/>
      <protection locked="0"/>
    </xf>
    <xf numFmtId="0" fontId="7" fillId="6" borderId="7" xfId="1" applyNumberFormat="1" applyFont="1" applyFill="1" applyBorder="1" applyAlignment="1" applyProtection="1">
      <alignment horizontal="center" vertical="center" shrinkToFit="1"/>
      <protection locked="0"/>
    </xf>
    <xf numFmtId="0" fontId="7" fillId="6" borderId="11" xfId="1" applyNumberFormat="1" applyFont="1" applyFill="1" applyBorder="1" applyAlignment="1" applyProtection="1">
      <alignment horizontal="center" vertical="center" shrinkToFit="1"/>
      <protection locked="0"/>
    </xf>
    <xf numFmtId="0" fontId="7" fillId="6" borderId="110" xfId="1" applyFont="1" applyFill="1" applyBorder="1" applyAlignment="1" applyProtection="1">
      <alignment horizontal="center" vertical="center"/>
      <protection locked="0"/>
    </xf>
    <xf numFmtId="0" fontId="7" fillId="6" borderId="35" xfId="1" applyFont="1" applyFill="1" applyBorder="1" applyAlignment="1" applyProtection="1">
      <alignment horizontal="center" vertical="center"/>
      <protection locked="0"/>
    </xf>
    <xf numFmtId="0" fontId="7" fillId="6" borderId="111" xfId="1" applyFont="1" applyFill="1" applyBorder="1" applyAlignment="1" applyProtection="1">
      <alignment horizontal="center" vertical="center"/>
      <protection locked="0"/>
    </xf>
    <xf numFmtId="0" fontId="7" fillId="6" borderId="8" xfId="1" applyNumberFormat="1" applyFont="1" applyFill="1" applyBorder="1" applyAlignment="1" applyProtection="1">
      <alignment horizontal="center" vertical="center" shrinkToFit="1"/>
      <protection locked="0"/>
    </xf>
    <xf numFmtId="0" fontId="7" fillId="6" borderId="0" xfId="1" applyNumberFormat="1" applyFont="1" applyFill="1" applyBorder="1" applyAlignment="1" applyProtection="1">
      <alignment horizontal="center" vertical="center" shrinkToFit="1"/>
      <protection locked="0"/>
    </xf>
    <xf numFmtId="0" fontId="7" fillId="6" borderId="9" xfId="1" applyNumberFormat="1" applyFont="1" applyFill="1" applyBorder="1" applyAlignment="1" applyProtection="1">
      <alignment horizontal="center" vertical="center" shrinkToFit="1"/>
      <protection locked="0"/>
    </xf>
    <xf numFmtId="0" fontId="7" fillId="6" borderId="0" xfId="0" applyFont="1" applyFill="1" applyBorder="1" applyAlignment="1" applyProtection="1">
      <alignment horizontal="left" vertical="center" shrinkToFit="1"/>
    </xf>
    <xf numFmtId="182" fontId="6" fillId="6" borderId="1" xfId="0" applyNumberFormat="1" applyFont="1" applyFill="1" applyBorder="1" applyAlignment="1" applyProtection="1">
      <alignment horizontal="right" vertical="center"/>
      <protection locked="0"/>
    </xf>
    <xf numFmtId="182" fontId="6" fillId="6" borderId="2" xfId="0" applyNumberFormat="1" applyFont="1" applyFill="1" applyBorder="1" applyAlignment="1" applyProtection="1">
      <alignment horizontal="right" vertical="center"/>
      <protection locked="0"/>
    </xf>
    <xf numFmtId="182" fontId="6" fillId="6" borderId="3" xfId="0" applyNumberFormat="1" applyFont="1" applyFill="1" applyBorder="1" applyAlignment="1" applyProtection="1">
      <alignment horizontal="right" vertical="center"/>
      <protection locked="0"/>
    </xf>
    <xf numFmtId="0" fontId="7" fillId="6" borderId="0" xfId="1" applyFont="1" applyFill="1" applyBorder="1" applyAlignment="1" applyProtection="1">
      <alignment vertical="center" shrinkToFit="1"/>
    </xf>
    <xf numFmtId="0" fontId="7" fillId="6" borderId="108" xfId="1" applyFont="1" applyFill="1" applyBorder="1" applyAlignment="1" applyProtection="1">
      <alignment horizontal="center" vertical="center"/>
      <protection locked="0"/>
    </xf>
    <xf numFmtId="0" fontId="7" fillId="6" borderId="17" xfId="1" applyFont="1" applyFill="1" applyBorder="1" applyAlignment="1" applyProtection="1">
      <alignment horizontal="center" vertical="center"/>
      <protection locked="0"/>
    </xf>
    <xf numFmtId="0" fontId="7" fillId="6" borderId="22" xfId="1" applyFont="1" applyFill="1" applyBorder="1" applyAlignment="1" applyProtection="1">
      <alignment horizontal="center" vertical="center"/>
      <protection locked="0"/>
    </xf>
    <xf numFmtId="0" fontId="7" fillId="6" borderId="109" xfId="1" applyFont="1" applyFill="1" applyBorder="1" applyAlignment="1" applyProtection="1">
      <alignment horizontal="center" vertical="center"/>
      <protection locked="0"/>
    </xf>
    <xf numFmtId="0" fontId="7" fillId="6" borderId="105" xfId="1" applyNumberFormat="1" applyFont="1" applyFill="1" applyBorder="1" applyAlignment="1" applyProtection="1">
      <alignment horizontal="center" vertical="center" shrinkToFit="1"/>
      <protection locked="0"/>
    </xf>
    <xf numFmtId="0" fontId="7" fillId="6" borderId="106" xfId="1" applyNumberFormat="1" applyFont="1" applyFill="1" applyBorder="1" applyAlignment="1" applyProtection="1">
      <alignment horizontal="center" vertical="center" shrinkToFit="1"/>
      <protection locked="0"/>
    </xf>
    <xf numFmtId="0" fontId="7" fillId="6" borderId="107" xfId="1" applyNumberFormat="1" applyFont="1" applyFill="1" applyBorder="1" applyAlignment="1" applyProtection="1">
      <alignment horizontal="center" vertical="center" shrinkToFit="1"/>
      <protection locked="0"/>
    </xf>
    <xf numFmtId="177" fontId="7" fillId="6" borderId="105" xfId="1" applyNumberFormat="1" applyFont="1" applyFill="1" applyBorder="1" applyAlignment="1" applyProtection="1">
      <alignment horizontal="right" vertical="center" shrinkToFit="1"/>
      <protection locked="0"/>
    </xf>
    <xf numFmtId="177" fontId="7" fillId="6" borderId="106" xfId="1" applyNumberFormat="1" applyFont="1" applyFill="1" applyBorder="1" applyAlignment="1" applyProtection="1">
      <alignment horizontal="right" vertical="center" shrinkToFit="1"/>
      <protection locked="0"/>
    </xf>
    <xf numFmtId="177" fontId="7" fillId="6" borderId="107" xfId="1" applyNumberFormat="1" applyFont="1" applyFill="1" applyBorder="1" applyAlignment="1" applyProtection="1">
      <alignment horizontal="right" vertical="center" shrinkToFit="1"/>
      <protection locked="0"/>
    </xf>
    <xf numFmtId="0" fontId="7" fillId="6" borderId="16" xfId="1" applyFont="1" applyFill="1" applyBorder="1" applyAlignment="1" applyProtection="1">
      <alignment horizontal="center" vertical="center"/>
      <protection locked="0"/>
    </xf>
    <xf numFmtId="0" fontId="7" fillId="6" borderId="118" xfId="1" applyFont="1" applyFill="1" applyBorder="1" applyAlignment="1" applyProtection="1">
      <alignment horizontal="center" vertical="center"/>
      <protection locked="0"/>
    </xf>
    <xf numFmtId="0" fontId="7" fillId="6" borderId="0" xfId="1" applyFont="1" applyFill="1" applyBorder="1" applyAlignment="1" applyProtection="1">
      <alignment horizontal="center" vertical="center"/>
      <protection locked="0"/>
    </xf>
    <xf numFmtId="0" fontId="7" fillId="6" borderId="9" xfId="1" applyFont="1" applyFill="1" applyBorder="1" applyAlignment="1" applyProtection="1">
      <alignment horizontal="center" vertical="center"/>
      <protection locked="0"/>
    </xf>
    <xf numFmtId="0" fontId="7" fillId="6" borderId="105" xfId="1" applyFont="1" applyFill="1" applyBorder="1" applyAlignment="1" applyProtection="1">
      <alignment horizontal="center" vertical="center"/>
    </xf>
    <xf numFmtId="0" fontId="7" fillId="6" borderId="106" xfId="1" applyFont="1" applyFill="1" applyBorder="1" applyAlignment="1" applyProtection="1">
      <alignment horizontal="center" vertical="center"/>
    </xf>
    <xf numFmtId="0" fontId="7" fillId="6" borderId="107" xfId="1" applyFont="1" applyFill="1" applyBorder="1" applyAlignment="1" applyProtection="1">
      <alignment horizontal="center" vertical="center"/>
    </xf>
    <xf numFmtId="0" fontId="7" fillId="6" borderId="118" xfId="1" applyFont="1" applyFill="1" applyBorder="1" applyAlignment="1" applyProtection="1">
      <alignment horizontal="center" vertical="center"/>
    </xf>
    <xf numFmtId="0" fontId="7" fillId="6" borderId="137" xfId="1" applyFont="1" applyFill="1" applyBorder="1" applyAlignment="1" applyProtection="1">
      <alignment horizontal="center" vertical="center"/>
    </xf>
    <xf numFmtId="0" fontId="7" fillId="6" borderId="122" xfId="1" applyFont="1" applyFill="1" applyBorder="1" applyAlignment="1" applyProtection="1">
      <alignment horizontal="center" vertical="center"/>
    </xf>
    <xf numFmtId="0" fontId="7" fillId="6" borderId="138" xfId="1" applyFont="1" applyFill="1" applyBorder="1" applyAlignment="1" applyProtection="1">
      <alignment horizontal="center" vertical="center"/>
    </xf>
    <xf numFmtId="0" fontId="23" fillId="6" borderId="15" xfId="1" applyFont="1" applyFill="1" applyBorder="1" applyAlignment="1" applyProtection="1">
      <alignment vertical="center"/>
    </xf>
    <xf numFmtId="0" fontId="23" fillId="6" borderId="15" xfId="1" applyFont="1" applyFill="1" applyBorder="1" applyAlignment="1" applyProtection="1">
      <alignment horizontal="left" vertical="center" shrinkToFit="1"/>
    </xf>
    <xf numFmtId="0" fontId="23" fillId="6" borderId="1" xfId="1" applyFont="1" applyFill="1" applyBorder="1" applyAlignment="1" applyProtection="1">
      <alignment vertical="center"/>
    </xf>
    <xf numFmtId="0" fontId="23" fillId="6" borderId="2" xfId="1" applyFont="1" applyFill="1" applyBorder="1" applyAlignment="1" applyProtection="1">
      <alignment vertical="center"/>
    </xf>
    <xf numFmtId="0" fontId="23" fillId="6" borderId="3" xfId="1" applyFont="1" applyFill="1" applyBorder="1" applyAlignment="1" applyProtection="1">
      <alignment vertical="center"/>
    </xf>
    <xf numFmtId="0" fontId="25" fillId="6" borderId="1" xfId="1" applyFont="1" applyFill="1" applyBorder="1" applyAlignment="1" applyProtection="1">
      <alignment horizontal="center" vertical="center" shrinkToFit="1"/>
    </xf>
    <xf numFmtId="0" fontId="25" fillId="6" borderId="2" xfId="1" applyFont="1" applyFill="1" applyBorder="1" applyAlignment="1" applyProtection="1">
      <alignment horizontal="center" vertical="center" shrinkToFit="1"/>
    </xf>
    <xf numFmtId="0" fontId="25" fillId="6" borderId="3" xfId="1" applyFont="1" applyFill="1" applyBorder="1" applyAlignment="1" applyProtection="1">
      <alignment horizontal="center" vertical="center" shrinkToFit="1"/>
    </xf>
    <xf numFmtId="0" fontId="25" fillId="6" borderId="1" xfId="1" applyFont="1" applyFill="1" applyBorder="1" applyAlignment="1" applyProtection="1">
      <alignment horizontal="center" vertical="center"/>
    </xf>
    <xf numFmtId="0" fontId="25" fillId="6" borderId="2" xfId="1" applyFont="1" applyFill="1" applyBorder="1" applyAlignment="1" applyProtection="1">
      <alignment horizontal="center" vertical="center"/>
    </xf>
    <xf numFmtId="0" fontId="25" fillId="6" borderId="3" xfId="1" applyFont="1" applyFill="1" applyBorder="1" applyAlignment="1" applyProtection="1">
      <alignment horizontal="center" vertical="center"/>
    </xf>
    <xf numFmtId="0" fontId="23" fillId="6" borderId="1" xfId="1" applyNumberFormat="1" applyFont="1" applyFill="1" applyBorder="1" applyAlignment="1" applyProtection="1">
      <alignment horizontal="center" vertical="center" shrinkToFit="1"/>
    </xf>
    <xf numFmtId="0" fontId="23" fillId="6" borderId="2" xfId="1" applyNumberFormat="1" applyFont="1" applyFill="1" applyBorder="1" applyAlignment="1" applyProtection="1">
      <alignment horizontal="center" vertical="center" shrinkToFit="1"/>
    </xf>
    <xf numFmtId="0" fontId="23" fillId="6" borderId="3" xfId="1" applyNumberFormat="1" applyFont="1" applyFill="1" applyBorder="1" applyAlignment="1" applyProtection="1">
      <alignment horizontal="center" vertical="center" shrinkToFit="1"/>
    </xf>
    <xf numFmtId="0" fontId="23" fillId="6" borderId="4" xfId="1" applyFont="1" applyFill="1" applyBorder="1" applyAlignment="1" applyProtection="1">
      <alignment vertical="center" shrinkToFit="1"/>
    </xf>
    <xf numFmtId="0" fontId="23" fillId="6" borderId="5" xfId="1" applyFont="1" applyFill="1" applyBorder="1" applyAlignment="1" applyProtection="1">
      <alignment vertical="center" shrinkToFit="1"/>
    </xf>
    <xf numFmtId="0" fontId="23" fillId="6" borderId="6" xfId="1" applyFont="1" applyFill="1" applyBorder="1" applyAlignment="1" applyProtection="1">
      <alignment vertical="center" shrinkToFit="1"/>
    </xf>
    <xf numFmtId="0" fontId="23" fillId="6" borderId="10" xfId="1" applyFont="1" applyFill="1" applyBorder="1" applyAlignment="1" applyProtection="1">
      <alignment vertical="center" shrinkToFit="1"/>
    </xf>
    <xf numFmtId="0" fontId="23" fillId="6" borderId="7" xfId="1" applyFont="1" applyFill="1" applyBorder="1" applyAlignment="1" applyProtection="1">
      <alignment vertical="center" shrinkToFit="1"/>
    </xf>
    <xf numFmtId="0" fontId="23" fillId="6" borderId="11" xfId="1" applyFont="1" applyFill="1" applyBorder="1" applyAlignment="1" applyProtection="1">
      <alignment vertical="center" shrinkToFit="1"/>
    </xf>
    <xf numFmtId="0" fontId="23" fillId="6" borderId="10" xfId="1" applyFont="1" applyFill="1" applyBorder="1" applyAlignment="1" applyProtection="1">
      <alignment horizontal="left" vertical="center" shrinkToFit="1"/>
    </xf>
    <xf numFmtId="0" fontId="23" fillId="6" borderId="7" xfId="1" applyFont="1" applyFill="1" applyBorder="1" applyAlignment="1" applyProtection="1">
      <alignment horizontal="left" vertical="center" shrinkToFit="1"/>
    </xf>
    <xf numFmtId="0" fontId="23" fillId="6" borderId="11" xfId="1" applyFont="1" applyFill="1" applyBorder="1" applyAlignment="1" applyProtection="1">
      <alignment horizontal="left" vertical="center" shrinkToFit="1"/>
    </xf>
    <xf numFmtId="0" fontId="23" fillId="6" borderId="1" xfId="1" applyFont="1" applyFill="1" applyBorder="1" applyAlignment="1" applyProtection="1">
      <alignment horizontal="center" vertical="center"/>
    </xf>
    <xf numFmtId="0" fontId="23" fillId="6" borderId="2" xfId="1" applyFont="1" applyFill="1" applyBorder="1" applyAlignment="1" applyProtection="1">
      <alignment horizontal="center" vertical="center"/>
    </xf>
    <xf numFmtId="0" fontId="23" fillId="6" borderId="1" xfId="1" applyFont="1" applyFill="1" applyBorder="1" applyAlignment="1" applyProtection="1">
      <alignment horizontal="center" vertical="center" shrinkToFit="1"/>
    </xf>
    <xf numFmtId="0" fontId="23" fillId="6" borderId="2" xfId="1" applyFont="1" applyFill="1" applyBorder="1" applyAlignment="1" applyProtection="1">
      <alignment horizontal="center" vertical="center" shrinkToFit="1"/>
    </xf>
    <xf numFmtId="0" fontId="23" fillId="6" borderId="3" xfId="1" applyFont="1" applyFill="1" applyBorder="1" applyAlignment="1" applyProtection="1">
      <alignment horizontal="center" vertical="center" shrinkToFit="1"/>
    </xf>
    <xf numFmtId="0" fontId="23" fillId="6" borderId="3" xfId="1" applyFont="1" applyFill="1" applyBorder="1" applyAlignment="1" applyProtection="1">
      <alignment horizontal="center" vertical="center"/>
    </xf>
    <xf numFmtId="0" fontId="7" fillId="6" borderId="4" xfId="1" applyFont="1" applyFill="1" applyBorder="1" applyAlignment="1" applyProtection="1">
      <alignment horizontal="left" vertical="center" shrinkToFit="1"/>
      <protection locked="0"/>
    </xf>
    <xf numFmtId="0" fontId="7" fillId="6" borderId="5" xfId="1" applyFont="1" applyFill="1" applyBorder="1" applyAlignment="1" applyProtection="1">
      <alignment horizontal="left" vertical="center" shrinkToFit="1"/>
      <protection locked="0"/>
    </xf>
    <xf numFmtId="0" fontId="7" fillId="6" borderId="6" xfId="1" applyFont="1" applyFill="1" applyBorder="1" applyAlignment="1" applyProtection="1">
      <alignment horizontal="left" vertical="center" shrinkToFit="1"/>
      <protection locked="0"/>
    </xf>
    <xf numFmtId="0" fontId="7" fillId="6" borderId="8" xfId="1" applyFont="1" applyFill="1" applyBorder="1" applyAlignment="1" applyProtection="1">
      <alignment horizontal="left" vertical="center" shrinkToFit="1"/>
      <protection locked="0"/>
    </xf>
    <xf numFmtId="0" fontId="7" fillId="6" borderId="0" xfId="1" applyFont="1" applyFill="1" applyBorder="1" applyAlignment="1" applyProtection="1">
      <alignment horizontal="left" vertical="center" shrinkToFit="1"/>
      <protection locked="0"/>
    </xf>
    <xf numFmtId="0" fontId="7" fillId="6" borderId="9" xfId="1" applyFont="1" applyFill="1" applyBorder="1" applyAlignment="1" applyProtection="1">
      <alignment horizontal="left" vertical="center" shrinkToFit="1"/>
      <protection locked="0"/>
    </xf>
    <xf numFmtId="0" fontId="7" fillId="6" borderId="10" xfId="1" applyFont="1" applyFill="1" applyBorder="1" applyAlignment="1" applyProtection="1">
      <alignment horizontal="left" vertical="center" shrinkToFit="1"/>
      <protection locked="0"/>
    </xf>
    <xf numFmtId="0" fontId="7" fillId="6" borderId="7" xfId="1" applyFont="1" applyFill="1" applyBorder="1" applyAlignment="1" applyProtection="1">
      <alignment horizontal="left" vertical="center" shrinkToFit="1"/>
      <protection locked="0"/>
    </xf>
    <xf numFmtId="0" fontId="7" fillId="6" borderId="11" xfId="1" applyFont="1" applyFill="1" applyBorder="1" applyAlignment="1" applyProtection="1">
      <alignment horizontal="left" vertical="center" shrinkToFit="1"/>
      <protection locked="0"/>
    </xf>
    <xf numFmtId="0" fontId="23" fillId="6" borderId="5" xfId="1" applyFont="1" applyFill="1" applyBorder="1" applyAlignment="1" applyProtection="1">
      <alignment horizontal="center" vertical="center"/>
    </xf>
    <xf numFmtId="0" fontId="7" fillId="6" borderId="0" xfId="0" applyFont="1" applyFill="1" applyAlignment="1" applyProtection="1">
      <alignment vertical="top" wrapText="1"/>
    </xf>
    <xf numFmtId="0" fontId="7" fillId="6" borderId="61" xfId="1" applyFont="1" applyFill="1" applyBorder="1" applyAlignment="1" applyProtection="1">
      <alignment horizontal="left" vertical="top"/>
      <protection locked="0"/>
    </xf>
    <xf numFmtId="0" fontId="7" fillId="6" borderId="31" xfId="1" applyFont="1" applyFill="1" applyBorder="1" applyAlignment="1" applyProtection="1">
      <alignment horizontal="left" vertical="top"/>
      <protection locked="0"/>
    </xf>
    <xf numFmtId="0" fontId="7" fillId="6" borderId="62" xfId="1" applyFont="1" applyFill="1" applyBorder="1" applyAlignment="1" applyProtection="1">
      <alignment horizontal="left" vertical="top"/>
      <protection locked="0"/>
    </xf>
    <xf numFmtId="0" fontId="7" fillId="6" borderId="10" xfId="1" applyFont="1" applyFill="1" applyBorder="1" applyAlignment="1" applyProtection="1">
      <alignment horizontal="left" vertical="top"/>
      <protection locked="0"/>
    </xf>
    <xf numFmtId="0" fontId="7" fillId="6" borderId="7" xfId="1" applyFont="1" applyFill="1" applyBorder="1" applyAlignment="1" applyProtection="1">
      <alignment horizontal="left" vertical="top"/>
      <protection locked="0"/>
    </xf>
    <xf numFmtId="0" fontId="7" fillId="6" borderId="11" xfId="1" applyFont="1" applyFill="1" applyBorder="1" applyAlignment="1" applyProtection="1">
      <alignment horizontal="left" vertical="top"/>
      <protection locked="0"/>
    </xf>
    <xf numFmtId="0" fontId="7" fillId="6" borderId="4" xfId="1" applyFont="1" applyFill="1" applyBorder="1" applyAlignment="1" applyProtection="1">
      <alignment horizontal="left" vertical="center"/>
      <protection locked="0"/>
    </xf>
    <xf numFmtId="0" fontId="7" fillId="6" borderId="5" xfId="1" applyFont="1" applyFill="1" applyBorder="1" applyAlignment="1" applyProtection="1">
      <alignment horizontal="left" vertical="center"/>
      <protection locked="0"/>
    </xf>
    <xf numFmtId="0" fontId="7" fillId="6" borderId="6" xfId="1" applyFont="1" applyFill="1" applyBorder="1" applyAlignment="1" applyProtection="1">
      <alignment horizontal="left" vertical="center"/>
      <protection locked="0"/>
    </xf>
    <xf numFmtId="0" fontId="7" fillId="6" borderId="8" xfId="1" applyFont="1" applyFill="1" applyBorder="1" applyAlignment="1" applyProtection="1">
      <alignment horizontal="left" vertical="center"/>
      <protection locked="0"/>
    </xf>
    <xf numFmtId="0" fontId="7" fillId="6" borderId="0" xfId="1" applyFont="1" applyFill="1" applyBorder="1" applyAlignment="1" applyProtection="1">
      <alignment horizontal="left" vertical="center"/>
      <protection locked="0"/>
    </xf>
    <xf numFmtId="0" fontId="7" fillId="6" borderId="9" xfId="1" applyFont="1" applyFill="1" applyBorder="1" applyAlignment="1" applyProtection="1">
      <alignment horizontal="left" vertical="center"/>
      <protection locked="0"/>
    </xf>
    <xf numFmtId="0" fontId="7" fillId="6" borderId="10" xfId="1" applyFont="1" applyFill="1" applyBorder="1" applyAlignment="1" applyProtection="1">
      <alignment horizontal="left" vertical="center"/>
      <protection locked="0"/>
    </xf>
    <xf numFmtId="0" fontId="7" fillId="6" borderId="7" xfId="1" applyFont="1" applyFill="1" applyBorder="1" applyAlignment="1" applyProtection="1">
      <alignment horizontal="left" vertical="center"/>
      <protection locked="0"/>
    </xf>
    <xf numFmtId="0" fontId="7" fillId="6" borderId="11" xfId="1" applyFont="1" applyFill="1" applyBorder="1" applyAlignment="1" applyProtection="1">
      <alignment horizontal="left" vertical="center"/>
      <protection locked="0"/>
    </xf>
    <xf numFmtId="0" fontId="7" fillId="6" borderId="4" xfId="1" applyFont="1" applyFill="1" applyBorder="1" applyAlignment="1" applyProtection="1">
      <alignment horizontal="center" vertical="center" wrapText="1"/>
      <protection locked="0"/>
    </xf>
    <xf numFmtId="0" fontId="7" fillId="6" borderId="5" xfId="1" applyFont="1" applyFill="1" applyBorder="1" applyAlignment="1" applyProtection="1">
      <alignment horizontal="center" vertical="center" wrapText="1"/>
      <protection locked="0"/>
    </xf>
    <xf numFmtId="0" fontId="7" fillId="6" borderId="6" xfId="1" applyFont="1" applyFill="1" applyBorder="1" applyAlignment="1" applyProtection="1">
      <alignment horizontal="center" vertical="center" wrapText="1"/>
      <protection locked="0"/>
    </xf>
    <xf numFmtId="0" fontId="7" fillId="6" borderId="8" xfId="1" applyFont="1" applyFill="1" applyBorder="1" applyAlignment="1" applyProtection="1">
      <alignment horizontal="center" vertical="center" wrapText="1"/>
      <protection locked="0"/>
    </xf>
    <xf numFmtId="0" fontId="7" fillId="6" borderId="0" xfId="1" applyFont="1" applyFill="1" applyBorder="1" applyAlignment="1" applyProtection="1">
      <alignment horizontal="center" vertical="center" wrapText="1"/>
      <protection locked="0"/>
    </xf>
    <xf numFmtId="0" fontId="7" fillId="6" borderId="9" xfId="1" applyFont="1" applyFill="1" applyBorder="1" applyAlignment="1" applyProtection="1">
      <alignment horizontal="center" vertical="center" wrapText="1"/>
      <protection locked="0"/>
    </xf>
    <xf numFmtId="0" fontId="7" fillId="6" borderId="118" xfId="1" applyFont="1" applyFill="1" applyBorder="1" applyAlignment="1" applyProtection="1">
      <alignment horizontal="center" vertical="center" wrapText="1"/>
      <protection locked="0"/>
    </xf>
    <xf numFmtId="0" fontId="7" fillId="6" borderId="10" xfId="1" applyFont="1" applyFill="1" applyBorder="1" applyAlignment="1" applyProtection="1">
      <alignment horizontal="center" vertical="center" wrapText="1"/>
      <protection locked="0"/>
    </xf>
    <xf numFmtId="0" fontId="7" fillId="6" borderId="7" xfId="1" applyFont="1" applyFill="1" applyBorder="1" applyAlignment="1" applyProtection="1">
      <alignment horizontal="center" vertical="center" wrapText="1"/>
      <protection locked="0"/>
    </xf>
    <xf numFmtId="0" fontId="7" fillId="6" borderId="11" xfId="1" applyFont="1" applyFill="1" applyBorder="1" applyAlignment="1" applyProtection="1">
      <alignment horizontal="center" vertical="center" wrapText="1"/>
      <protection locked="0"/>
    </xf>
    <xf numFmtId="0" fontId="7" fillId="6" borderId="4" xfId="1" applyFont="1" applyFill="1" applyBorder="1" applyAlignment="1" applyProtection="1">
      <alignment horizontal="left" vertical="center" wrapText="1" shrinkToFit="1"/>
      <protection locked="0"/>
    </xf>
    <xf numFmtId="0" fontId="7" fillId="6" borderId="5" xfId="1" applyFont="1" applyFill="1" applyBorder="1" applyAlignment="1" applyProtection="1">
      <alignment horizontal="left" vertical="center" wrapText="1" shrinkToFit="1"/>
      <protection locked="0"/>
    </xf>
    <xf numFmtId="0" fontId="7" fillId="6" borderId="6" xfId="1" applyFont="1" applyFill="1" applyBorder="1" applyAlignment="1" applyProtection="1">
      <alignment horizontal="left" vertical="center" wrapText="1" shrinkToFit="1"/>
      <protection locked="0"/>
    </xf>
    <xf numFmtId="0" fontId="7" fillId="6" borderId="8" xfId="1" applyFont="1" applyFill="1" applyBorder="1" applyAlignment="1" applyProtection="1">
      <alignment horizontal="left" vertical="center" wrapText="1" shrinkToFit="1"/>
      <protection locked="0"/>
    </xf>
    <xf numFmtId="0" fontId="7" fillId="6" borderId="0" xfId="1" applyFont="1" applyFill="1" applyBorder="1" applyAlignment="1" applyProtection="1">
      <alignment horizontal="left" vertical="center" wrapText="1" shrinkToFit="1"/>
      <protection locked="0"/>
    </xf>
    <xf numFmtId="0" fontId="7" fillId="6" borderId="9" xfId="1" applyFont="1" applyFill="1" applyBorder="1" applyAlignment="1" applyProtection="1">
      <alignment horizontal="left" vertical="center" wrapText="1" shrinkToFit="1"/>
      <protection locked="0"/>
    </xf>
    <xf numFmtId="0" fontId="7" fillId="6" borderId="118" xfId="1" applyFont="1" applyFill="1" applyBorder="1" applyAlignment="1" applyProtection="1">
      <alignment horizontal="left" vertical="center" wrapText="1" shrinkToFit="1"/>
      <protection locked="0"/>
    </xf>
    <xf numFmtId="0" fontId="7" fillId="6" borderId="10" xfId="1" applyFont="1" applyFill="1" applyBorder="1" applyAlignment="1" applyProtection="1">
      <alignment horizontal="left" vertical="center" wrapText="1" shrinkToFit="1"/>
      <protection locked="0"/>
    </xf>
    <xf numFmtId="0" fontId="7" fillId="6" borderId="7" xfId="1" applyFont="1" applyFill="1" applyBorder="1" applyAlignment="1" applyProtection="1">
      <alignment horizontal="left" vertical="center" wrapText="1" shrinkToFit="1"/>
      <protection locked="0"/>
    </xf>
    <xf numFmtId="0" fontId="7" fillId="6" borderId="11" xfId="1" applyFont="1" applyFill="1" applyBorder="1" applyAlignment="1" applyProtection="1">
      <alignment horizontal="left" vertical="center" wrapText="1" shrinkToFit="1"/>
      <protection locked="0"/>
    </xf>
    <xf numFmtId="0" fontId="7" fillId="6" borderId="16" xfId="1" applyFont="1" applyFill="1" applyBorder="1" applyAlignment="1" applyProtection="1">
      <alignment vertical="center"/>
    </xf>
    <xf numFmtId="0" fontId="6" fillId="6" borderId="1" xfId="0" applyFont="1" applyFill="1" applyBorder="1" applyAlignment="1" applyProtection="1">
      <alignment horizontal="center" vertical="center" shrinkToFit="1"/>
      <protection locked="0"/>
    </xf>
    <xf numFmtId="0" fontId="6" fillId="6" borderId="3" xfId="0" applyFont="1" applyFill="1" applyBorder="1" applyAlignment="1" applyProtection="1">
      <alignment horizontal="center" vertical="center" shrinkToFit="1"/>
      <protection locked="0"/>
    </xf>
    <xf numFmtId="0" fontId="7" fillId="2" borderId="27"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7" fillId="2" borderId="33" xfId="0" applyFont="1" applyFill="1" applyBorder="1" applyAlignment="1" applyProtection="1">
      <alignment horizontal="left" vertical="center" wrapText="1"/>
    </xf>
    <xf numFmtId="0" fontId="6" fillId="6" borderId="102" xfId="0" applyFont="1" applyFill="1" applyBorder="1" applyAlignment="1" applyProtection="1">
      <alignment horizontal="center" vertical="center" shrinkToFit="1"/>
      <protection locked="0"/>
    </xf>
    <xf numFmtId="0" fontId="6" fillId="6" borderId="103" xfId="0" applyFont="1" applyFill="1" applyBorder="1" applyAlignment="1" applyProtection="1">
      <alignment horizontal="center" vertical="center" shrinkToFit="1"/>
      <protection locked="0"/>
    </xf>
    <xf numFmtId="0" fontId="6" fillId="6" borderId="1" xfId="0" applyFont="1" applyFill="1" applyBorder="1" applyAlignment="1" applyProtection="1">
      <alignment vertical="center" shrinkToFit="1"/>
      <protection locked="0"/>
    </xf>
    <xf numFmtId="0" fontId="6" fillId="6" borderId="2" xfId="0" applyFont="1" applyFill="1" applyBorder="1" applyAlignment="1" applyProtection="1">
      <alignment vertical="center" shrinkToFit="1"/>
      <protection locked="0"/>
    </xf>
    <xf numFmtId="0" fontId="6" fillId="6" borderId="3" xfId="0" applyFont="1" applyFill="1" applyBorder="1" applyAlignment="1" applyProtection="1">
      <alignment vertical="center" shrinkToFit="1"/>
      <protection locked="0"/>
    </xf>
    <xf numFmtId="0" fontId="6" fillId="6" borderId="2" xfId="0" applyFont="1" applyFill="1" applyBorder="1" applyAlignment="1" applyProtection="1">
      <alignment horizontal="center" vertical="center" shrinkToFit="1"/>
      <protection locked="0"/>
    </xf>
    <xf numFmtId="0" fontId="6" fillId="6" borderId="102" xfId="0" applyFont="1" applyFill="1" applyBorder="1" applyAlignment="1" applyProtection="1">
      <alignment vertical="center" shrinkToFit="1"/>
      <protection locked="0"/>
    </xf>
    <xf numFmtId="0" fontId="6" fillId="6" borderId="104" xfId="0" applyFont="1" applyFill="1" applyBorder="1" applyAlignment="1" applyProtection="1">
      <alignment vertical="center" shrinkToFit="1"/>
      <protection locked="0"/>
    </xf>
    <xf numFmtId="0" fontId="6" fillId="6" borderId="103" xfId="0" applyFont="1" applyFill="1" applyBorder="1" applyAlignment="1" applyProtection="1">
      <alignment vertical="center" shrinkToFit="1"/>
      <protection locked="0"/>
    </xf>
    <xf numFmtId="0" fontId="6" fillId="6" borderId="104" xfId="0" applyFont="1" applyFill="1" applyBorder="1" applyAlignment="1" applyProtection="1">
      <alignment horizontal="center" vertical="center" shrinkToFit="1"/>
      <protection locked="0"/>
    </xf>
    <xf numFmtId="0" fontId="6" fillId="6" borderId="1" xfId="0" applyFont="1" applyFill="1" applyBorder="1" applyAlignment="1" applyProtection="1">
      <alignment horizontal="center" vertical="center" shrinkToFit="1"/>
    </xf>
    <xf numFmtId="0" fontId="6" fillId="6" borderId="2" xfId="0" applyFont="1" applyFill="1" applyBorder="1" applyAlignment="1" applyProtection="1">
      <alignment horizontal="center" vertical="center" shrinkToFit="1"/>
    </xf>
    <xf numFmtId="0" fontId="6" fillId="6" borderId="3" xfId="0" applyFont="1" applyFill="1" applyBorder="1" applyAlignment="1" applyProtection="1">
      <alignment horizontal="center" vertical="center" shrinkToFit="1"/>
    </xf>
    <xf numFmtId="0" fontId="6" fillId="6" borderId="21" xfId="0" applyFont="1" applyFill="1" applyBorder="1" applyAlignment="1" applyProtection="1">
      <alignment horizontal="center" vertical="center" shrinkToFit="1"/>
    </xf>
    <xf numFmtId="0" fontId="6" fillId="6" borderId="21" xfId="0" applyFont="1" applyFill="1" applyBorder="1" applyAlignment="1" applyProtection="1">
      <alignment vertical="center" shrinkToFit="1"/>
      <protection locked="0"/>
    </xf>
    <xf numFmtId="0" fontId="6" fillId="6" borderId="1" xfId="0" applyFont="1" applyFill="1" applyBorder="1" applyAlignment="1" applyProtection="1">
      <alignment vertical="center"/>
      <protection locked="0"/>
    </xf>
    <xf numFmtId="0" fontId="6" fillId="6" borderId="2" xfId="0" applyFont="1" applyFill="1" applyBorder="1" applyAlignment="1" applyProtection="1">
      <alignment vertical="center"/>
      <protection locked="0"/>
    </xf>
    <xf numFmtId="0" fontId="6" fillId="6" borderId="3" xfId="0" applyFont="1" applyFill="1" applyBorder="1" applyAlignment="1" applyProtection="1">
      <alignment vertical="center"/>
      <protection locked="0"/>
    </xf>
    <xf numFmtId="0" fontId="6" fillId="6" borderId="1" xfId="0" applyFont="1" applyFill="1" applyBorder="1" applyAlignment="1" applyProtection="1">
      <alignment horizontal="center" vertical="center"/>
      <protection locked="0"/>
    </xf>
    <xf numFmtId="0" fontId="6" fillId="6" borderId="2" xfId="0" applyFont="1" applyFill="1" applyBorder="1" applyAlignment="1" applyProtection="1">
      <alignment horizontal="center" vertical="center"/>
      <protection locked="0"/>
    </xf>
    <xf numFmtId="0" fontId="6" fillId="6"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7" fillId="2" borderId="15" xfId="0" applyFont="1" applyFill="1" applyBorder="1" applyAlignment="1" applyProtection="1">
      <alignment horizontal="center" vertical="center" shrinkToFit="1"/>
    </xf>
    <xf numFmtId="0" fontId="6" fillId="6" borderId="1" xfId="0" applyFont="1" applyFill="1" applyBorder="1" applyAlignment="1" applyProtection="1">
      <alignment vertical="center" shrinkToFit="1"/>
    </xf>
    <xf numFmtId="0" fontId="6" fillId="6" borderId="2" xfId="0" applyFont="1" applyFill="1" applyBorder="1" applyAlignment="1" applyProtection="1">
      <alignment vertical="center" shrinkToFit="1"/>
    </xf>
    <xf numFmtId="0" fontId="6" fillId="6" borderId="3" xfId="0" applyFont="1" applyFill="1" applyBorder="1" applyAlignment="1" applyProtection="1">
      <alignment vertical="center" shrinkToFit="1"/>
    </xf>
    <xf numFmtId="0" fontId="7" fillId="2" borderId="4" xfId="0" applyFont="1" applyFill="1" applyBorder="1" applyAlignment="1" applyProtection="1">
      <alignment horizontal="center" vertical="center" shrinkToFit="1"/>
    </xf>
    <xf numFmtId="0" fontId="7" fillId="2" borderId="5" xfId="0" applyFont="1" applyFill="1" applyBorder="1" applyAlignment="1" applyProtection="1">
      <alignment horizontal="center" vertical="center" shrinkToFit="1"/>
    </xf>
    <xf numFmtId="0" fontId="7" fillId="2" borderId="6" xfId="0" applyFont="1" applyFill="1" applyBorder="1" applyAlignment="1" applyProtection="1">
      <alignment horizontal="center" vertical="center" shrinkToFit="1"/>
    </xf>
    <xf numFmtId="0" fontId="7" fillId="2" borderId="8" xfId="0" applyFont="1" applyFill="1" applyBorder="1" applyAlignment="1" applyProtection="1">
      <alignment horizontal="center" vertical="center" shrinkToFit="1"/>
    </xf>
    <xf numFmtId="0" fontId="7" fillId="2" borderId="0" xfId="0" applyFont="1" applyFill="1" applyBorder="1" applyAlignment="1" applyProtection="1">
      <alignment horizontal="center" vertical="center" shrinkToFit="1"/>
    </xf>
    <xf numFmtId="0" fontId="7" fillId="2" borderId="9" xfId="0" applyFont="1" applyFill="1" applyBorder="1" applyAlignment="1" applyProtection="1">
      <alignment horizontal="center" vertical="center" shrinkToFit="1"/>
    </xf>
    <xf numFmtId="0" fontId="7" fillId="2" borderId="10" xfId="0" applyFont="1" applyFill="1" applyBorder="1" applyAlignment="1" applyProtection="1">
      <alignment horizontal="center" vertical="center" shrinkToFit="1"/>
    </xf>
    <xf numFmtId="0" fontId="7" fillId="2" borderId="7" xfId="0" applyFont="1" applyFill="1" applyBorder="1" applyAlignment="1" applyProtection="1">
      <alignment horizontal="center" vertical="center" shrinkToFit="1"/>
    </xf>
    <xf numFmtId="0" fontId="7" fillId="2" borderId="11" xfId="0" applyFont="1" applyFill="1" applyBorder="1" applyAlignment="1" applyProtection="1">
      <alignment horizontal="center" vertical="center" shrinkToFit="1"/>
    </xf>
    <xf numFmtId="0" fontId="6" fillId="6" borderId="102" xfId="0" applyFont="1" applyFill="1" applyBorder="1" applyAlignment="1" applyProtection="1">
      <alignment vertical="center"/>
      <protection locked="0"/>
    </xf>
    <xf numFmtId="0" fontId="6" fillId="6" borderId="104" xfId="0" applyFont="1" applyFill="1" applyBorder="1" applyAlignment="1" applyProtection="1">
      <alignment vertical="center"/>
      <protection locked="0"/>
    </xf>
    <xf numFmtId="0" fontId="6" fillId="6" borderId="103" xfId="0" applyFont="1" applyFill="1" applyBorder="1" applyAlignment="1" applyProtection="1">
      <alignment vertical="center"/>
      <protection locked="0"/>
    </xf>
    <xf numFmtId="0" fontId="6" fillId="6" borderId="102" xfId="0" applyFont="1" applyFill="1" applyBorder="1" applyAlignment="1" applyProtection="1">
      <alignment horizontal="center" vertical="center"/>
      <protection locked="0"/>
    </xf>
    <xf numFmtId="0" fontId="6" fillId="6" borderId="104" xfId="0" applyFont="1" applyFill="1" applyBorder="1" applyAlignment="1" applyProtection="1">
      <alignment horizontal="center" vertical="center"/>
      <protection locked="0"/>
    </xf>
    <xf numFmtId="0" fontId="6" fillId="6" borderId="103" xfId="0" applyFont="1" applyFill="1" applyBorder="1" applyAlignment="1" applyProtection="1">
      <alignment horizontal="center" vertical="center"/>
      <protection locked="0"/>
    </xf>
    <xf numFmtId="0" fontId="7" fillId="2" borderId="0" xfId="0" applyFont="1" applyFill="1" applyAlignment="1" applyProtection="1">
      <alignment horizontal="right" vertical="center" wrapText="1"/>
    </xf>
    <xf numFmtId="0" fontId="7" fillId="2" borderId="1"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10" fillId="2" borderId="8"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10" fillId="2" borderId="11"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38" fontId="7" fillId="0" borderId="7" xfId="0" applyNumberFormat="1"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11" fillId="5" borderId="15" xfId="8" applyFont="1" applyFill="1" applyBorder="1" applyAlignment="1" applyProtection="1">
      <alignment horizontal="center" vertical="center"/>
      <protection locked="0"/>
    </xf>
    <xf numFmtId="0" fontId="11" fillId="0" borderId="15" xfId="8" applyFont="1" applyBorder="1" applyAlignment="1" applyProtection="1">
      <alignment horizontal="left" vertical="center" wrapText="1"/>
    </xf>
    <xf numFmtId="0" fontId="11" fillId="0" borderId="15" xfId="8" applyFont="1" applyBorder="1" applyAlignment="1" applyProtection="1">
      <alignment horizontal="left" vertical="center"/>
    </xf>
    <xf numFmtId="0" fontId="11" fillId="0" borderId="4" xfId="8" applyFont="1" applyBorder="1" applyAlignment="1" applyProtection="1">
      <alignment horizontal="center" vertical="center" wrapText="1"/>
    </xf>
    <xf numFmtId="0" fontId="11" fillId="0" borderId="5" xfId="8" applyFont="1" applyBorder="1" applyAlignment="1" applyProtection="1">
      <alignment horizontal="center" vertical="center"/>
    </xf>
    <xf numFmtId="0" fontId="11" fillId="0" borderId="6" xfId="8" applyFont="1" applyBorder="1" applyAlignment="1" applyProtection="1">
      <alignment horizontal="center" vertical="center"/>
    </xf>
    <xf numFmtId="0" fontId="11" fillId="0" borderId="10" xfId="8" applyFont="1" applyBorder="1" applyAlignment="1" applyProtection="1">
      <alignment horizontal="center" vertical="center"/>
    </xf>
    <xf numFmtId="0" fontId="11" fillId="0" borderId="7" xfId="8" applyFont="1" applyBorder="1" applyAlignment="1" applyProtection="1">
      <alignment horizontal="center" vertical="center"/>
    </xf>
    <xf numFmtId="0" fontId="11" fillId="0" borderId="11" xfId="8" applyFont="1" applyBorder="1" applyAlignment="1" applyProtection="1">
      <alignment horizontal="center" vertical="center"/>
    </xf>
    <xf numFmtId="0" fontId="11" fillId="2" borderId="0" xfId="8" applyFont="1" applyFill="1" applyAlignment="1" applyProtection="1">
      <alignment horizontal="distributed" vertical="center" shrinkToFit="1"/>
    </xf>
    <xf numFmtId="0" fontId="11" fillId="0" borderId="102" xfId="8" applyFont="1" applyBorder="1" applyAlignment="1" applyProtection="1">
      <alignment vertical="center" shrinkToFit="1"/>
      <protection locked="0"/>
    </xf>
    <xf numFmtId="0" fontId="11" fillId="0" borderId="104" xfId="8" applyFont="1" applyBorder="1" applyAlignment="1" applyProtection="1">
      <alignment vertical="center" shrinkToFit="1"/>
      <protection locked="0"/>
    </xf>
    <xf numFmtId="0" fontId="11" fillId="0" borderId="103" xfId="8" applyFont="1" applyBorder="1" applyAlignment="1" applyProtection="1">
      <alignment vertical="center" shrinkToFit="1"/>
      <protection locked="0"/>
    </xf>
    <xf numFmtId="0" fontId="11" fillId="2" borderId="0" xfId="8" applyFont="1" applyFill="1" applyAlignment="1" applyProtection="1">
      <alignment horizontal="left" vertical="center"/>
    </xf>
    <xf numFmtId="0" fontId="12" fillId="2" borderId="0" xfId="8" applyFont="1" applyFill="1" applyAlignment="1" applyProtection="1">
      <alignment horizontal="center" vertical="center"/>
    </xf>
    <xf numFmtId="58" fontId="11" fillId="2" borderId="0" xfId="8" applyNumberFormat="1" applyFont="1" applyFill="1" applyAlignment="1" applyProtection="1">
      <alignment horizontal="distributed" vertical="justify"/>
    </xf>
    <xf numFmtId="0" fontId="11" fillId="2" borderId="0" xfId="8" applyFont="1" applyFill="1" applyAlignment="1" applyProtection="1">
      <alignment horizontal="distributed" vertical="justify"/>
    </xf>
    <xf numFmtId="0" fontId="11" fillId="2" borderId="0" xfId="8" applyFont="1" applyFill="1" applyAlignment="1" applyProtection="1">
      <alignment horizontal="left" vertical="center" shrinkToFit="1"/>
    </xf>
    <xf numFmtId="0" fontId="13" fillId="2" borderId="0" xfId="8" applyFont="1" applyFill="1" applyAlignment="1" applyProtection="1">
      <alignment horizontal="center" vertical="center"/>
    </xf>
    <xf numFmtId="0" fontId="11" fillId="2" borderId="0" xfId="8" applyFont="1" applyFill="1" applyAlignment="1" applyProtection="1">
      <alignment horizontal="distributed" vertical="center"/>
    </xf>
    <xf numFmtId="0" fontId="11" fillId="2" borderId="0" xfId="8" applyFont="1" applyFill="1" applyAlignment="1" applyProtection="1">
      <alignment horizontal="center" vertical="center"/>
    </xf>
    <xf numFmtId="0" fontId="11" fillId="2" borderId="0" xfId="8" applyFont="1" applyFill="1" applyAlignment="1" applyProtection="1">
      <alignment vertical="center" shrinkToFit="1"/>
    </xf>
    <xf numFmtId="0" fontId="11" fillId="0" borderId="4" xfId="8" applyFont="1" applyBorder="1" applyAlignment="1" applyProtection="1">
      <alignment horizontal="center" vertical="center"/>
    </xf>
    <xf numFmtId="0" fontId="11" fillId="0" borderId="15" xfId="8" applyFont="1" applyBorder="1" applyAlignment="1" applyProtection="1">
      <alignment horizontal="center" vertical="center"/>
    </xf>
    <xf numFmtId="0" fontId="11" fillId="0" borderId="101" xfId="8" applyFont="1" applyBorder="1" applyAlignment="1" applyProtection="1">
      <alignment horizontal="center" vertical="center"/>
    </xf>
    <xf numFmtId="0" fontId="67" fillId="2" borderId="0" xfId="12" applyFont="1" applyFill="1" applyBorder="1" applyAlignment="1" applyProtection="1">
      <alignment horizontal="center" vertical="center"/>
    </xf>
    <xf numFmtId="0" fontId="47" fillId="2" borderId="0" xfId="13" applyFont="1" applyFill="1" applyAlignment="1" applyProtection="1">
      <alignment horizontal="justify" vertical="center"/>
    </xf>
    <xf numFmtId="0" fontId="3" fillId="2" borderId="0" xfId="13" applyFont="1" applyFill="1" applyAlignment="1" applyProtection="1">
      <alignment vertical="center"/>
    </xf>
    <xf numFmtId="0" fontId="48" fillId="2" borderId="0" xfId="13" applyFont="1" applyFill="1" applyAlignment="1" applyProtection="1">
      <alignment horizontal="center" vertical="center"/>
    </xf>
    <xf numFmtId="0" fontId="3" fillId="5" borderId="1" xfId="13" applyFont="1" applyFill="1" applyBorder="1" applyAlignment="1" applyProtection="1">
      <alignment horizontal="center" vertical="center"/>
      <protection locked="0"/>
    </xf>
    <xf numFmtId="0" fontId="3" fillId="5" borderId="2" xfId="13" applyFont="1" applyFill="1" applyBorder="1" applyAlignment="1" applyProtection="1">
      <alignment horizontal="center" vertical="center"/>
      <protection locked="0"/>
    </xf>
    <xf numFmtId="0" fontId="3" fillId="5" borderId="3" xfId="13" applyFont="1" applyFill="1" applyBorder="1" applyAlignment="1" applyProtection="1">
      <alignment horizontal="center" vertical="center"/>
      <protection locked="0"/>
    </xf>
    <xf numFmtId="0" fontId="49" fillId="2" borderId="0" xfId="13" applyFont="1" applyFill="1" applyAlignment="1" applyProtection="1">
      <alignment horizontal="justify" vertical="center"/>
    </xf>
    <xf numFmtId="0" fontId="12" fillId="2" borderId="63" xfId="13" applyFont="1" applyFill="1" applyBorder="1" applyAlignment="1" applyProtection="1">
      <alignment horizontal="center" vertical="center" wrapText="1"/>
    </xf>
    <xf numFmtId="0" fontId="12" fillId="2" borderId="64" xfId="13" applyFont="1" applyFill="1" applyBorder="1" applyAlignment="1" applyProtection="1">
      <alignment horizontal="center" vertical="center" wrapText="1"/>
    </xf>
    <xf numFmtId="0" fontId="12" fillId="2" borderId="65" xfId="13" applyFont="1" applyFill="1" applyBorder="1" applyAlignment="1" applyProtection="1">
      <alignment horizontal="center" vertical="center" wrapText="1"/>
    </xf>
    <xf numFmtId="0" fontId="14" fillId="0" borderId="66" xfId="13" applyFont="1" applyBorder="1" applyAlignment="1" applyProtection="1">
      <alignment horizontal="center" vertical="center" textRotation="255" wrapText="1"/>
    </xf>
    <xf numFmtId="0" fontId="3" fillId="0" borderId="68" xfId="13" applyFont="1" applyBorder="1" applyAlignment="1" applyProtection="1">
      <alignment horizontal="center" vertical="center" textRotation="255" wrapText="1"/>
    </xf>
    <xf numFmtId="0" fontId="3" fillId="0" borderId="69" xfId="13" applyFont="1" applyBorder="1" applyAlignment="1" applyProtection="1">
      <alignment horizontal="center" vertical="center" textRotation="255" wrapText="1"/>
    </xf>
    <xf numFmtId="0" fontId="53" fillId="0" borderId="67" xfId="13" applyFont="1" applyBorder="1" applyAlignment="1" applyProtection="1">
      <alignment horizontal="left" vertical="center" wrapText="1"/>
    </xf>
    <xf numFmtId="0" fontId="13" fillId="2" borderId="67" xfId="13" applyFont="1" applyFill="1" applyBorder="1" applyAlignment="1" applyProtection="1">
      <alignment horizontal="left" vertical="center" wrapText="1"/>
      <protection locked="0"/>
    </xf>
    <xf numFmtId="0" fontId="13" fillId="2" borderId="67" xfId="13" applyFont="1" applyFill="1" applyBorder="1" applyAlignment="1" applyProtection="1">
      <alignment horizontal="left" vertical="center"/>
      <protection locked="0"/>
    </xf>
    <xf numFmtId="0" fontId="32" fillId="2" borderId="0" xfId="13" applyFont="1" applyFill="1" applyAlignment="1" applyProtection="1">
      <alignment horizontal="justify" vertical="top" wrapText="1"/>
    </xf>
    <xf numFmtId="0" fontId="32" fillId="2" borderId="0" xfId="13" applyFont="1" applyFill="1" applyBorder="1" applyAlignment="1" applyProtection="1">
      <alignment horizontal="justify" vertical="top" wrapText="1"/>
    </xf>
    <xf numFmtId="0" fontId="53" fillId="0" borderId="91" xfId="13" applyFont="1" applyBorder="1" applyAlignment="1" applyProtection="1">
      <alignment horizontal="justify" vertical="center" wrapText="1"/>
    </xf>
    <xf numFmtId="0" fontId="21" fillId="0" borderId="91" xfId="13" applyFont="1" applyBorder="1" applyAlignment="1" applyProtection="1">
      <alignment vertical="center"/>
    </xf>
    <xf numFmtId="0" fontId="55" fillId="2" borderId="0" xfId="13" applyFont="1" applyFill="1" applyAlignment="1" applyProtection="1">
      <alignment horizontal="justify" vertical="top" wrapText="1"/>
    </xf>
    <xf numFmtId="0" fontId="55" fillId="2" borderId="0" xfId="13" applyFont="1" applyFill="1" applyBorder="1" applyAlignment="1" applyProtection="1">
      <alignment horizontal="justify" vertical="top" wrapText="1"/>
    </xf>
    <xf numFmtId="0" fontId="56" fillId="2" borderId="0" xfId="13" applyFont="1" applyFill="1" applyAlignment="1" applyProtection="1">
      <alignment horizontal="justify" vertical="top" wrapText="1"/>
    </xf>
    <xf numFmtId="0" fontId="56" fillId="2" borderId="0" xfId="13" applyFont="1" applyFill="1" applyBorder="1" applyAlignment="1" applyProtection="1">
      <alignment horizontal="justify" vertical="top" wrapText="1"/>
    </xf>
    <xf numFmtId="0" fontId="11" fillId="5" borderId="0" xfId="13" applyFont="1" applyFill="1" applyBorder="1" applyAlignment="1" applyProtection="1">
      <alignment horizontal="left" vertical="center" shrinkToFit="1"/>
      <protection locked="0"/>
    </xf>
    <xf numFmtId="0" fontId="11" fillId="5" borderId="74" xfId="13" applyFont="1" applyFill="1" applyBorder="1" applyAlignment="1" applyProtection="1">
      <alignment horizontal="left" vertical="center" shrinkToFit="1"/>
      <protection locked="0"/>
    </xf>
    <xf numFmtId="0" fontId="11" fillId="5" borderId="0" xfId="13" applyFont="1" applyFill="1" applyBorder="1" applyAlignment="1" applyProtection="1">
      <alignment horizontal="left" shrinkToFit="1"/>
      <protection locked="0"/>
    </xf>
    <xf numFmtId="0" fontId="11" fillId="5" borderId="74" xfId="13" applyFont="1" applyFill="1" applyBorder="1" applyAlignment="1" applyProtection="1">
      <alignment horizontal="left" shrinkToFit="1"/>
      <protection locked="0"/>
    </xf>
    <xf numFmtId="0" fontId="53" fillId="0" borderId="78" xfId="13" applyFont="1" applyBorder="1" applyAlignment="1" applyProtection="1">
      <alignment horizontal="justify" vertical="center" wrapText="1"/>
    </xf>
    <xf numFmtId="0" fontId="53" fillId="0" borderId="78" xfId="13" applyFont="1" applyBorder="1" applyAlignment="1" applyProtection="1">
      <alignment vertical="center"/>
    </xf>
    <xf numFmtId="0" fontId="57" fillId="0" borderId="79" xfId="13" applyFont="1" applyBorder="1" applyAlignment="1" applyProtection="1">
      <alignment horizontal="center" vertical="center"/>
    </xf>
    <xf numFmtId="0" fontId="3" fillId="0" borderId="85" xfId="13" applyFont="1" applyBorder="1" applyAlignment="1" applyProtection="1">
      <alignment horizontal="center" vertical="center"/>
    </xf>
    <xf numFmtId="0" fontId="14" fillId="2" borderId="79" xfId="13" applyFont="1" applyFill="1" applyBorder="1" applyAlignment="1" applyProtection="1">
      <alignment horizontal="center" vertical="top" wrapText="1"/>
    </xf>
    <xf numFmtId="0" fontId="3" fillId="2" borderId="80" xfId="13" applyFont="1" applyFill="1" applyBorder="1" applyAlignment="1" applyProtection="1">
      <alignment horizontal="center" vertical="center"/>
    </xf>
    <xf numFmtId="0" fontId="3" fillId="2" borderId="81" xfId="13" applyFont="1" applyFill="1" applyBorder="1" applyAlignment="1" applyProtection="1">
      <alignment horizontal="center" vertical="center"/>
    </xf>
    <xf numFmtId="0" fontId="59" fillId="5" borderId="82" xfId="13" applyFont="1" applyFill="1" applyBorder="1" applyAlignment="1" applyProtection="1">
      <alignment vertical="center" shrinkToFit="1"/>
      <protection locked="0"/>
    </xf>
    <xf numFmtId="0" fontId="59" fillId="5" borderId="83" xfId="13" applyFont="1" applyFill="1" applyBorder="1" applyAlignment="1" applyProtection="1">
      <alignment vertical="center" shrinkToFit="1"/>
      <protection locked="0"/>
    </xf>
    <xf numFmtId="0" fontId="59" fillId="5" borderId="84" xfId="13" applyFont="1" applyFill="1" applyBorder="1" applyAlignment="1" applyProtection="1">
      <alignment vertical="center" shrinkToFit="1"/>
      <protection locked="0"/>
    </xf>
    <xf numFmtId="0" fontId="57" fillId="2" borderId="85" xfId="13" applyFont="1" applyFill="1" applyBorder="1" applyAlignment="1" applyProtection="1">
      <alignment horizontal="center" vertical="center"/>
    </xf>
    <xf numFmtId="0" fontId="3" fillId="2" borderId="86" xfId="13" applyFont="1" applyFill="1" applyBorder="1" applyAlignment="1" applyProtection="1">
      <alignment horizontal="center" vertical="center"/>
    </xf>
    <xf numFmtId="0" fontId="3" fillId="2" borderId="87" xfId="13" applyFont="1" applyFill="1" applyBorder="1" applyAlignment="1" applyProtection="1">
      <alignment horizontal="center" vertical="center"/>
    </xf>
    <xf numFmtId="0" fontId="52" fillId="5" borderId="88" xfId="13" applyFont="1" applyFill="1" applyBorder="1" applyAlignment="1" applyProtection="1">
      <alignment vertical="center" shrinkToFit="1"/>
      <protection locked="0"/>
    </xf>
    <xf numFmtId="0" fontId="52" fillId="5" borderId="89" xfId="13" applyFont="1" applyFill="1" applyBorder="1" applyAlignment="1" applyProtection="1">
      <alignment vertical="center" shrinkToFit="1"/>
      <protection locked="0"/>
    </xf>
    <xf numFmtId="0" fontId="52" fillId="5" borderId="90" xfId="13" applyFont="1" applyFill="1" applyBorder="1" applyAlignment="1" applyProtection="1">
      <alignment vertical="center" shrinkToFit="1"/>
      <protection locked="0"/>
    </xf>
    <xf numFmtId="0" fontId="57" fillId="0" borderId="66" xfId="13" applyFont="1" applyBorder="1" applyAlignment="1" applyProtection="1">
      <alignment horizontal="center" vertical="center" wrapText="1"/>
    </xf>
    <xf numFmtId="0" fontId="3" fillId="0" borderId="68" xfId="13" applyFont="1" applyBorder="1" applyAlignment="1" applyProtection="1">
      <alignment horizontal="center" vertical="center" wrapText="1"/>
    </xf>
    <xf numFmtId="0" fontId="3" fillId="0" borderId="69" xfId="13" applyFont="1" applyBorder="1" applyAlignment="1" applyProtection="1">
      <alignment horizontal="center" vertical="center" wrapText="1"/>
    </xf>
    <xf numFmtId="0" fontId="53" fillId="2" borderId="79" xfId="13" applyFont="1" applyFill="1" applyBorder="1" applyAlignment="1" applyProtection="1">
      <alignment horizontal="center" wrapText="1"/>
    </xf>
    <xf numFmtId="0" fontId="21" fillId="2" borderId="80" xfId="13" applyFont="1" applyFill="1" applyBorder="1" applyAlignment="1" applyProtection="1">
      <alignment horizontal="center"/>
    </xf>
    <xf numFmtId="0" fontId="21" fillId="2" borderId="81" xfId="13" applyFont="1" applyFill="1" applyBorder="1" applyAlignment="1" applyProtection="1">
      <alignment horizontal="center"/>
    </xf>
    <xf numFmtId="0" fontId="21" fillId="2" borderId="92" xfId="13" applyFont="1" applyFill="1" applyBorder="1" applyAlignment="1" applyProtection="1">
      <alignment horizontal="center"/>
    </xf>
    <xf numFmtId="0" fontId="21" fillId="2" borderId="0" xfId="13" applyFont="1" applyFill="1" applyAlignment="1" applyProtection="1">
      <alignment horizontal="center"/>
    </xf>
    <xf numFmtId="0" fontId="21" fillId="2" borderId="93" xfId="13" applyFont="1" applyFill="1" applyBorder="1" applyAlignment="1" applyProtection="1">
      <alignment horizontal="center"/>
    </xf>
    <xf numFmtId="183" fontId="52" fillId="5" borderId="80" xfId="13" applyNumberFormat="1" applyFont="1" applyFill="1" applyBorder="1" applyAlignment="1" applyProtection="1">
      <alignment horizontal="left" vertical="top"/>
      <protection locked="0"/>
    </xf>
    <xf numFmtId="183" fontId="11" fillId="5" borderId="80" xfId="13" applyNumberFormat="1" applyFont="1" applyFill="1" applyBorder="1" applyAlignment="1" applyProtection="1">
      <alignment vertical="center"/>
      <protection locked="0"/>
    </xf>
    <xf numFmtId="0" fontId="11" fillId="5" borderId="83" xfId="13" applyFont="1" applyFill="1" applyBorder="1" applyAlignment="1" applyProtection="1">
      <alignment horizontal="center" vertical="center" shrinkToFit="1"/>
      <protection locked="0"/>
    </xf>
    <xf numFmtId="0" fontId="11" fillId="5" borderId="82" xfId="13" applyFont="1" applyFill="1" applyBorder="1" applyAlignment="1" applyProtection="1">
      <alignment horizontal="left" vertical="top"/>
      <protection locked="0"/>
    </xf>
    <xf numFmtId="0" fontId="3" fillId="5" borderId="83" xfId="13" applyFont="1" applyFill="1" applyBorder="1" applyAlignment="1" applyProtection="1">
      <alignment vertical="center"/>
      <protection locked="0"/>
    </xf>
    <xf numFmtId="0" fontId="3" fillId="5" borderId="84" xfId="13" applyFont="1" applyFill="1" applyBorder="1" applyAlignment="1" applyProtection="1">
      <alignment vertical="center"/>
      <protection locked="0"/>
    </xf>
    <xf numFmtId="0" fontId="11" fillId="5" borderId="88" xfId="13" applyFont="1" applyFill="1" applyBorder="1" applyAlignment="1" applyProtection="1">
      <alignment horizontal="justify" vertical="center"/>
      <protection locked="0"/>
    </xf>
    <xf numFmtId="0" fontId="11" fillId="5" borderId="89" xfId="13" applyFont="1" applyFill="1" applyBorder="1" applyAlignment="1" applyProtection="1">
      <alignment vertical="center"/>
      <protection locked="0"/>
    </xf>
    <xf numFmtId="0" fontId="11" fillId="5" borderId="90" xfId="13" applyFont="1" applyFill="1" applyBorder="1" applyAlignment="1" applyProtection="1">
      <alignment vertical="center"/>
      <protection locked="0"/>
    </xf>
    <xf numFmtId="0" fontId="59" fillId="5" borderId="89" xfId="13" applyFont="1" applyFill="1" applyBorder="1" applyAlignment="1" applyProtection="1">
      <alignment horizontal="center" vertical="center" shrinkToFit="1"/>
      <protection locked="0"/>
    </xf>
    <xf numFmtId="0" fontId="11" fillId="5" borderId="89" xfId="13" applyFont="1" applyFill="1" applyBorder="1" applyAlignment="1" applyProtection="1">
      <alignment horizontal="center" vertical="center" shrinkToFit="1"/>
      <protection locked="0"/>
    </xf>
    <xf numFmtId="0" fontId="21" fillId="2" borderId="92" xfId="13" applyFont="1" applyFill="1" applyBorder="1" applyAlignment="1" applyProtection="1">
      <alignment horizontal="distributed" vertical="top" indent="1"/>
    </xf>
    <xf numFmtId="0" fontId="21" fillId="2" borderId="0" xfId="13" applyFont="1" applyFill="1" applyAlignment="1" applyProtection="1">
      <alignment horizontal="distributed" vertical="top" indent="1"/>
    </xf>
    <xf numFmtId="0" fontId="21" fillId="2" borderId="93" xfId="13" applyFont="1" applyFill="1" applyBorder="1" applyAlignment="1" applyProtection="1">
      <alignment horizontal="distributed" vertical="top" indent="1"/>
    </xf>
    <xf numFmtId="0" fontId="21" fillId="2" borderId="85" xfId="13" applyFont="1" applyFill="1" applyBorder="1" applyAlignment="1" applyProtection="1">
      <alignment horizontal="distributed" vertical="top" indent="1"/>
    </xf>
    <xf numFmtId="0" fontId="21" fillId="2" borderId="86" xfId="13" applyFont="1" applyFill="1" applyBorder="1" applyAlignment="1" applyProtection="1">
      <alignment horizontal="distributed" vertical="top" indent="1"/>
    </xf>
    <xf numFmtId="0" fontId="21" fillId="2" borderId="87" xfId="13" applyFont="1" applyFill="1" applyBorder="1" applyAlignment="1" applyProtection="1">
      <alignment horizontal="distributed" vertical="top" indent="1"/>
    </xf>
    <xf numFmtId="0" fontId="53" fillId="0" borderId="94" xfId="13" applyFont="1" applyBorder="1" applyAlignment="1" applyProtection="1">
      <alignment horizontal="center" vertical="center"/>
    </xf>
    <xf numFmtId="0" fontId="3" fillId="0" borderId="91" xfId="13" applyFont="1" applyBorder="1" applyAlignment="1" applyProtection="1">
      <alignment horizontal="center" vertical="center"/>
    </xf>
    <xf numFmtId="0" fontId="3" fillId="0" borderId="95" xfId="13" applyFont="1" applyBorder="1" applyAlignment="1" applyProtection="1">
      <alignment horizontal="center" vertical="center"/>
    </xf>
    <xf numFmtId="49" fontId="52" fillId="5" borderId="94" xfId="13" applyNumberFormat="1" applyFont="1" applyFill="1" applyBorder="1" applyAlignment="1" applyProtection="1">
      <alignment horizontal="center" vertical="center"/>
      <protection locked="0"/>
    </xf>
    <xf numFmtId="49" fontId="52" fillId="5" borderId="91" xfId="13" applyNumberFormat="1" applyFont="1" applyFill="1" applyBorder="1" applyAlignment="1" applyProtection="1">
      <alignment horizontal="center" vertical="center"/>
      <protection locked="0"/>
    </xf>
    <xf numFmtId="49" fontId="52" fillId="5" borderId="95" xfId="13" applyNumberFormat="1" applyFont="1" applyFill="1" applyBorder="1" applyAlignment="1" applyProtection="1">
      <alignment horizontal="center" vertical="center"/>
      <protection locked="0"/>
    </xf>
    <xf numFmtId="0" fontId="53" fillId="2" borderId="94" xfId="13" applyFont="1" applyFill="1" applyBorder="1" applyAlignment="1" applyProtection="1">
      <alignment horizontal="center" vertical="center"/>
    </xf>
    <xf numFmtId="0" fontId="53" fillId="2" borderId="91" xfId="13" applyFont="1" applyFill="1" applyBorder="1" applyAlignment="1" applyProtection="1">
      <alignment horizontal="center" vertical="center"/>
    </xf>
    <xf numFmtId="0" fontId="53" fillId="2" borderId="95" xfId="13" applyFont="1" applyFill="1" applyBorder="1" applyAlignment="1" applyProtection="1">
      <alignment horizontal="center" vertical="center"/>
    </xf>
    <xf numFmtId="0" fontId="11" fillId="5" borderId="94" xfId="14" applyNumberFormat="1" applyFont="1" applyFill="1" applyBorder="1" applyAlignment="1" applyProtection="1">
      <alignment horizontal="center" vertical="center" wrapText="1"/>
      <protection locked="0"/>
    </xf>
    <xf numFmtId="0" fontId="11" fillId="5" borderId="91" xfId="14" applyNumberFormat="1" applyFont="1" applyFill="1" applyBorder="1" applyAlignment="1" applyProtection="1">
      <alignment horizontal="center" vertical="center" wrapText="1"/>
      <protection locked="0"/>
    </xf>
    <xf numFmtId="0" fontId="11" fillId="5" borderId="91" xfId="13" applyNumberFormat="1" applyFont="1" applyFill="1" applyBorder="1" applyAlignment="1" applyProtection="1">
      <alignment horizontal="center" vertical="center" wrapText="1"/>
      <protection locked="0"/>
    </xf>
    <xf numFmtId="0" fontId="11" fillId="5" borderId="95" xfId="13" applyNumberFormat="1" applyFont="1" applyFill="1" applyBorder="1" applyAlignment="1" applyProtection="1">
      <alignment horizontal="center" vertical="center" wrapText="1"/>
      <protection locked="0"/>
    </xf>
    <xf numFmtId="0" fontId="57" fillId="0" borderId="94" xfId="13" applyFont="1" applyBorder="1" applyAlignment="1" applyProtection="1">
      <alignment horizontal="center" vertical="center" wrapText="1"/>
    </xf>
    <xf numFmtId="0" fontId="58" fillId="0" borderId="91" xfId="13" applyFont="1" applyBorder="1" applyAlignment="1" applyProtection="1">
      <alignment horizontal="center" vertical="center" wrapText="1"/>
    </xf>
    <xf numFmtId="0" fontId="58" fillId="0" borderId="95" xfId="13" applyFont="1" applyBorder="1" applyAlignment="1" applyProtection="1">
      <alignment horizontal="center" vertical="center" wrapText="1"/>
    </xf>
    <xf numFmtId="0" fontId="14" fillId="5" borderId="94" xfId="13" applyFont="1" applyFill="1" applyBorder="1" applyAlignment="1" applyProtection="1">
      <alignment horizontal="justify" vertical="center" wrapText="1"/>
      <protection locked="0"/>
    </xf>
    <xf numFmtId="0" fontId="58" fillId="5" borderId="91" xfId="13" applyFont="1" applyFill="1" applyBorder="1" applyAlignment="1" applyProtection="1">
      <alignment horizontal="justify" vertical="center" wrapText="1"/>
      <protection locked="0"/>
    </xf>
    <xf numFmtId="0" fontId="58" fillId="5" borderId="95" xfId="13" applyFont="1" applyFill="1" applyBorder="1" applyAlignment="1" applyProtection="1">
      <alignment horizontal="justify" vertical="center" wrapText="1"/>
      <protection locked="0"/>
    </xf>
    <xf numFmtId="0" fontId="14" fillId="0" borderId="66" xfId="13" applyFont="1" applyBorder="1" applyAlignment="1" applyProtection="1">
      <alignment horizontal="center" vertical="center" wrapText="1"/>
    </xf>
    <xf numFmtId="0" fontId="14" fillId="0" borderId="68" xfId="13" applyFont="1" applyBorder="1" applyAlignment="1" applyProtection="1">
      <alignment horizontal="center" vertical="center" wrapText="1"/>
    </xf>
    <xf numFmtId="0" fontId="14" fillId="0" borderId="69" xfId="13" applyFont="1" applyBorder="1" applyAlignment="1" applyProtection="1">
      <alignment horizontal="center" vertical="center" wrapText="1"/>
    </xf>
    <xf numFmtId="0" fontId="14" fillId="0" borderId="94" xfId="13" applyFont="1" applyBorder="1" applyAlignment="1" applyProtection="1">
      <alignment horizontal="center" vertical="center" wrapText="1"/>
    </xf>
    <xf numFmtId="0" fontId="52" fillId="2" borderId="79" xfId="13" applyFont="1" applyFill="1" applyBorder="1" applyAlignment="1" applyProtection="1">
      <alignment horizontal="center" vertical="center" shrinkToFit="1"/>
    </xf>
    <xf numFmtId="0" fontId="52" fillId="2" borderId="80" xfId="13" applyFont="1" applyFill="1" applyBorder="1" applyAlignment="1" applyProtection="1">
      <alignment horizontal="center" vertical="center" shrinkToFit="1"/>
    </xf>
    <xf numFmtId="0" fontId="52" fillId="2" borderId="85" xfId="13" applyFont="1" applyFill="1" applyBorder="1" applyAlignment="1" applyProtection="1">
      <alignment horizontal="center" vertical="center" shrinkToFit="1"/>
    </xf>
    <xf numFmtId="0" fontId="52" fillId="2" borderId="86" xfId="13" applyFont="1" applyFill="1" applyBorder="1" applyAlignment="1" applyProtection="1">
      <alignment horizontal="center" vertical="center" shrinkToFit="1"/>
    </xf>
    <xf numFmtId="0" fontId="14" fillId="0" borderId="94" xfId="13" applyFont="1" applyBorder="1" applyAlignment="1" applyProtection="1">
      <alignment horizontal="center" shrinkToFit="1"/>
    </xf>
    <xf numFmtId="0" fontId="14" fillId="0" borderId="91" xfId="13" applyFont="1" applyBorder="1" applyAlignment="1" applyProtection="1">
      <alignment horizontal="center" shrinkToFit="1"/>
    </xf>
    <xf numFmtId="0" fontId="14" fillId="0" borderId="95" xfId="13" applyFont="1" applyBorder="1" applyAlignment="1" applyProtection="1">
      <alignment horizontal="center" shrinkToFit="1"/>
    </xf>
    <xf numFmtId="0" fontId="57" fillId="0" borderId="92" xfId="13" applyFont="1" applyBorder="1" applyAlignment="1" applyProtection="1">
      <alignment horizontal="left" vertical="top" wrapText="1"/>
    </xf>
    <xf numFmtId="0" fontId="3" fillId="0" borderId="92" xfId="13" applyFont="1" applyBorder="1" applyAlignment="1" applyProtection="1">
      <alignment vertical="center"/>
    </xf>
    <xf numFmtId="0" fontId="62" fillId="0" borderId="0" xfId="13" applyFont="1" applyAlignment="1" applyProtection="1">
      <alignment vertical="center" wrapText="1"/>
    </xf>
    <xf numFmtId="0" fontId="14" fillId="0" borderId="79" xfId="13" applyFont="1" applyFill="1" applyBorder="1" applyAlignment="1" applyProtection="1">
      <alignment horizontal="left" vertical="center"/>
    </xf>
    <xf numFmtId="0" fontId="14" fillId="0" borderId="80" xfId="13" applyFont="1" applyFill="1" applyBorder="1" applyAlignment="1" applyProtection="1">
      <alignment horizontal="left" vertical="center"/>
    </xf>
    <xf numFmtId="0" fontId="14" fillId="0" borderId="81" xfId="13" applyFont="1" applyFill="1" applyBorder="1" applyAlignment="1" applyProtection="1">
      <alignment horizontal="left" vertical="center"/>
    </xf>
    <xf numFmtId="0" fontId="14" fillId="0" borderId="85" xfId="13" applyFont="1" applyFill="1" applyBorder="1" applyAlignment="1" applyProtection="1">
      <alignment horizontal="left" vertical="center"/>
    </xf>
    <xf numFmtId="0" fontId="14" fillId="0" borderId="86" xfId="13" applyFont="1" applyFill="1" applyBorder="1" applyAlignment="1" applyProtection="1">
      <alignment horizontal="left" vertical="center"/>
    </xf>
    <xf numFmtId="0" fontId="14" fillId="0" borderId="87" xfId="13" applyFont="1" applyFill="1" applyBorder="1" applyAlignment="1" applyProtection="1">
      <alignment horizontal="left" vertical="center"/>
    </xf>
    <xf numFmtId="0" fontId="14" fillId="0" borderId="91" xfId="13" applyFont="1" applyBorder="1" applyAlignment="1" applyProtection="1">
      <alignment horizontal="distributed"/>
    </xf>
    <xf numFmtId="0" fontId="14" fillId="0" borderId="95" xfId="13" applyFont="1" applyBorder="1" applyAlignment="1" applyProtection="1">
      <alignment horizontal="distributed"/>
    </xf>
    <xf numFmtId="0" fontId="14" fillId="0" borderId="94" xfId="13" applyFont="1" applyBorder="1" applyAlignment="1" applyProtection="1">
      <alignment horizontal="justify" vertical="center" wrapText="1"/>
    </xf>
    <xf numFmtId="0" fontId="58" fillId="0" borderId="91" xfId="13" applyFont="1" applyBorder="1" applyAlignment="1" applyProtection="1">
      <alignment vertical="center" wrapText="1"/>
    </xf>
    <xf numFmtId="0" fontId="58" fillId="0" borderId="95" xfId="13" applyFont="1" applyBorder="1" applyAlignment="1" applyProtection="1">
      <alignment vertical="center" wrapText="1"/>
    </xf>
    <xf numFmtId="0" fontId="12" fillId="5" borderId="85" xfId="13" applyFont="1" applyFill="1" applyBorder="1" applyAlignment="1" applyProtection="1">
      <alignment horizontal="left" vertical="center" shrinkToFit="1"/>
      <protection locked="0"/>
    </xf>
    <xf numFmtId="0" fontId="12" fillId="5" borderId="86" xfId="13" applyFont="1" applyFill="1" applyBorder="1" applyAlignment="1" applyProtection="1">
      <alignment horizontal="left" vertical="center" shrinkToFit="1"/>
      <protection locked="0"/>
    </xf>
    <xf numFmtId="0" fontId="12" fillId="5" borderId="87" xfId="13" applyFont="1" applyFill="1" applyBorder="1" applyAlignment="1" applyProtection="1">
      <alignment horizontal="left" vertical="center" shrinkToFit="1"/>
      <protection locked="0"/>
    </xf>
    <xf numFmtId="0" fontId="14" fillId="2" borderId="0" xfId="13" applyFont="1" applyFill="1" applyAlignment="1" applyProtection="1">
      <alignment horizontal="justify" vertical="center"/>
    </xf>
    <xf numFmtId="0" fontId="14" fillId="2" borderId="0" xfId="13" applyFont="1" applyFill="1" applyAlignment="1" applyProtection="1">
      <alignment horizontal="justify" vertical="top" wrapText="1"/>
    </xf>
    <xf numFmtId="0" fontId="3" fillId="2" borderId="0" xfId="13" applyFont="1" applyFill="1" applyAlignment="1" applyProtection="1">
      <alignment vertical="top"/>
    </xf>
    <xf numFmtId="0" fontId="53" fillId="2" borderId="0" xfId="13" applyFont="1" applyFill="1" applyAlignment="1" applyProtection="1">
      <alignment horizontal="justify" vertical="top" wrapText="1"/>
    </xf>
    <xf numFmtId="0" fontId="21" fillId="2" borderId="0" xfId="13" applyFont="1" applyFill="1" applyAlignment="1" applyProtection="1">
      <alignment vertical="top"/>
    </xf>
  </cellXfs>
  <cellStyles count="18">
    <cellStyle name="パーセント 2" xfId="3"/>
    <cellStyle name="ハイパーリンク 2" xfId="14"/>
    <cellStyle name="桁区切り" xfId="9" builtinId="6"/>
    <cellStyle name="桁区切り 2" xfId="2"/>
    <cellStyle name="桁区切り 3" xfId="7"/>
    <cellStyle name="桁区切り 4" xfId="5"/>
    <cellStyle name="桁区切り 5" xfId="11"/>
    <cellStyle name="標準" xfId="0" builtinId="0"/>
    <cellStyle name="標準 2" xfId="4"/>
    <cellStyle name="標準 2 2" xfId="12"/>
    <cellStyle name="標準 3" xfId="6"/>
    <cellStyle name="標準 4" xfId="1"/>
    <cellStyle name="標準 5" xfId="10"/>
    <cellStyle name="標準 5 2" xfId="17"/>
    <cellStyle name="標準 7" xfId="13"/>
    <cellStyle name="標準 8" xfId="16"/>
    <cellStyle name="標準 9" xfId="15"/>
    <cellStyle name="標準_○H23交付要綱様式（昨年度様式を含む）" xfId="8"/>
  </cellStyles>
  <dxfs count="5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rgb="FFFF0000"/>
        </patternFill>
      </fill>
    </dxf>
    <dxf>
      <fill>
        <patternFill>
          <bgColor rgb="FFFFFF99"/>
        </patternFill>
      </fill>
    </dxf>
    <dxf>
      <fill>
        <patternFill>
          <bgColor theme="0"/>
        </patternFill>
      </fill>
    </dxf>
    <dxf>
      <fill>
        <patternFill>
          <bgColor theme="0"/>
        </patternFill>
      </fill>
    </dxf>
    <dxf>
      <fill>
        <patternFill patternType="solid">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16</xdr:col>
      <xdr:colOff>199353</xdr:colOff>
      <xdr:row>0</xdr:row>
      <xdr:rowOff>120047</xdr:rowOff>
    </xdr:from>
    <xdr:to>
      <xdr:col>20</xdr:col>
      <xdr:colOff>453352</xdr:colOff>
      <xdr:row>8</xdr:row>
      <xdr:rowOff>215348</xdr:rowOff>
    </xdr:to>
    <xdr:sp macro="" textlink="">
      <xdr:nvSpPr>
        <xdr:cNvPr id="2" name="テキスト ボックス 1"/>
        <xdr:cNvSpPr txBox="1"/>
      </xdr:nvSpPr>
      <xdr:spPr>
        <a:xfrm>
          <a:off x="7090483" y="120047"/>
          <a:ext cx="3003826" cy="1892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提出書類がそろっているか確認のうえ、チェックを付けてください。</a:t>
          </a:r>
          <a:endParaRPr kumimoji="1" lang="en-US" altLang="ja-JP" sz="1600"/>
        </a:p>
        <a:p>
          <a:r>
            <a:rPr kumimoji="1" lang="ja-JP" altLang="en-US" sz="1600"/>
            <a:t>チェック欄以外は自動入力です。</a:t>
          </a:r>
          <a:endParaRPr kumimoji="1" lang="en-US" altLang="ja-JP" sz="1600"/>
        </a:p>
        <a:p>
          <a:endParaRPr kumimoji="1" lang="en-US" altLang="ja-JP" sz="1600"/>
        </a:p>
        <a:p>
          <a:r>
            <a:rPr kumimoji="1" lang="en-US" altLang="ja-JP" sz="1600"/>
            <a:t>※</a:t>
          </a:r>
          <a:r>
            <a:rPr kumimoji="1" lang="ja-JP" altLang="en-US" sz="1600"/>
            <a:t>申請内容に応じ、不要な書類は黒色表示となります。</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190499</xdr:colOff>
      <xdr:row>0</xdr:row>
      <xdr:rowOff>152400</xdr:rowOff>
    </xdr:from>
    <xdr:to>
      <xdr:col>14</xdr:col>
      <xdr:colOff>142875</xdr:colOff>
      <xdr:row>9</xdr:row>
      <xdr:rowOff>114300</xdr:rowOff>
    </xdr:to>
    <xdr:sp macro="" textlink="">
      <xdr:nvSpPr>
        <xdr:cNvPr id="2" name="テキスト ボックス 1"/>
        <xdr:cNvSpPr txBox="1"/>
      </xdr:nvSpPr>
      <xdr:spPr>
        <a:xfrm>
          <a:off x="6943724" y="152400"/>
          <a:ext cx="3381376" cy="1628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自動入力のため、</a:t>
          </a:r>
          <a:endParaRPr kumimoji="1" lang="en-US" altLang="ja-JP" sz="1600">
            <a:solidFill>
              <a:srgbClr val="FF0000"/>
            </a:solidFill>
          </a:endParaRPr>
        </a:p>
        <a:p>
          <a:r>
            <a:rPr kumimoji="1" lang="ja-JP" altLang="en-US" sz="1600">
              <a:solidFill>
                <a:srgbClr val="FF0000"/>
              </a:solidFill>
            </a:rPr>
            <a:t>入力箇所はありません。</a:t>
          </a:r>
          <a:endParaRPr kumimoji="1" lang="en-US" altLang="ja-JP" sz="1600">
            <a:solidFill>
              <a:srgbClr val="FF0000"/>
            </a:solidFill>
          </a:endParaRPr>
        </a:p>
        <a:p>
          <a:endParaRPr kumimoji="1" lang="en-US" altLang="ja-JP" sz="1600">
            <a:solidFill>
              <a:srgbClr val="FF0000"/>
            </a:solidFill>
          </a:endParaRPr>
        </a:p>
        <a:p>
          <a:r>
            <a:rPr kumimoji="1" lang="en-US" altLang="ja-JP" sz="1600">
              <a:solidFill>
                <a:srgbClr val="FF0000"/>
              </a:solidFill>
            </a:rPr>
            <a:t>※</a:t>
          </a:r>
          <a:r>
            <a:rPr kumimoji="1" lang="ja-JP" altLang="en-US" sz="1600">
              <a:solidFill>
                <a:srgbClr val="FF0000"/>
              </a:solidFill>
            </a:rPr>
            <a:t>郵送で提出する際は、</a:t>
          </a:r>
          <a:r>
            <a:rPr kumimoji="1" lang="ja-JP" altLang="en-US" sz="1600" b="1" u="sng">
              <a:solidFill>
                <a:srgbClr val="FF0000"/>
              </a:solidFill>
            </a:rPr>
            <a:t>記名押印</a:t>
          </a:r>
          <a:r>
            <a:rPr kumimoji="1" lang="ja-JP" altLang="en-US" sz="1600">
              <a:solidFill>
                <a:srgbClr val="FF0000"/>
              </a:solidFill>
            </a:rPr>
            <a:t>または</a:t>
          </a:r>
          <a:r>
            <a:rPr kumimoji="1" lang="ja-JP" altLang="en-US" sz="1600" b="1" u="sng">
              <a:solidFill>
                <a:srgbClr val="FF0000"/>
              </a:solidFill>
            </a:rPr>
            <a:t>代表者による署名</a:t>
          </a:r>
          <a:r>
            <a:rPr kumimoji="1" lang="ja-JP" altLang="en-US" sz="1600">
              <a:solidFill>
                <a:srgbClr val="FF0000"/>
              </a:solidFill>
            </a:rPr>
            <a:t>が必要です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114300</xdr:colOff>
      <xdr:row>0</xdr:row>
      <xdr:rowOff>152400</xdr:rowOff>
    </xdr:from>
    <xdr:to>
      <xdr:col>56</xdr:col>
      <xdr:colOff>66675</xdr:colOff>
      <xdr:row>8</xdr:row>
      <xdr:rowOff>95250</xdr:rowOff>
    </xdr:to>
    <xdr:sp macro="" textlink="">
      <xdr:nvSpPr>
        <xdr:cNvPr id="2" name="テキスト ボックス 1"/>
        <xdr:cNvSpPr txBox="1"/>
      </xdr:nvSpPr>
      <xdr:spPr>
        <a:xfrm>
          <a:off x="7734300" y="152400"/>
          <a:ext cx="3381375"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黄色のセルに役員全員の情報を記載してください。</a:t>
          </a:r>
          <a:endParaRPr kumimoji="1" lang="en-US" altLang="ja-JP" sz="1600"/>
        </a:p>
        <a:p>
          <a:r>
            <a:rPr kumimoji="1" lang="ja-JP" altLang="en-US" sz="1600"/>
            <a:t>黄色のセル以外は自動入力です。</a:t>
          </a:r>
          <a:endParaRPr kumimoji="1" lang="en-US" altLang="ja-JP" sz="1600"/>
        </a:p>
      </xdr:txBody>
    </xdr:sp>
    <xdr:clientData/>
  </xdr:twoCellAnchor>
  <xdr:twoCellAnchor>
    <xdr:from>
      <xdr:col>57</xdr:col>
      <xdr:colOff>9525</xdr:colOff>
      <xdr:row>0</xdr:row>
      <xdr:rowOff>142875</xdr:rowOff>
    </xdr:from>
    <xdr:to>
      <xdr:col>74</xdr:col>
      <xdr:colOff>152400</xdr:colOff>
      <xdr:row>13</xdr:row>
      <xdr:rowOff>400051</xdr:rowOff>
    </xdr:to>
    <xdr:sp macro="" textlink="">
      <xdr:nvSpPr>
        <xdr:cNvPr id="3" name="テキスト ボックス 2"/>
        <xdr:cNvSpPr txBox="1"/>
      </xdr:nvSpPr>
      <xdr:spPr>
        <a:xfrm>
          <a:off x="11249025" y="142875"/>
          <a:ext cx="3381375" cy="2581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「小規模法人等の協働化・大規模化の取組の支援」を申請する場合は、法人グループに構成されるすべての法人の役員全員を記載してください。</a:t>
          </a:r>
          <a:endParaRPr kumimoji="1" lang="en-US" altLang="ja-JP" sz="1600">
            <a:solidFill>
              <a:srgbClr val="FF0000"/>
            </a:solidFill>
          </a:endParaRPr>
        </a:p>
        <a:p>
          <a:endParaRPr kumimoji="1" lang="en-US" altLang="ja-JP" sz="1600"/>
        </a:p>
        <a:p>
          <a:r>
            <a:rPr kumimoji="1" lang="ja-JP" altLang="en-US" sz="1600"/>
            <a:t>行が不足する場合は、行をコピーして追加してください。</a:t>
          </a:r>
          <a:endParaRPr kumimoji="1" lang="en-US" altLang="ja-JP" sz="1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127000</xdr:colOff>
      <xdr:row>0</xdr:row>
      <xdr:rowOff>152399</xdr:rowOff>
    </xdr:from>
    <xdr:to>
      <xdr:col>9</xdr:col>
      <xdr:colOff>489857</xdr:colOff>
      <xdr:row>2</xdr:row>
      <xdr:rowOff>462642</xdr:rowOff>
    </xdr:to>
    <xdr:sp macro="" textlink="">
      <xdr:nvSpPr>
        <xdr:cNvPr id="2" name="正方形/長方形 1"/>
        <xdr:cNvSpPr/>
      </xdr:nvSpPr>
      <xdr:spPr>
        <a:xfrm>
          <a:off x="11080750" y="152399"/>
          <a:ext cx="3106057" cy="1100818"/>
        </a:xfrm>
        <a:prstGeom prst="rect">
          <a:avLst/>
        </a:prstGeom>
        <a:solidFill>
          <a:sysClr val="window" lastClr="FFFFFF"/>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rPr>
            <a:t>同一法人から複数施設申請を行う場合は提出してください。</a:t>
          </a:r>
          <a:endParaRPr kumimoji="1" lang="ja-JP" altLang="en-US" sz="1200">
            <a:solidFill>
              <a:srgbClr val="FF0000"/>
            </a:solidFill>
          </a:endParaRPr>
        </a:p>
      </xdr:txBody>
    </xdr:sp>
    <xdr:clientData/>
  </xdr:twoCellAnchor>
  <xdr:twoCellAnchor>
    <xdr:from>
      <xdr:col>5</xdr:col>
      <xdr:colOff>149679</xdr:colOff>
      <xdr:row>4</xdr:row>
      <xdr:rowOff>0</xdr:rowOff>
    </xdr:from>
    <xdr:to>
      <xdr:col>10</xdr:col>
      <xdr:colOff>91168</xdr:colOff>
      <xdr:row>5</xdr:row>
      <xdr:rowOff>204107</xdr:rowOff>
    </xdr:to>
    <xdr:sp macro="" textlink="">
      <xdr:nvSpPr>
        <xdr:cNvPr id="3" name="テキスト ボックス 2"/>
        <xdr:cNvSpPr txBox="1"/>
      </xdr:nvSpPr>
      <xdr:spPr>
        <a:xfrm>
          <a:off x="11103429" y="1476375"/>
          <a:ext cx="3370489" cy="6708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647700</xdr:colOff>
      <xdr:row>1</xdr:row>
      <xdr:rowOff>228600</xdr:rowOff>
    </xdr:from>
    <xdr:to>
      <xdr:col>27</xdr:col>
      <xdr:colOff>504825</xdr:colOff>
      <xdr:row>6</xdr:row>
      <xdr:rowOff>28575</xdr:rowOff>
    </xdr:to>
    <xdr:sp macro="" textlink="">
      <xdr:nvSpPr>
        <xdr:cNvPr id="2" name="正方形/長方形 1"/>
        <xdr:cNvSpPr/>
      </xdr:nvSpPr>
      <xdr:spPr>
        <a:xfrm>
          <a:off x="8486775" y="400050"/>
          <a:ext cx="3971925" cy="1666875"/>
        </a:xfrm>
        <a:prstGeom prst="rect">
          <a:avLst/>
        </a:prstGeom>
        <a:solidFill>
          <a:sysClr val="window" lastClr="FFFFFF"/>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①県に口座登録されたことがない場合</a:t>
          </a:r>
          <a:endParaRPr kumimoji="1" lang="en-US" altLang="ja-JP" sz="1400">
            <a:solidFill>
              <a:srgbClr val="FF0000"/>
            </a:solidFill>
          </a:endParaRPr>
        </a:p>
        <a:p>
          <a:pPr algn="l"/>
          <a:r>
            <a:rPr kumimoji="1" lang="ja-JP" altLang="en-US" sz="1400">
              <a:solidFill>
                <a:srgbClr val="FF0000"/>
              </a:solidFill>
            </a:rPr>
            <a:t>②県に口座登録をしたかどうか分からない場合</a:t>
          </a:r>
          <a:endParaRPr kumimoji="1" lang="en-US" altLang="ja-JP" sz="1400">
            <a:solidFill>
              <a:srgbClr val="FF0000"/>
            </a:solidFill>
          </a:endParaRPr>
        </a:p>
        <a:p>
          <a:pPr algn="l"/>
          <a:endParaRPr kumimoji="1" lang="en-US" altLang="ja-JP" sz="1400">
            <a:solidFill>
              <a:srgbClr val="FF0000"/>
            </a:solidFill>
          </a:endParaRPr>
        </a:p>
        <a:p>
          <a:pPr algn="l"/>
          <a:r>
            <a:rPr kumimoji="1" lang="ja-JP" altLang="en-US" sz="1400">
              <a:solidFill>
                <a:srgbClr val="FF0000"/>
              </a:solidFill>
            </a:rPr>
            <a:t>上記に該当する場合は必ず作成の上、提出してください。</a:t>
          </a:r>
          <a:endParaRPr kumimoji="1" lang="ja-JP" altLang="en-US" sz="1100">
            <a:solidFill>
              <a:srgbClr val="FF0000"/>
            </a:solidFill>
          </a:endParaRPr>
        </a:p>
      </xdr:txBody>
    </xdr:sp>
    <xdr:clientData/>
  </xdr:twoCellAnchor>
  <xdr:twoCellAnchor>
    <xdr:from>
      <xdr:col>21</xdr:col>
      <xdr:colOff>676275</xdr:colOff>
      <xdr:row>6</xdr:row>
      <xdr:rowOff>180975</xdr:rowOff>
    </xdr:from>
    <xdr:to>
      <xdr:col>26</xdr:col>
      <xdr:colOff>590550</xdr:colOff>
      <xdr:row>7</xdr:row>
      <xdr:rowOff>85725</xdr:rowOff>
    </xdr:to>
    <xdr:sp macro="" textlink="">
      <xdr:nvSpPr>
        <xdr:cNvPr id="3" name="テキスト ボックス 2"/>
        <xdr:cNvSpPr txBox="1"/>
      </xdr:nvSpPr>
      <xdr:spPr>
        <a:xfrm>
          <a:off x="8515350" y="2219325"/>
          <a:ext cx="3343275"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21"/>
  <sheetViews>
    <sheetView showGridLines="0" tabSelected="1" view="pageBreakPreview" zoomScale="85" zoomScaleNormal="90" zoomScaleSheetLayoutView="85" workbookViewId="0">
      <selection sqref="A1:D1"/>
    </sheetView>
  </sheetViews>
  <sheetFormatPr defaultRowHeight="13.5"/>
  <cols>
    <col min="1" max="1" width="27.75" style="21" customWidth="1"/>
    <col min="2" max="2" width="19.875" style="22" customWidth="1"/>
    <col min="3" max="3" width="66.5" style="22" customWidth="1"/>
    <col min="4" max="4" width="81.625" style="2" customWidth="1"/>
    <col min="5" max="16384" width="9" style="2"/>
  </cols>
  <sheetData>
    <row r="1" spans="1:4" ht="30" customHeight="1" thickBot="1">
      <c r="A1" s="363" t="s">
        <v>222</v>
      </c>
      <c r="B1" s="363"/>
      <c r="C1" s="363"/>
      <c r="D1" s="363"/>
    </row>
    <row r="2" spans="1:4" ht="72" customHeight="1" thickTop="1">
      <c r="A2" s="364" t="s">
        <v>223</v>
      </c>
      <c r="B2" s="365"/>
      <c r="C2" s="365"/>
      <c r="D2" s="366"/>
    </row>
    <row r="3" spans="1:4" ht="220.5" customHeight="1" thickBot="1">
      <c r="A3" s="367" t="s">
        <v>224</v>
      </c>
      <c r="B3" s="368"/>
      <c r="C3" s="368"/>
      <c r="D3" s="369"/>
    </row>
    <row r="4" spans="1:4" s="3" customFormat="1" ht="8.1" customHeight="1" thickTop="1">
      <c r="A4" s="370"/>
      <c r="B4" s="370"/>
      <c r="C4" s="370"/>
    </row>
    <row r="5" spans="1:4" s="7" customFormat="1" ht="38.25" customHeight="1">
      <c r="A5" s="4" t="s">
        <v>199</v>
      </c>
      <c r="B5" s="5" t="s">
        <v>200</v>
      </c>
      <c r="C5" s="6" t="s">
        <v>201</v>
      </c>
      <c r="D5" s="4" t="s">
        <v>202</v>
      </c>
    </row>
    <row r="6" spans="1:4" ht="54.75" customHeight="1">
      <c r="A6" s="8" t="s">
        <v>203</v>
      </c>
      <c r="B6" s="9" t="s">
        <v>204</v>
      </c>
      <c r="C6" s="10" t="s">
        <v>205</v>
      </c>
      <c r="D6" s="11" t="s">
        <v>206</v>
      </c>
    </row>
    <row r="7" spans="1:4" ht="54.75" customHeight="1">
      <c r="A7" s="8" t="s">
        <v>207</v>
      </c>
      <c r="B7" s="12" t="s">
        <v>208</v>
      </c>
      <c r="C7" s="13" t="s">
        <v>209</v>
      </c>
      <c r="D7" s="11"/>
    </row>
    <row r="8" spans="1:4" ht="54.75" customHeight="1">
      <c r="A8" s="14" t="s">
        <v>305</v>
      </c>
      <c r="B8" s="12" t="s">
        <v>467</v>
      </c>
      <c r="C8" s="15" t="s">
        <v>210</v>
      </c>
      <c r="D8" s="16" t="s">
        <v>211</v>
      </c>
    </row>
    <row r="9" spans="1:4" ht="54.75" customHeight="1">
      <c r="A9" s="14" t="s">
        <v>394</v>
      </c>
      <c r="B9" s="12" t="s">
        <v>204</v>
      </c>
      <c r="C9" s="15" t="s">
        <v>212</v>
      </c>
      <c r="D9" s="17" t="s">
        <v>213</v>
      </c>
    </row>
    <row r="10" spans="1:4" ht="54.75" customHeight="1">
      <c r="A10" s="14" t="s">
        <v>395</v>
      </c>
      <c r="B10" s="12" t="s">
        <v>214</v>
      </c>
      <c r="C10" s="15" t="s">
        <v>215</v>
      </c>
      <c r="D10" s="16" t="s">
        <v>406</v>
      </c>
    </row>
    <row r="11" spans="1:4" ht="54.75" customHeight="1">
      <c r="A11" s="14" t="s">
        <v>396</v>
      </c>
      <c r="B11" s="12" t="s">
        <v>214</v>
      </c>
      <c r="C11" s="15" t="s">
        <v>216</v>
      </c>
      <c r="D11" s="16" t="s">
        <v>407</v>
      </c>
    </row>
    <row r="12" spans="1:4" ht="54.75" customHeight="1">
      <c r="A12" s="14" t="s">
        <v>397</v>
      </c>
      <c r="B12" s="12" t="s">
        <v>440</v>
      </c>
      <c r="C12" s="15" t="s">
        <v>217</v>
      </c>
      <c r="D12" s="18" t="s">
        <v>408</v>
      </c>
    </row>
    <row r="13" spans="1:4" ht="54.75" customHeight="1">
      <c r="A13" s="14" t="s">
        <v>398</v>
      </c>
      <c r="B13" s="12" t="s">
        <v>214</v>
      </c>
      <c r="C13" s="15" t="s">
        <v>217</v>
      </c>
      <c r="D13" s="18" t="s">
        <v>409</v>
      </c>
    </row>
    <row r="14" spans="1:4" ht="54.75" customHeight="1">
      <c r="A14" s="14" t="s">
        <v>399</v>
      </c>
      <c r="B14" s="12" t="s">
        <v>405</v>
      </c>
      <c r="C14" s="15" t="s">
        <v>217</v>
      </c>
      <c r="D14" s="16" t="s">
        <v>406</v>
      </c>
    </row>
    <row r="15" spans="1:4" ht="54.75" customHeight="1">
      <c r="A15" s="14" t="s">
        <v>400</v>
      </c>
      <c r="B15" s="12" t="s">
        <v>405</v>
      </c>
      <c r="C15" s="15" t="s">
        <v>217</v>
      </c>
      <c r="D15" s="16" t="s">
        <v>407</v>
      </c>
    </row>
    <row r="16" spans="1:4" ht="54.75" customHeight="1">
      <c r="A16" s="14" t="s">
        <v>401</v>
      </c>
      <c r="B16" s="12" t="s">
        <v>405</v>
      </c>
      <c r="C16" s="15" t="s">
        <v>217</v>
      </c>
      <c r="D16" s="18" t="s">
        <v>408</v>
      </c>
    </row>
    <row r="17" spans="1:4" ht="54.75" customHeight="1">
      <c r="A17" s="14" t="s">
        <v>402</v>
      </c>
      <c r="B17" s="12" t="s">
        <v>439</v>
      </c>
      <c r="C17" s="15" t="s">
        <v>217</v>
      </c>
      <c r="D17" s="18" t="s">
        <v>409</v>
      </c>
    </row>
    <row r="18" spans="1:4" ht="54.75" customHeight="1">
      <c r="A18" s="14" t="s">
        <v>403</v>
      </c>
      <c r="B18" s="12" t="s">
        <v>405</v>
      </c>
      <c r="C18" s="15" t="s">
        <v>217</v>
      </c>
      <c r="D18" s="18" t="s">
        <v>409</v>
      </c>
    </row>
    <row r="19" spans="1:4" ht="69.75" customHeight="1">
      <c r="A19" s="14" t="s">
        <v>404</v>
      </c>
      <c r="B19" s="12" t="s">
        <v>218</v>
      </c>
      <c r="C19" s="19" t="s">
        <v>219</v>
      </c>
      <c r="D19" s="20"/>
    </row>
    <row r="20" spans="1:4" ht="69.75" customHeight="1">
      <c r="A20" s="260" t="s">
        <v>419</v>
      </c>
      <c r="B20" s="261" t="s">
        <v>420</v>
      </c>
      <c r="C20" s="262" t="s">
        <v>421</v>
      </c>
      <c r="D20" s="263" t="s">
        <v>422</v>
      </c>
    </row>
    <row r="21" spans="1:4" ht="68.25" customHeight="1">
      <c r="A21" s="14" t="s">
        <v>424</v>
      </c>
      <c r="B21" s="12" t="s">
        <v>423</v>
      </c>
      <c r="C21" s="19" t="s">
        <v>220</v>
      </c>
      <c r="D21" s="17" t="s">
        <v>221</v>
      </c>
    </row>
  </sheetData>
  <sheetProtection algorithmName="SHA-512" hashValue="Rha/rIXAkcBPmTItKXhhIwoAU06ZRL31gzL3su8g5KEXlC4BSTPBdJMHA0JRAjjR0zhjKZ1I/NixHRi4Hukreg==" saltValue="MM1oSVX3JKI+ONry7fft5w==" spinCount="100000" sheet="1" objects="1" scenarios="1" selectLockedCells="1" selectUnlockedCells="1"/>
  <mergeCells count="4">
    <mergeCell ref="A1:D1"/>
    <mergeCell ref="A2:D2"/>
    <mergeCell ref="A3:D3"/>
    <mergeCell ref="A4:C4"/>
  </mergeCells>
  <phoneticPr fontId="2"/>
  <printOptions horizontalCentered="1"/>
  <pageMargins left="0.70866141732283472" right="0.70866141732283472" top="0.35433070866141736" bottom="0.35433070866141736" header="0.31496062992125984" footer="0.31496062992125984"/>
  <pageSetup paperSize="9" scale="45"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view="pageBreakPreview" zoomScale="115" zoomScaleNormal="100" zoomScaleSheetLayoutView="115" workbookViewId="0">
      <selection activeCell="J19" sqref="J19:K19"/>
    </sheetView>
  </sheetViews>
  <sheetFormatPr defaultColWidth="2.625" defaultRowHeight="15" customHeight="1"/>
  <cols>
    <col min="1" max="16384" width="2.625" style="33"/>
  </cols>
  <sheetData>
    <row r="1" spans="1:33" ht="15" customHeight="1">
      <c r="A1" s="33" t="s">
        <v>45</v>
      </c>
    </row>
    <row r="2" spans="1:33" ht="15" customHeight="1">
      <c r="A2" s="497" t="s">
        <v>78</v>
      </c>
      <c r="B2" s="497"/>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row>
    <row r="3" spans="1:33" ht="15" customHeight="1">
      <c r="A3" s="498"/>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row>
    <row r="4" spans="1:33" ht="15" customHeight="1">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1:33" ht="15" customHeight="1">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row>
    <row r="6" spans="1:33" ht="15" customHeight="1">
      <c r="A6" s="38" t="s">
        <v>7</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4"/>
    </row>
    <row r="7" spans="1:33" ht="15" customHeight="1">
      <c r="A7" s="40"/>
      <c r="B7" s="509" t="s">
        <v>101</v>
      </c>
      <c r="C7" s="509"/>
      <c r="D7" s="509"/>
      <c r="E7" s="509"/>
      <c r="F7" s="509"/>
      <c r="G7" s="509"/>
      <c r="H7" s="509"/>
      <c r="I7" s="505">
        <f>A_基本情報入力シート!D13</f>
        <v>0</v>
      </c>
      <c r="J7" s="505"/>
      <c r="K7" s="505"/>
      <c r="L7" s="505"/>
      <c r="M7" s="505"/>
      <c r="N7" s="505"/>
      <c r="O7" s="505"/>
      <c r="P7" s="505"/>
      <c r="Q7" s="505"/>
      <c r="R7" s="505"/>
      <c r="S7" s="505"/>
      <c r="T7" s="505"/>
      <c r="U7" s="505"/>
      <c r="V7" s="505"/>
      <c r="W7" s="505"/>
      <c r="X7" s="505"/>
      <c r="Y7" s="505"/>
      <c r="Z7" s="505"/>
      <c r="AA7" s="505"/>
      <c r="AB7" s="505"/>
      <c r="AC7" s="505"/>
      <c r="AD7" s="505"/>
      <c r="AE7" s="505"/>
      <c r="AF7" s="505"/>
      <c r="AG7" s="35"/>
    </row>
    <row r="8" spans="1:33" ht="15" customHeight="1">
      <c r="A8" s="40"/>
      <c r="B8" s="474" t="s">
        <v>1</v>
      </c>
      <c r="C8" s="475"/>
      <c r="D8" s="475"/>
      <c r="E8" s="475"/>
      <c r="F8" s="475"/>
      <c r="G8" s="475"/>
      <c r="H8" s="476"/>
      <c r="I8" s="506">
        <f>A_基本情報入力シート!D19</f>
        <v>0</v>
      </c>
      <c r="J8" s="507"/>
      <c r="K8" s="507"/>
      <c r="L8" s="507"/>
      <c r="M8" s="507"/>
      <c r="N8" s="507"/>
      <c r="O8" s="507"/>
      <c r="P8" s="507"/>
      <c r="Q8" s="507"/>
      <c r="R8" s="508"/>
      <c r="S8" s="502" t="s">
        <v>0</v>
      </c>
      <c r="T8" s="503"/>
      <c r="U8" s="503"/>
      <c r="V8" s="503"/>
      <c r="W8" s="503"/>
      <c r="X8" s="503"/>
      <c r="Y8" s="504"/>
      <c r="Z8" s="499">
        <f>A_基本情報入力シート!D14</f>
        <v>0</v>
      </c>
      <c r="AA8" s="500"/>
      <c r="AB8" s="500"/>
      <c r="AC8" s="500"/>
      <c r="AD8" s="500"/>
      <c r="AE8" s="500"/>
      <c r="AF8" s="501"/>
    </row>
    <row r="9" spans="1:33" ht="15" customHeight="1">
      <c r="A9" s="41"/>
      <c r="B9" s="467" t="s">
        <v>102</v>
      </c>
      <c r="C9" s="468"/>
      <c r="D9" s="468"/>
      <c r="E9" s="468"/>
      <c r="F9" s="468"/>
      <c r="G9" s="468"/>
      <c r="H9" s="469"/>
      <c r="I9" s="42" t="s">
        <v>2</v>
      </c>
      <c r="J9" s="43"/>
      <c r="K9" s="43"/>
      <c r="L9" s="43"/>
      <c r="M9" s="473" t="str">
        <f>IF(A_基本情報入力シート!D15="","-",A_基本情報入力シート!D15)</f>
        <v>-</v>
      </c>
      <c r="N9" s="473"/>
      <c r="O9" s="473"/>
      <c r="P9" s="473"/>
      <c r="Q9" s="473"/>
      <c r="R9" s="473"/>
      <c r="S9" s="43" t="s">
        <v>3</v>
      </c>
      <c r="T9" s="43"/>
      <c r="U9" s="43"/>
      <c r="V9" s="43"/>
      <c r="W9" s="43"/>
      <c r="X9" s="43"/>
      <c r="Y9" s="56"/>
      <c r="Z9" s="43"/>
      <c r="AA9" s="43"/>
      <c r="AB9" s="43"/>
      <c r="AC9" s="43"/>
      <c r="AD9" s="43"/>
      <c r="AE9" s="43"/>
      <c r="AF9" s="57"/>
    </row>
    <row r="10" spans="1:33" ht="30" customHeight="1">
      <c r="A10" s="41"/>
      <c r="B10" s="470"/>
      <c r="C10" s="471"/>
      <c r="D10" s="471"/>
      <c r="E10" s="471"/>
      <c r="F10" s="471"/>
      <c r="G10" s="471"/>
      <c r="H10" s="472"/>
      <c r="I10" s="492" t="str">
        <f>A_基本情報入力シート!D16&amp;A_基本情報入力シート!D17</f>
        <v/>
      </c>
      <c r="J10" s="493"/>
      <c r="K10" s="493"/>
      <c r="L10" s="493"/>
      <c r="M10" s="493"/>
      <c r="N10" s="493"/>
      <c r="O10" s="493"/>
      <c r="P10" s="493"/>
      <c r="Q10" s="493"/>
      <c r="R10" s="493"/>
      <c r="S10" s="493"/>
      <c r="T10" s="493"/>
      <c r="U10" s="493"/>
      <c r="V10" s="493"/>
      <c r="W10" s="493"/>
      <c r="X10" s="493"/>
      <c r="Y10" s="493"/>
      <c r="Z10" s="493"/>
      <c r="AA10" s="493"/>
      <c r="AB10" s="493"/>
      <c r="AC10" s="493"/>
      <c r="AD10" s="493"/>
      <c r="AE10" s="493"/>
      <c r="AF10" s="494"/>
    </row>
    <row r="11" spans="1:33" ht="15" customHeight="1">
      <c r="A11" s="40"/>
      <c r="B11" s="474" t="s">
        <v>4</v>
      </c>
      <c r="C11" s="475"/>
      <c r="D11" s="475"/>
      <c r="E11" s="475"/>
      <c r="F11" s="475"/>
      <c r="G11" s="475"/>
      <c r="H11" s="476"/>
      <c r="I11" s="486" t="s">
        <v>5</v>
      </c>
      <c r="J11" s="487"/>
      <c r="K11" s="487"/>
      <c r="L11" s="487"/>
      <c r="M11" s="489">
        <f>A_基本情報入力シート!D20</f>
        <v>0</v>
      </c>
      <c r="N11" s="490"/>
      <c r="O11" s="490"/>
      <c r="P11" s="490"/>
      <c r="Q11" s="490"/>
      <c r="R11" s="491"/>
      <c r="S11" s="486" t="s">
        <v>6</v>
      </c>
      <c r="T11" s="487"/>
      <c r="U11" s="487"/>
      <c r="V11" s="488"/>
      <c r="W11" s="489">
        <f>A_基本情報入力シート!D21</f>
        <v>0</v>
      </c>
      <c r="X11" s="490"/>
      <c r="Y11" s="490"/>
      <c r="Z11" s="490"/>
      <c r="AA11" s="490"/>
      <c r="AB11" s="490"/>
      <c r="AC11" s="490"/>
      <c r="AD11" s="490"/>
      <c r="AE11" s="490"/>
      <c r="AF11" s="491"/>
    </row>
    <row r="12" spans="1:33" ht="15" customHeight="1">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row>
    <row r="13" spans="1:33" ht="15" customHeight="1">
      <c r="A13" s="45" t="s">
        <v>26</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row>
    <row r="14" spans="1:33" ht="15" customHeight="1">
      <c r="A14" s="46"/>
      <c r="B14" s="571" t="s">
        <v>22</v>
      </c>
      <c r="C14" s="572"/>
      <c r="D14" s="572"/>
      <c r="E14" s="572"/>
      <c r="F14" s="572"/>
      <c r="G14" s="572"/>
      <c r="H14" s="573"/>
      <c r="I14" s="489" t="s">
        <v>23</v>
      </c>
      <c r="J14" s="490"/>
      <c r="K14" s="491"/>
      <c r="L14" s="489" t="s">
        <v>24</v>
      </c>
      <c r="M14" s="490"/>
      <c r="N14" s="491"/>
      <c r="O14" s="58"/>
      <c r="P14" s="59"/>
      <c r="Q14" s="59"/>
      <c r="R14" s="59"/>
      <c r="S14" s="59"/>
      <c r="T14" s="59"/>
      <c r="U14" s="59"/>
      <c r="V14" s="59"/>
      <c r="W14" s="59"/>
      <c r="X14" s="59"/>
      <c r="Y14" s="59"/>
      <c r="Z14" s="59"/>
      <c r="AA14" s="59"/>
      <c r="AB14" s="59"/>
      <c r="AC14" s="59"/>
      <c r="AD14" s="59"/>
      <c r="AE14" s="59"/>
      <c r="AF14" s="59"/>
    </row>
    <row r="15" spans="1:33" ht="15" customHeight="1">
      <c r="A15" s="46"/>
      <c r="B15" s="492"/>
      <c r="C15" s="493"/>
      <c r="D15" s="493"/>
      <c r="E15" s="493"/>
      <c r="F15" s="493"/>
      <c r="G15" s="493"/>
      <c r="H15" s="494"/>
      <c r="I15" s="489" t="str">
        <f>IF(A_基本情報入力シート!D18="所在する","○","")</f>
        <v/>
      </c>
      <c r="J15" s="490"/>
      <c r="K15" s="491"/>
      <c r="L15" s="489" t="str">
        <f>IF(OR(A_基本情報入力シート!D18="",A_基本情報入力シート!D18="所在しない"),"○","")</f>
        <v>○</v>
      </c>
      <c r="M15" s="490"/>
      <c r="N15" s="491"/>
      <c r="O15" s="58"/>
      <c r="P15" s="59"/>
      <c r="Q15" s="59"/>
      <c r="R15" s="59"/>
      <c r="S15" s="59"/>
      <c r="T15" s="59"/>
      <c r="U15" s="59"/>
      <c r="V15" s="59"/>
      <c r="W15" s="59"/>
      <c r="X15" s="59"/>
      <c r="Y15" s="59"/>
      <c r="Z15" s="59"/>
      <c r="AA15" s="59"/>
      <c r="AB15" s="59"/>
      <c r="AC15" s="59"/>
      <c r="AD15" s="59"/>
      <c r="AE15" s="59"/>
      <c r="AF15" s="59"/>
    </row>
    <row r="16" spans="1:33" ht="15" customHeight="1">
      <c r="A16" s="46"/>
      <c r="B16" s="60" t="s">
        <v>25</v>
      </c>
      <c r="C16" s="61"/>
      <c r="D16" s="61"/>
      <c r="E16" s="61"/>
      <c r="F16" s="61"/>
      <c r="G16" s="61"/>
      <c r="H16" s="61"/>
      <c r="I16" s="61"/>
      <c r="J16" s="61"/>
      <c r="K16" s="61"/>
      <c r="L16" s="61"/>
      <c r="M16" s="61"/>
      <c r="N16" s="61"/>
      <c r="O16" s="59"/>
      <c r="P16" s="59"/>
      <c r="Q16" s="59"/>
      <c r="R16" s="59"/>
      <c r="S16" s="59"/>
      <c r="T16" s="59"/>
      <c r="U16" s="59"/>
      <c r="V16" s="59"/>
      <c r="W16" s="59"/>
      <c r="X16" s="59"/>
      <c r="Y16" s="59"/>
      <c r="Z16" s="59"/>
      <c r="AA16" s="59"/>
      <c r="AB16" s="59"/>
      <c r="AC16" s="59"/>
      <c r="AD16" s="59"/>
      <c r="AE16" s="59"/>
      <c r="AF16" s="59"/>
    </row>
    <row r="17" spans="1:34" ht="15" customHeight="1">
      <c r="A17" s="46"/>
      <c r="B17" s="49"/>
      <c r="C17" s="62"/>
      <c r="D17" s="62"/>
      <c r="E17" s="62"/>
      <c r="F17" s="62"/>
      <c r="G17" s="62"/>
      <c r="H17" s="62"/>
      <c r="I17" s="62"/>
      <c r="J17" s="62"/>
      <c r="K17" s="62"/>
      <c r="L17" s="62"/>
      <c r="M17" s="62"/>
      <c r="N17" s="62"/>
      <c r="O17" s="59"/>
      <c r="P17" s="59"/>
      <c r="Q17" s="59"/>
      <c r="R17" s="59"/>
      <c r="S17" s="59"/>
      <c r="T17" s="59"/>
      <c r="U17" s="59"/>
      <c r="V17" s="59"/>
      <c r="W17" s="59"/>
      <c r="X17" s="59"/>
      <c r="Y17" s="59"/>
      <c r="Z17" s="59"/>
      <c r="AA17" s="59"/>
      <c r="AB17" s="59"/>
      <c r="AC17" s="59"/>
      <c r="AD17" s="59"/>
      <c r="AE17" s="59"/>
      <c r="AF17" s="59"/>
    </row>
    <row r="18" spans="1:34" ht="15" customHeight="1">
      <c r="A18" s="45" t="s">
        <v>27</v>
      </c>
      <c r="B18" s="63"/>
      <c r="C18" s="63"/>
      <c r="D18" s="63"/>
      <c r="E18" s="63"/>
      <c r="F18" s="63"/>
      <c r="G18" s="63"/>
      <c r="H18" s="63"/>
      <c r="I18" s="62"/>
      <c r="J18" s="62"/>
      <c r="K18" s="62"/>
      <c r="L18" s="62"/>
      <c r="M18" s="62"/>
      <c r="N18" s="62"/>
      <c r="O18" s="59"/>
      <c r="P18" s="59"/>
      <c r="Q18" s="59"/>
      <c r="R18" s="59"/>
      <c r="S18" s="59"/>
      <c r="T18" s="59"/>
      <c r="U18" s="59"/>
      <c r="V18" s="59"/>
      <c r="W18" s="59"/>
      <c r="X18" s="59"/>
      <c r="Y18" s="59"/>
      <c r="Z18" s="59"/>
      <c r="AA18" s="59"/>
      <c r="AB18" s="59"/>
      <c r="AC18" s="59"/>
      <c r="AD18" s="59"/>
      <c r="AE18" s="59"/>
      <c r="AF18" s="59"/>
    </row>
    <row r="19" spans="1:34" ht="15" customHeight="1">
      <c r="A19" s="46"/>
      <c r="B19" s="489" t="s">
        <v>9</v>
      </c>
      <c r="C19" s="490"/>
      <c r="D19" s="490"/>
      <c r="E19" s="490"/>
      <c r="F19" s="490"/>
      <c r="G19" s="490"/>
      <c r="H19" s="489" t="s">
        <v>320</v>
      </c>
      <c r="I19" s="490"/>
      <c r="J19" s="496"/>
      <c r="K19" s="496"/>
      <c r="L19" s="47" t="s">
        <v>160</v>
      </c>
      <c r="M19" s="496"/>
      <c r="N19" s="496"/>
      <c r="O19" s="47" t="s">
        <v>161</v>
      </c>
      <c r="P19" s="496"/>
      <c r="Q19" s="496"/>
      <c r="R19" s="47" t="s">
        <v>162</v>
      </c>
      <c r="S19" s="47" t="s">
        <v>163</v>
      </c>
      <c r="T19" s="490" t="s">
        <v>320</v>
      </c>
      <c r="U19" s="490"/>
      <c r="V19" s="496"/>
      <c r="W19" s="496"/>
      <c r="X19" s="47" t="s">
        <v>160</v>
      </c>
      <c r="Y19" s="496"/>
      <c r="Z19" s="496"/>
      <c r="AA19" s="47" t="s">
        <v>161</v>
      </c>
      <c r="AB19" s="496"/>
      <c r="AC19" s="496"/>
      <c r="AD19" s="47" t="s">
        <v>162</v>
      </c>
      <c r="AE19" s="47"/>
      <c r="AF19" s="48"/>
    </row>
    <row r="20" spans="1:34" ht="15" customHeight="1">
      <c r="A20" s="46"/>
      <c r="B20" s="560" t="s">
        <v>30</v>
      </c>
      <c r="C20" s="574" t="s">
        <v>109</v>
      </c>
      <c r="D20" s="574"/>
      <c r="E20" s="574"/>
      <c r="F20" s="574"/>
      <c r="G20" s="574"/>
      <c r="H20" s="574"/>
      <c r="I20" s="574"/>
      <c r="J20" s="574"/>
      <c r="K20" s="574"/>
      <c r="L20" s="574"/>
      <c r="M20" s="569" t="s">
        <v>112</v>
      </c>
      <c r="N20" s="569"/>
      <c r="O20" s="569"/>
      <c r="P20" s="569"/>
      <c r="Q20" s="569"/>
      <c r="R20" s="569"/>
      <c r="S20" s="569"/>
      <c r="T20" s="578" t="s">
        <v>72</v>
      </c>
      <c r="U20" s="579"/>
      <c r="V20" s="579"/>
      <c r="W20" s="579"/>
      <c r="X20" s="579"/>
      <c r="Y20" s="579"/>
      <c r="Z20" s="579"/>
      <c r="AA20" s="579"/>
      <c r="AB20" s="580"/>
      <c r="AC20" s="578" t="s">
        <v>31</v>
      </c>
      <c r="AD20" s="579"/>
      <c r="AE20" s="579"/>
      <c r="AF20" s="580"/>
    </row>
    <row r="21" spans="1:34" ht="15" customHeight="1">
      <c r="A21" s="44"/>
      <c r="B21" s="561"/>
      <c r="C21" s="560" t="s">
        <v>110</v>
      </c>
      <c r="D21" s="563"/>
      <c r="E21" s="563"/>
      <c r="F21" s="563"/>
      <c r="G21" s="563"/>
      <c r="H21" s="565" t="s">
        <v>111</v>
      </c>
      <c r="I21" s="473"/>
      <c r="J21" s="473"/>
      <c r="K21" s="473"/>
      <c r="L21" s="521"/>
      <c r="M21" s="587" t="s">
        <v>110</v>
      </c>
      <c r="N21" s="588"/>
      <c r="O21" s="588"/>
      <c r="P21" s="588"/>
      <c r="Q21" s="589"/>
      <c r="R21" s="593" t="s">
        <v>113</v>
      </c>
      <c r="S21" s="594"/>
      <c r="T21" s="578" t="s">
        <v>28</v>
      </c>
      <c r="U21" s="579"/>
      <c r="V21" s="580"/>
      <c r="W21" s="578" t="s">
        <v>29</v>
      </c>
      <c r="X21" s="579"/>
      <c r="Y21" s="580"/>
      <c r="Z21" s="578" t="s">
        <v>73</v>
      </c>
      <c r="AA21" s="579"/>
      <c r="AB21" s="580"/>
      <c r="AC21" s="597"/>
      <c r="AD21" s="598"/>
      <c r="AE21" s="598"/>
      <c r="AF21" s="599"/>
      <c r="AG21" s="36"/>
      <c r="AH21" s="36"/>
    </row>
    <row r="22" spans="1:34" ht="15" customHeight="1">
      <c r="A22" s="44"/>
      <c r="B22" s="562"/>
      <c r="C22" s="562"/>
      <c r="D22" s="564"/>
      <c r="E22" s="564"/>
      <c r="F22" s="564"/>
      <c r="G22" s="564"/>
      <c r="H22" s="566"/>
      <c r="I22" s="526"/>
      <c r="J22" s="526"/>
      <c r="K22" s="526"/>
      <c r="L22" s="527"/>
      <c r="M22" s="590"/>
      <c r="N22" s="591"/>
      <c r="O22" s="591"/>
      <c r="P22" s="591"/>
      <c r="Q22" s="592"/>
      <c r="R22" s="595"/>
      <c r="S22" s="596"/>
      <c r="T22" s="581"/>
      <c r="U22" s="582"/>
      <c r="V22" s="583"/>
      <c r="W22" s="581"/>
      <c r="X22" s="582"/>
      <c r="Y22" s="583"/>
      <c r="Z22" s="581"/>
      <c r="AA22" s="582"/>
      <c r="AB22" s="583"/>
      <c r="AC22" s="581"/>
      <c r="AD22" s="582"/>
      <c r="AE22" s="582"/>
      <c r="AF22" s="583"/>
      <c r="AG22" s="36"/>
      <c r="AH22" s="36"/>
    </row>
    <row r="23" spans="1:34" s="98" customFormat="1" ht="15" customHeight="1">
      <c r="A23" s="161"/>
      <c r="B23" s="55">
        <v>1</v>
      </c>
      <c r="C23" s="567"/>
      <c r="D23" s="568"/>
      <c r="E23" s="568"/>
      <c r="F23" s="568"/>
      <c r="G23" s="568"/>
      <c r="H23" s="558" t="s">
        <v>71</v>
      </c>
      <c r="I23" s="496"/>
      <c r="J23" s="496"/>
      <c r="K23" s="496"/>
      <c r="L23" s="559"/>
      <c r="M23" s="556"/>
      <c r="N23" s="496"/>
      <c r="O23" s="496"/>
      <c r="P23" s="496"/>
      <c r="Q23" s="496"/>
      <c r="R23" s="557"/>
      <c r="S23" s="555"/>
      <c r="T23" s="553"/>
      <c r="U23" s="554"/>
      <c r="V23" s="555"/>
      <c r="W23" s="553"/>
      <c r="X23" s="554"/>
      <c r="Y23" s="555"/>
      <c r="Z23" s="584">
        <f>SUM(T23:Y23)</f>
        <v>0</v>
      </c>
      <c r="AA23" s="585"/>
      <c r="AB23" s="586"/>
      <c r="AC23" s="575">
        <f>IF($I$15="○",(T23*3500)+(W23*5000),(T23*2500)+(W23*4000))</f>
        <v>0</v>
      </c>
      <c r="AD23" s="576"/>
      <c r="AE23" s="576"/>
      <c r="AF23" s="577"/>
    </row>
    <row r="24" spans="1:34" s="98" customFormat="1" ht="15" customHeight="1">
      <c r="A24" s="161"/>
      <c r="B24" s="55">
        <v>2</v>
      </c>
      <c r="C24" s="567"/>
      <c r="D24" s="568"/>
      <c r="E24" s="568"/>
      <c r="F24" s="568"/>
      <c r="G24" s="568"/>
      <c r="H24" s="558" t="s">
        <v>71</v>
      </c>
      <c r="I24" s="496"/>
      <c r="J24" s="496"/>
      <c r="K24" s="496"/>
      <c r="L24" s="559"/>
      <c r="M24" s="556"/>
      <c r="N24" s="496"/>
      <c r="O24" s="496"/>
      <c r="P24" s="496"/>
      <c r="Q24" s="496"/>
      <c r="R24" s="557"/>
      <c r="S24" s="555"/>
      <c r="T24" s="553"/>
      <c r="U24" s="554"/>
      <c r="V24" s="555"/>
      <c r="W24" s="553"/>
      <c r="X24" s="554"/>
      <c r="Y24" s="555"/>
      <c r="Z24" s="584">
        <f t="shared" ref="Z24:Z27" si="0">SUM(T24:Y24)</f>
        <v>0</v>
      </c>
      <c r="AA24" s="585"/>
      <c r="AB24" s="586"/>
      <c r="AC24" s="575">
        <f t="shared" ref="AC24:AC27" si="1">IF($I$15="○",(T24*3500)+(W24*5000),(T24*2500)+(W24*4000))</f>
        <v>0</v>
      </c>
      <c r="AD24" s="576"/>
      <c r="AE24" s="576"/>
      <c r="AF24" s="577"/>
    </row>
    <row r="25" spans="1:34" s="98" customFormat="1" ht="15" customHeight="1">
      <c r="A25" s="161"/>
      <c r="B25" s="55">
        <v>3</v>
      </c>
      <c r="C25" s="567"/>
      <c r="D25" s="568"/>
      <c r="E25" s="568"/>
      <c r="F25" s="568"/>
      <c r="G25" s="568"/>
      <c r="H25" s="558" t="s">
        <v>71</v>
      </c>
      <c r="I25" s="496"/>
      <c r="J25" s="496"/>
      <c r="K25" s="496"/>
      <c r="L25" s="559"/>
      <c r="M25" s="556"/>
      <c r="N25" s="496"/>
      <c r="O25" s="496"/>
      <c r="P25" s="496"/>
      <c r="Q25" s="496"/>
      <c r="R25" s="557"/>
      <c r="S25" s="555"/>
      <c r="T25" s="553"/>
      <c r="U25" s="554"/>
      <c r="V25" s="555"/>
      <c r="W25" s="553"/>
      <c r="X25" s="554"/>
      <c r="Y25" s="555"/>
      <c r="Z25" s="584">
        <f t="shared" si="0"/>
        <v>0</v>
      </c>
      <c r="AA25" s="585"/>
      <c r="AB25" s="586"/>
      <c r="AC25" s="575">
        <f t="shared" si="1"/>
        <v>0</v>
      </c>
      <c r="AD25" s="576"/>
      <c r="AE25" s="576"/>
      <c r="AF25" s="577"/>
    </row>
    <row r="26" spans="1:34" s="98" customFormat="1" ht="15" customHeight="1">
      <c r="A26" s="161"/>
      <c r="B26" s="55">
        <v>4</v>
      </c>
      <c r="C26" s="567"/>
      <c r="D26" s="568"/>
      <c r="E26" s="568"/>
      <c r="F26" s="568"/>
      <c r="G26" s="568"/>
      <c r="H26" s="558" t="s">
        <v>71</v>
      </c>
      <c r="I26" s="496"/>
      <c r="J26" s="496"/>
      <c r="K26" s="496"/>
      <c r="L26" s="559"/>
      <c r="M26" s="556"/>
      <c r="N26" s="496"/>
      <c r="O26" s="496"/>
      <c r="P26" s="496"/>
      <c r="Q26" s="496"/>
      <c r="R26" s="557"/>
      <c r="S26" s="555"/>
      <c r="T26" s="553"/>
      <c r="U26" s="554"/>
      <c r="V26" s="555"/>
      <c r="W26" s="553"/>
      <c r="X26" s="554"/>
      <c r="Y26" s="555"/>
      <c r="Z26" s="584">
        <f t="shared" si="0"/>
        <v>0</v>
      </c>
      <c r="AA26" s="585"/>
      <c r="AB26" s="586"/>
      <c r="AC26" s="575">
        <f t="shared" si="1"/>
        <v>0</v>
      </c>
      <c r="AD26" s="576"/>
      <c r="AE26" s="576"/>
      <c r="AF26" s="577"/>
    </row>
    <row r="27" spans="1:34" s="98" customFormat="1" ht="15" customHeight="1">
      <c r="A27" s="161"/>
      <c r="B27" s="55">
        <v>5</v>
      </c>
      <c r="C27" s="567"/>
      <c r="D27" s="568"/>
      <c r="E27" s="568"/>
      <c r="F27" s="568"/>
      <c r="G27" s="568"/>
      <c r="H27" s="558" t="s">
        <v>71</v>
      </c>
      <c r="I27" s="496"/>
      <c r="J27" s="496"/>
      <c r="K27" s="496"/>
      <c r="L27" s="559"/>
      <c r="M27" s="556"/>
      <c r="N27" s="496"/>
      <c r="O27" s="496"/>
      <c r="P27" s="496"/>
      <c r="Q27" s="496"/>
      <c r="R27" s="557"/>
      <c r="S27" s="555"/>
      <c r="T27" s="553"/>
      <c r="U27" s="554"/>
      <c r="V27" s="555"/>
      <c r="W27" s="553"/>
      <c r="X27" s="554"/>
      <c r="Y27" s="555"/>
      <c r="Z27" s="584">
        <f t="shared" si="0"/>
        <v>0</v>
      </c>
      <c r="AA27" s="585"/>
      <c r="AB27" s="586"/>
      <c r="AC27" s="575">
        <f t="shared" si="1"/>
        <v>0</v>
      </c>
      <c r="AD27" s="576"/>
      <c r="AE27" s="576"/>
      <c r="AF27" s="577"/>
    </row>
    <row r="28" spans="1:34" s="98" customFormat="1" ht="15" customHeight="1">
      <c r="A28" s="161"/>
      <c r="B28" s="55">
        <v>6</v>
      </c>
      <c r="C28" s="567"/>
      <c r="D28" s="568"/>
      <c r="E28" s="568"/>
      <c r="F28" s="568"/>
      <c r="G28" s="568"/>
      <c r="H28" s="558" t="s">
        <v>71</v>
      </c>
      <c r="I28" s="496"/>
      <c r="J28" s="496"/>
      <c r="K28" s="496"/>
      <c r="L28" s="559"/>
      <c r="M28" s="556"/>
      <c r="N28" s="496"/>
      <c r="O28" s="496"/>
      <c r="P28" s="496"/>
      <c r="Q28" s="496"/>
      <c r="R28" s="557"/>
      <c r="S28" s="555"/>
      <c r="T28" s="553"/>
      <c r="U28" s="554"/>
      <c r="V28" s="555"/>
      <c r="W28" s="553"/>
      <c r="X28" s="554"/>
      <c r="Y28" s="555"/>
      <c r="Z28" s="584">
        <f>SUM(T28:Y28)</f>
        <v>0</v>
      </c>
      <c r="AA28" s="585"/>
      <c r="AB28" s="586"/>
      <c r="AC28" s="575">
        <f>IF($I$15="○",(T28*3500)+(W28*5000),(T28*2500)+(W28*4000))</f>
        <v>0</v>
      </c>
      <c r="AD28" s="576"/>
      <c r="AE28" s="576"/>
      <c r="AF28" s="577"/>
    </row>
    <row r="29" spans="1:34" s="98" customFormat="1" ht="15" customHeight="1">
      <c r="A29" s="161"/>
      <c r="B29" s="55">
        <v>7</v>
      </c>
      <c r="C29" s="567"/>
      <c r="D29" s="568"/>
      <c r="E29" s="568"/>
      <c r="F29" s="568"/>
      <c r="G29" s="568"/>
      <c r="H29" s="558" t="s">
        <v>71</v>
      </c>
      <c r="I29" s="496"/>
      <c r="J29" s="496"/>
      <c r="K29" s="496"/>
      <c r="L29" s="559"/>
      <c r="M29" s="556"/>
      <c r="N29" s="496"/>
      <c r="O29" s="496"/>
      <c r="P29" s="496"/>
      <c r="Q29" s="496"/>
      <c r="R29" s="557"/>
      <c r="S29" s="555"/>
      <c r="T29" s="553"/>
      <c r="U29" s="554"/>
      <c r="V29" s="555"/>
      <c r="W29" s="553"/>
      <c r="X29" s="554"/>
      <c r="Y29" s="555"/>
      <c r="Z29" s="584">
        <f t="shared" ref="Z29:Z37" si="2">SUM(T29:Y29)</f>
        <v>0</v>
      </c>
      <c r="AA29" s="585"/>
      <c r="AB29" s="586"/>
      <c r="AC29" s="575">
        <f t="shared" ref="AC29:AC37" si="3">IF($I$15="○",(T29*3500)+(W29*5000),(T29*2500)+(W29*4000))</f>
        <v>0</v>
      </c>
      <c r="AD29" s="576"/>
      <c r="AE29" s="576"/>
      <c r="AF29" s="577"/>
    </row>
    <row r="30" spans="1:34" s="98" customFormat="1" ht="15" customHeight="1">
      <c r="A30" s="161"/>
      <c r="B30" s="55">
        <v>8</v>
      </c>
      <c r="C30" s="567"/>
      <c r="D30" s="568"/>
      <c r="E30" s="568"/>
      <c r="F30" s="568"/>
      <c r="G30" s="568"/>
      <c r="H30" s="558" t="s">
        <v>71</v>
      </c>
      <c r="I30" s="496"/>
      <c r="J30" s="496"/>
      <c r="K30" s="496"/>
      <c r="L30" s="559"/>
      <c r="M30" s="556"/>
      <c r="N30" s="496"/>
      <c r="O30" s="496"/>
      <c r="P30" s="496"/>
      <c r="Q30" s="496"/>
      <c r="R30" s="557"/>
      <c r="S30" s="555"/>
      <c r="T30" s="553"/>
      <c r="U30" s="554"/>
      <c r="V30" s="555"/>
      <c r="W30" s="553"/>
      <c r="X30" s="554"/>
      <c r="Y30" s="555"/>
      <c r="Z30" s="584">
        <f t="shared" si="2"/>
        <v>0</v>
      </c>
      <c r="AA30" s="585"/>
      <c r="AB30" s="586"/>
      <c r="AC30" s="575">
        <f t="shared" si="3"/>
        <v>0</v>
      </c>
      <c r="AD30" s="576"/>
      <c r="AE30" s="576"/>
      <c r="AF30" s="577"/>
    </row>
    <row r="31" spans="1:34" s="98" customFormat="1" ht="15" customHeight="1">
      <c r="A31" s="161"/>
      <c r="B31" s="55">
        <v>9</v>
      </c>
      <c r="C31" s="567"/>
      <c r="D31" s="568"/>
      <c r="E31" s="568"/>
      <c r="F31" s="568"/>
      <c r="G31" s="568"/>
      <c r="H31" s="558" t="s">
        <v>71</v>
      </c>
      <c r="I31" s="496"/>
      <c r="J31" s="496"/>
      <c r="K31" s="496"/>
      <c r="L31" s="559"/>
      <c r="M31" s="556"/>
      <c r="N31" s="496"/>
      <c r="O31" s="496"/>
      <c r="P31" s="496"/>
      <c r="Q31" s="496"/>
      <c r="R31" s="557"/>
      <c r="S31" s="555"/>
      <c r="T31" s="553"/>
      <c r="U31" s="554"/>
      <c r="V31" s="555"/>
      <c r="W31" s="553"/>
      <c r="X31" s="554"/>
      <c r="Y31" s="555"/>
      <c r="Z31" s="584">
        <f t="shared" ref="Z31" si="4">SUM(T31:Y31)</f>
        <v>0</v>
      </c>
      <c r="AA31" s="585"/>
      <c r="AB31" s="586"/>
      <c r="AC31" s="575">
        <f t="shared" ref="AC31" si="5">IF($I$15="○",(T31*3500)+(W31*5000),(T31*2500)+(W31*4000))</f>
        <v>0</v>
      </c>
      <c r="AD31" s="576"/>
      <c r="AE31" s="576"/>
      <c r="AF31" s="577"/>
    </row>
    <row r="32" spans="1:34" s="98" customFormat="1" ht="15" customHeight="1">
      <c r="A32" s="161"/>
      <c r="B32" s="55">
        <v>10</v>
      </c>
      <c r="C32" s="567"/>
      <c r="D32" s="568"/>
      <c r="E32" s="568"/>
      <c r="F32" s="568"/>
      <c r="G32" s="568"/>
      <c r="H32" s="558" t="s">
        <v>71</v>
      </c>
      <c r="I32" s="496"/>
      <c r="J32" s="496"/>
      <c r="K32" s="496"/>
      <c r="L32" s="559"/>
      <c r="M32" s="556"/>
      <c r="N32" s="496"/>
      <c r="O32" s="496"/>
      <c r="P32" s="496"/>
      <c r="Q32" s="496"/>
      <c r="R32" s="557"/>
      <c r="S32" s="555"/>
      <c r="T32" s="553"/>
      <c r="U32" s="554"/>
      <c r="V32" s="555"/>
      <c r="W32" s="553"/>
      <c r="X32" s="554"/>
      <c r="Y32" s="555"/>
      <c r="Z32" s="584">
        <f t="shared" si="2"/>
        <v>0</v>
      </c>
      <c r="AA32" s="585"/>
      <c r="AB32" s="586"/>
      <c r="AC32" s="575">
        <f t="shared" si="3"/>
        <v>0</v>
      </c>
      <c r="AD32" s="576"/>
      <c r="AE32" s="576"/>
      <c r="AF32" s="577"/>
    </row>
    <row r="33" spans="1:32" s="98" customFormat="1" ht="15" customHeight="1">
      <c r="A33" s="161"/>
      <c r="B33" s="55">
        <v>11</v>
      </c>
      <c r="C33" s="567"/>
      <c r="D33" s="568"/>
      <c r="E33" s="568"/>
      <c r="F33" s="568"/>
      <c r="G33" s="568"/>
      <c r="H33" s="558" t="s">
        <v>71</v>
      </c>
      <c r="I33" s="496"/>
      <c r="J33" s="496"/>
      <c r="K33" s="496"/>
      <c r="L33" s="559"/>
      <c r="M33" s="556"/>
      <c r="N33" s="496"/>
      <c r="O33" s="496"/>
      <c r="P33" s="496"/>
      <c r="Q33" s="496"/>
      <c r="R33" s="557"/>
      <c r="S33" s="555"/>
      <c r="T33" s="553"/>
      <c r="U33" s="554"/>
      <c r="V33" s="555"/>
      <c r="W33" s="553"/>
      <c r="X33" s="554"/>
      <c r="Y33" s="555"/>
      <c r="Z33" s="584">
        <f t="shared" ref="Z33" si="6">SUM(T33:Y33)</f>
        <v>0</v>
      </c>
      <c r="AA33" s="585"/>
      <c r="AB33" s="586"/>
      <c r="AC33" s="575">
        <f t="shared" ref="AC33" si="7">IF($I$15="○",(T33*3500)+(W33*5000),(T33*2500)+(W33*4000))</f>
        <v>0</v>
      </c>
      <c r="AD33" s="576"/>
      <c r="AE33" s="576"/>
      <c r="AF33" s="577"/>
    </row>
    <row r="34" spans="1:32" s="98" customFormat="1" ht="15" customHeight="1">
      <c r="A34" s="161"/>
      <c r="B34" s="55">
        <v>12</v>
      </c>
      <c r="C34" s="567"/>
      <c r="D34" s="568"/>
      <c r="E34" s="568"/>
      <c r="F34" s="568"/>
      <c r="G34" s="568"/>
      <c r="H34" s="558" t="s">
        <v>71</v>
      </c>
      <c r="I34" s="496"/>
      <c r="J34" s="496"/>
      <c r="K34" s="496"/>
      <c r="L34" s="559"/>
      <c r="M34" s="556"/>
      <c r="N34" s="496"/>
      <c r="O34" s="496"/>
      <c r="P34" s="496"/>
      <c r="Q34" s="496"/>
      <c r="R34" s="557"/>
      <c r="S34" s="555"/>
      <c r="T34" s="553"/>
      <c r="U34" s="554"/>
      <c r="V34" s="555"/>
      <c r="W34" s="553"/>
      <c r="X34" s="554"/>
      <c r="Y34" s="555"/>
      <c r="Z34" s="584">
        <f t="shared" si="2"/>
        <v>0</v>
      </c>
      <c r="AA34" s="585"/>
      <c r="AB34" s="586"/>
      <c r="AC34" s="575">
        <f t="shared" si="3"/>
        <v>0</v>
      </c>
      <c r="AD34" s="576"/>
      <c r="AE34" s="576"/>
      <c r="AF34" s="577"/>
    </row>
    <row r="35" spans="1:32" s="98" customFormat="1" ht="15" customHeight="1">
      <c r="A35" s="161"/>
      <c r="B35" s="55">
        <v>13</v>
      </c>
      <c r="C35" s="567"/>
      <c r="D35" s="568"/>
      <c r="E35" s="568"/>
      <c r="F35" s="568"/>
      <c r="G35" s="568"/>
      <c r="H35" s="558" t="s">
        <v>71</v>
      </c>
      <c r="I35" s="496"/>
      <c r="J35" s="496"/>
      <c r="K35" s="496"/>
      <c r="L35" s="559"/>
      <c r="M35" s="556"/>
      <c r="N35" s="496"/>
      <c r="O35" s="496"/>
      <c r="P35" s="496"/>
      <c r="Q35" s="496"/>
      <c r="R35" s="557"/>
      <c r="S35" s="555"/>
      <c r="T35" s="553"/>
      <c r="U35" s="554"/>
      <c r="V35" s="555"/>
      <c r="W35" s="553"/>
      <c r="X35" s="554"/>
      <c r="Y35" s="555"/>
      <c r="Z35" s="584">
        <f t="shared" ref="Z35" si="8">SUM(T35:Y35)</f>
        <v>0</v>
      </c>
      <c r="AA35" s="585"/>
      <c r="AB35" s="586"/>
      <c r="AC35" s="575">
        <f t="shared" ref="AC35" si="9">IF($I$15="○",(T35*3500)+(W35*5000),(T35*2500)+(W35*4000))</f>
        <v>0</v>
      </c>
      <c r="AD35" s="576"/>
      <c r="AE35" s="576"/>
      <c r="AF35" s="577"/>
    </row>
    <row r="36" spans="1:32" s="98" customFormat="1" ht="15" customHeight="1">
      <c r="A36" s="161"/>
      <c r="B36" s="55">
        <v>14</v>
      </c>
      <c r="C36" s="567"/>
      <c r="D36" s="568"/>
      <c r="E36" s="568"/>
      <c r="F36" s="568"/>
      <c r="G36" s="568"/>
      <c r="H36" s="558" t="s">
        <v>71</v>
      </c>
      <c r="I36" s="496"/>
      <c r="J36" s="496"/>
      <c r="K36" s="496"/>
      <c r="L36" s="559"/>
      <c r="M36" s="556"/>
      <c r="N36" s="496"/>
      <c r="O36" s="496"/>
      <c r="P36" s="496"/>
      <c r="Q36" s="496"/>
      <c r="R36" s="557"/>
      <c r="S36" s="555"/>
      <c r="T36" s="553"/>
      <c r="U36" s="554"/>
      <c r="V36" s="555"/>
      <c r="W36" s="553"/>
      <c r="X36" s="554"/>
      <c r="Y36" s="555"/>
      <c r="Z36" s="584">
        <f t="shared" si="2"/>
        <v>0</v>
      </c>
      <c r="AA36" s="585"/>
      <c r="AB36" s="586"/>
      <c r="AC36" s="575">
        <f t="shared" si="3"/>
        <v>0</v>
      </c>
      <c r="AD36" s="576"/>
      <c r="AE36" s="576"/>
      <c r="AF36" s="577"/>
    </row>
    <row r="37" spans="1:32" s="98" customFormat="1" ht="15" customHeight="1" thickBot="1">
      <c r="A37" s="161"/>
      <c r="B37" s="55">
        <v>15</v>
      </c>
      <c r="C37" s="614"/>
      <c r="D37" s="615"/>
      <c r="E37" s="615"/>
      <c r="F37" s="615"/>
      <c r="G37" s="615"/>
      <c r="H37" s="617" t="s">
        <v>71</v>
      </c>
      <c r="I37" s="613"/>
      <c r="J37" s="613"/>
      <c r="K37" s="613"/>
      <c r="L37" s="618"/>
      <c r="M37" s="612"/>
      <c r="N37" s="613"/>
      <c r="O37" s="613"/>
      <c r="P37" s="613"/>
      <c r="Q37" s="613"/>
      <c r="R37" s="616"/>
      <c r="S37" s="602"/>
      <c r="T37" s="600"/>
      <c r="U37" s="601"/>
      <c r="V37" s="602"/>
      <c r="W37" s="600"/>
      <c r="X37" s="601"/>
      <c r="Y37" s="602"/>
      <c r="Z37" s="584">
        <f t="shared" si="2"/>
        <v>0</v>
      </c>
      <c r="AA37" s="585"/>
      <c r="AB37" s="586"/>
      <c r="AC37" s="575">
        <f t="shared" si="3"/>
        <v>0</v>
      </c>
      <c r="AD37" s="576"/>
      <c r="AE37" s="576"/>
      <c r="AF37" s="577"/>
    </row>
    <row r="38" spans="1:32" ht="15" customHeight="1" thickTop="1">
      <c r="A38" s="44"/>
      <c r="B38" s="609" t="s">
        <v>33</v>
      </c>
      <c r="C38" s="610"/>
      <c r="D38" s="610"/>
      <c r="E38" s="610"/>
      <c r="F38" s="610"/>
      <c r="G38" s="610"/>
      <c r="H38" s="610"/>
      <c r="I38" s="610"/>
      <c r="J38" s="610"/>
      <c r="K38" s="610"/>
      <c r="L38" s="610"/>
      <c r="M38" s="610"/>
      <c r="N38" s="610"/>
      <c r="O38" s="610"/>
      <c r="P38" s="610"/>
      <c r="Q38" s="610"/>
      <c r="R38" s="610"/>
      <c r="S38" s="611"/>
      <c r="T38" s="606">
        <f>SUM(T23:V37)</f>
        <v>0</v>
      </c>
      <c r="U38" s="607"/>
      <c r="V38" s="608"/>
      <c r="W38" s="606">
        <f>SUM(W23:Y37)</f>
        <v>0</v>
      </c>
      <c r="X38" s="607"/>
      <c r="Y38" s="608"/>
      <c r="Z38" s="606">
        <f>SUM(Z23:AB37)</f>
        <v>0</v>
      </c>
      <c r="AA38" s="607"/>
      <c r="AB38" s="608"/>
      <c r="AC38" s="603">
        <f>SUM(AC23:AF37)</f>
        <v>0</v>
      </c>
      <c r="AD38" s="604"/>
      <c r="AE38" s="604"/>
      <c r="AF38" s="605"/>
    </row>
    <row r="39" spans="1:32" ht="15" customHeight="1">
      <c r="A39" s="44"/>
      <c r="B39" s="64" t="s">
        <v>53</v>
      </c>
      <c r="C39" s="49" t="s">
        <v>130</v>
      </c>
      <c r="D39" s="50"/>
      <c r="E39" s="50"/>
      <c r="F39" s="50"/>
      <c r="G39" s="50"/>
      <c r="H39" s="50"/>
      <c r="I39" s="49"/>
      <c r="J39" s="49"/>
      <c r="K39" s="49"/>
      <c r="L39" s="49"/>
      <c r="M39" s="49"/>
      <c r="N39" s="49"/>
      <c r="O39" s="49"/>
      <c r="P39" s="49"/>
      <c r="Q39" s="49"/>
      <c r="R39" s="49"/>
      <c r="S39" s="49"/>
      <c r="T39" s="49"/>
      <c r="U39" s="49"/>
      <c r="V39" s="49"/>
      <c r="W39" s="49"/>
      <c r="X39" s="49"/>
      <c r="Y39" s="49"/>
      <c r="Z39" s="49"/>
      <c r="AA39" s="49"/>
      <c r="AB39" s="49"/>
      <c r="AC39" s="49"/>
      <c r="AD39" s="49"/>
      <c r="AE39" s="49"/>
      <c r="AF39" s="49"/>
    </row>
    <row r="40" spans="1:32" ht="15" customHeight="1">
      <c r="A40" s="44"/>
      <c r="B40" s="65" t="s">
        <v>54</v>
      </c>
      <c r="C40" s="54" t="s">
        <v>131</v>
      </c>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row>
    <row r="41" spans="1:32" ht="15" customHeight="1">
      <c r="A41" s="44"/>
      <c r="B41" s="65" t="s">
        <v>55</v>
      </c>
      <c r="C41" s="570" t="s">
        <v>74</v>
      </c>
      <c r="D41" s="570"/>
      <c r="E41" s="570"/>
      <c r="F41" s="570"/>
      <c r="G41" s="570"/>
      <c r="H41" s="570"/>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row>
    <row r="42" spans="1:32" ht="21" customHeight="1">
      <c r="A42" s="44"/>
      <c r="B42" s="54"/>
      <c r="C42" s="570"/>
      <c r="D42" s="570"/>
      <c r="E42" s="570"/>
      <c r="F42" s="570"/>
      <c r="G42" s="570"/>
      <c r="H42" s="570"/>
      <c r="I42" s="570"/>
      <c r="J42" s="570"/>
      <c r="K42" s="570"/>
      <c r="L42" s="570"/>
      <c r="M42" s="570"/>
      <c r="N42" s="570"/>
      <c r="O42" s="570"/>
      <c r="P42" s="570"/>
      <c r="Q42" s="570"/>
      <c r="R42" s="570"/>
      <c r="S42" s="570"/>
      <c r="T42" s="570"/>
      <c r="U42" s="570"/>
      <c r="V42" s="570"/>
      <c r="W42" s="570"/>
      <c r="X42" s="570"/>
      <c r="Y42" s="570"/>
      <c r="Z42" s="570"/>
      <c r="AA42" s="570"/>
      <c r="AB42" s="570"/>
      <c r="AC42" s="570"/>
      <c r="AD42" s="570"/>
      <c r="AE42" s="570"/>
      <c r="AF42" s="570"/>
    </row>
    <row r="43" spans="1:32" ht="15" customHeight="1">
      <c r="A43" s="44"/>
      <c r="B43" s="65" t="s">
        <v>75</v>
      </c>
      <c r="C43" s="570" t="s">
        <v>76</v>
      </c>
      <c r="D43" s="570"/>
      <c r="E43" s="570"/>
      <c r="F43" s="570"/>
      <c r="G43" s="570"/>
      <c r="H43" s="570"/>
      <c r="I43" s="570"/>
      <c r="J43" s="570"/>
      <c r="K43" s="570"/>
      <c r="L43" s="570"/>
      <c r="M43" s="570"/>
      <c r="N43" s="570"/>
      <c r="O43" s="570"/>
      <c r="P43" s="570"/>
      <c r="Q43" s="570"/>
      <c r="R43" s="570"/>
      <c r="S43" s="570"/>
      <c r="T43" s="570"/>
      <c r="U43" s="66"/>
      <c r="V43" s="66"/>
      <c r="W43" s="66"/>
      <c r="X43" s="66"/>
      <c r="Y43" s="66"/>
      <c r="Z43" s="66"/>
      <c r="AA43" s="66"/>
      <c r="AB43" s="66"/>
      <c r="AC43" s="66"/>
      <c r="AD43" s="66"/>
      <c r="AE43" s="66"/>
      <c r="AF43" s="66"/>
    </row>
    <row r="44" spans="1:32" ht="15" customHeight="1">
      <c r="B44" s="37"/>
    </row>
  </sheetData>
  <sheetProtection algorithmName="SHA-512" hashValue="/IKlwqHZnqfj4cPOgE1thGTCR0vtrsrGB6Q8qtj3ku86kuH+w7y2dTxgyqm8vQRaJyg+KqGbSncSlStwLQFuOQ==" saltValue="6iIrqUNjRTfdUnGcgoB2tQ==" spinCount="100000" sheet="1" objects="1" scenarios="1" insertRows="0" deleteRows="0" selectLockedCells="1"/>
  <mergeCells count="168">
    <mergeCell ref="M9:R9"/>
    <mergeCell ref="P19:Q19"/>
    <mergeCell ref="M19:N19"/>
    <mergeCell ref="T19:U19"/>
    <mergeCell ref="V19:W19"/>
    <mergeCell ref="C43:T43"/>
    <mergeCell ref="AC38:AF38"/>
    <mergeCell ref="Z38:AB38"/>
    <mergeCell ref="W38:Y38"/>
    <mergeCell ref="T38:V38"/>
    <mergeCell ref="B38:S38"/>
    <mergeCell ref="AC37:AF37"/>
    <mergeCell ref="T35:V35"/>
    <mergeCell ref="W35:Y35"/>
    <mergeCell ref="Z36:AB36"/>
    <mergeCell ref="Z37:AB37"/>
    <mergeCell ref="M37:Q37"/>
    <mergeCell ref="C36:G36"/>
    <mergeCell ref="C37:G37"/>
    <mergeCell ref="R36:S36"/>
    <mergeCell ref="R37:S37"/>
    <mergeCell ref="H36:L36"/>
    <mergeCell ref="H37:L37"/>
    <mergeCell ref="T32:V32"/>
    <mergeCell ref="W32:Y32"/>
    <mergeCell ref="AC29:AF29"/>
    <mergeCell ref="AC30:AF30"/>
    <mergeCell ref="AC36:AF36"/>
    <mergeCell ref="Z35:AB35"/>
    <mergeCell ref="AC35:AF35"/>
    <mergeCell ref="Z34:AB34"/>
    <mergeCell ref="AC34:AF34"/>
    <mergeCell ref="Z33:AB33"/>
    <mergeCell ref="AC33:AF33"/>
    <mergeCell ref="AC31:AF31"/>
    <mergeCell ref="AC32:AF32"/>
    <mergeCell ref="Z29:AB29"/>
    <mergeCell ref="Z30:AB30"/>
    <mergeCell ref="Z31:AB31"/>
    <mergeCell ref="Z32:AB32"/>
    <mergeCell ref="Y19:Z19"/>
    <mergeCell ref="AB19:AC19"/>
    <mergeCell ref="M36:Q36"/>
    <mergeCell ref="W37:Y37"/>
    <mergeCell ref="T29:V29"/>
    <mergeCell ref="T30:V30"/>
    <mergeCell ref="T36:V36"/>
    <mergeCell ref="T37:V37"/>
    <mergeCell ref="W29:Y29"/>
    <mergeCell ref="W30:Y30"/>
    <mergeCell ref="W36:Y36"/>
    <mergeCell ref="T34:V34"/>
    <mergeCell ref="W34:Y34"/>
    <mergeCell ref="T33:V33"/>
    <mergeCell ref="W33:Y33"/>
    <mergeCell ref="M32:Q32"/>
    <mergeCell ref="M35:Q35"/>
    <mergeCell ref="R35:S35"/>
    <mergeCell ref="M34:Q34"/>
    <mergeCell ref="R34:S34"/>
    <mergeCell ref="M33:Q33"/>
    <mergeCell ref="R33:S33"/>
    <mergeCell ref="W31:Y31"/>
    <mergeCell ref="R32:S32"/>
    <mergeCell ref="M21:Q22"/>
    <mergeCell ref="R21:S22"/>
    <mergeCell ref="M24:Q24"/>
    <mergeCell ref="R24:S24"/>
    <mergeCell ref="T23:V23"/>
    <mergeCell ref="W23:Y23"/>
    <mergeCell ref="W27:Y27"/>
    <mergeCell ref="Z27:AB27"/>
    <mergeCell ref="AC27:AF27"/>
    <mergeCell ref="W25:Y25"/>
    <mergeCell ref="Z25:AB25"/>
    <mergeCell ref="AC20:AF22"/>
    <mergeCell ref="M25:Q25"/>
    <mergeCell ref="R25:S25"/>
    <mergeCell ref="AC28:AF28"/>
    <mergeCell ref="Z21:AB22"/>
    <mergeCell ref="W21:Y22"/>
    <mergeCell ref="T21:V22"/>
    <mergeCell ref="T20:AB20"/>
    <mergeCell ref="Z28:AB28"/>
    <mergeCell ref="W28:Y28"/>
    <mergeCell ref="T28:V28"/>
    <mergeCell ref="Z23:AB23"/>
    <mergeCell ref="AC23:AF23"/>
    <mergeCell ref="AC25:AF25"/>
    <mergeCell ref="T24:V24"/>
    <mergeCell ref="W26:Y26"/>
    <mergeCell ref="Z26:AB26"/>
    <mergeCell ref="AC26:AF26"/>
    <mergeCell ref="T25:V25"/>
    <mergeCell ref="W24:Y24"/>
    <mergeCell ref="Z24:AB24"/>
    <mergeCell ref="AC24:AF24"/>
    <mergeCell ref="H32:L32"/>
    <mergeCell ref="C31:G31"/>
    <mergeCell ref="H31:L31"/>
    <mergeCell ref="C35:G35"/>
    <mergeCell ref="H35:L35"/>
    <mergeCell ref="C34:G34"/>
    <mergeCell ref="H34:L34"/>
    <mergeCell ref="C33:G33"/>
    <mergeCell ref="H33:L33"/>
    <mergeCell ref="C32:G32"/>
    <mergeCell ref="C41:AF42"/>
    <mergeCell ref="A2:AG3"/>
    <mergeCell ref="I7:AF7"/>
    <mergeCell ref="I8:R8"/>
    <mergeCell ref="S8:Y8"/>
    <mergeCell ref="Z8:AF8"/>
    <mergeCell ref="I10:AF10"/>
    <mergeCell ref="I11:L11"/>
    <mergeCell ref="M11:R11"/>
    <mergeCell ref="S11:V11"/>
    <mergeCell ref="W11:AF11"/>
    <mergeCell ref="B14:H15"/>
    <mergeCell ref="I14:K14"/>
    <mergeCell ref="L14:N14"/>
    <mergeCell ref="L15:N15"/>
    <mergeCell ref="I15:K15"/>
    <mergeCell ref="B7:H7"/>
    <mergeCell ref="B8:H8"/>
    <mergeCell ref="B9:H10"/>
    <mergeCell ref="B11:H11"/>
    <mergeCell ref="C20:L20"/>
    <mergeCell ref="C29:G29"/>
    <mergeCell ref="C23:G23"/>
    <mergeCell ref="H23:L23"/>
    <mergeCell ref="B19:G19"/>
    <mergeCell ref="B20:B22"/>
    <mergeCell ref="J19:K19"/>
    <mergeCell ref="R29:S29"/>
    <mergeCell ref="R30:S30"/>
    <mergeCell ref="M29:Q29"/>
    <mergeCell ref="M30:Q30"/>
    <mergeCell ref="M23:Q23"/>
    <mergeCell ref="R23:S23"/>
    <mergeCell ref="H19:I19"/>
    <mergeCell ref="C21:G22"/>
    <mergeCell ref="H21:L22"/>
    <mergeCell ref="C24:G24"/>
    <mergeCell ref="H24:L24"/>
    <mergeCell ref="C27:G27"/>
    <mergeCell ref="C26:G26"/>
    <mergeCell ref="C30:G30"/>
    <mergeCell ref="C25:G25"/>
    <mergeCell ref="H27:L27"/>
    <mergeCell ref="H29:L29"/>
    <mergeCell ref="H30:L30"/>
    <mergeCell ref="C28:G28"/>
    <mergeCell ref="H25:L25"/>
    <mergeCell ref="M20:S20"/>
    <mergeCell ref="T31:V31"/>
    <mergeCell ref="M31:Q31"/>
    <mergeCell ref="R31:S31"/>
    <mergeCell ref="H26:L26"/>
    <mergeCell ref="M26:Q26"/>
    <mergeCell ref="R26:S26"/>
    <mergeCell ref="T26:V26"/>
    <mergeCell ref="M28:Q28"/>
    <mergeCell ref="R28:S28"/>
    <mergeCell ref="R27:S27"/>
    <mergeCell ref="T27:V27"/>
    <mergeCell ref="H28:L28"/>
    <mergeCell ref="M27:Q27"/>
  </mergeCells>
  <phoneticPr fontId="2"/>
  <conditionalFormatting sqref="Z23:AB37">
    <cfRule type="cellIs" dxfId="21" priority="2" operator="greaterThan">
      <formula>30</formula>
    </cfRule>
  </conditionalFormatting>
  <dataValidations count="4">
    <dataValidation type="whole" allowBlank="1" showInputMessage="1" showErrorMessage="1" sqref="Z23:AB37">
      <formula1>0</formula1>
      <formula2>30</formula2>
    </dataValidation>
    <dataValidation type="whole" imeMode="halfAlpha" allowBlank="1" showInputMessage="1" showErrorMessage="1" error="同行回数は経験年数が短いホームヘルパー等１人につき「30回」までが補助対象です" sqref="T23:Y37">
      <formula1>0</formula1>
      <formula2>30</formula2>
    </dataValidation>
    <dataValidation type="whole" imeMode="halfAlpha" allowBlank="1" showInputMessage="1" showErrorMessage="1" error="同行職員の従事期間は「３年」以上必要です。" sqref="R23:S37">
      <formula1>3</formula1>
      <formula2>99</formula2>
    </dataValidation>
    <dataValidation imeMode="halfAlpha" allowBlank="1" showInputMessage="1" showErrorMessage="1" sqref="AB19:AC19 Y19:Z19 V19:W19 P19:Q19 M19:N19 J19:K19"/>
  </dataValidations>
  <printOptions horizontalCentered="1"/>
  <pageMargins left="0.70866141732283472" right="0.70866141732283472" top="0.74803149606299213" bottom="0.74803149606299213" header="0.31496062992125984" footer="0.31496062992125984"/>
  <pageSetup paperSize="9" orientation="portrait" blackAndWhite="1" r:id="rId1"/>
  <ignoredErrors>
    <ignoredError sqref="Z23:AF30 Z32:AF32 AC31:AF31 Z31 Z34:AF34 AC33:AF33 Z33 Z36:AF37 AC35:AF35 Z35" unlockedFormula="1"/>
  </ignoredErrors>
  <extLst>
    <ext xmlns:x14="http://schemas.microsoft.com/office/spreadsheetml/2009/9/main" uri="{78C0D931-6437-407d-A8EE-F0AAD7539E65}">
      <x14:conditionalFormattings>
        <x14:conditionalFormatting xmlns:xm="http://schemas.microsoft.com/office/excel/2006/main">
          <x14:cfRule type="expression" priority="4" id="{B513D8BC-66B0-4432-A4F8-CE958D92C7E8}">
            <xm:f>A_基本情報入力シート!$D$33="はい"</xm:f>
            <x14:dxf>
              <fill>
                <patternFill>
                  <bgColor theme="0"/>
                </patternFill>
              </fill>
            </x14:dxf>
          </x14:cfRule>
          <xm:sqref>A6:AF13 A14:H15 I14:N14 O14:AF15 A16:AF18 L19 O19 R19:U19 X19 AA19 AD19:AF19 A19:I19 A20:AF22 A23:B37 A38:Y38 A39:AF43 Z23:AF38</xm:sqref>
        </x14:conditionalFormatting>
        <x14:conditionalFormatting xmlns:xm="http://schemas.microsoft.com/office/excel/2006/main">
          <x14:cfRule type="expression" priority="3" id="{A96DDF24-9E94-4A34-A39A-B5D5DD9FADE6}">
            <xm:f>A_基本情報入力シート!$D$33="はい"</xm:f>
            <x14:dxf>
              <fill>
                <patternFill>
                  <bgColor rgb="FFFFFF99"/>
                </patternFill>
              </fill>
            </x14:dxf>
          </x14:cfRule>
          <xm:sqref>J19:K19 M19:N19 P19:Q19 V19:W19 Y19:Z19 AB19:AC19 C23:Y37</xm:sqref>
        </x14:conditionalFormatting>
        <x14:conditionalFormatting xmlns:xm="http://schemas.microsoft.com/office/excel/2006/main">
          <x14:cfRule type="expression" priority="1" id="{F4F6ACF0-3503-484C-A1F1-6490646B9506}">
            <xm:f>A_基本情報入力シート!$D$33="はい"</xm:f>
            <x14:dxf>
              <fill>
                <patternFill>
                  <bgColor theme="0"/>
                </patternFill>
              </fill>
            </x14:dxf>
          </x14:cfRule>
          <xm:sqref>I15:N15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1"/>
  <sheetViews>
    <sheetView view="pageBreakPreview" zoomScale="115" zoomScaleNormal="100" zoomScaleSheetLayoutView="115" workbookViewId="0">
      <selection activeCell="K14" sqref="K14:M14"/>
    </sheetView>
  </sheetViews>
  <sheetFormatPr defaultColWidth="2.625" defaultRowHeight="15" customHeight="1"/>
  <cols>
    <col min="1" max="1" width="2.625" style="33"/>
    <col min="2" max="2" width="3.25" style="33" bestFit="1" customWidth="1"/>
    <col min="3" max="16384" width="2.625" style="33"/>
  </cols>
  <sheetData>
    <row r="1" spans="1:36" ht="15" customHeight="1">
      <c r="A1" s="33" t="s">
        <v>46</v>
      </c>
    </row>
    <row r="2" spans="1:36" ht="15" customHeight="1">
      <c r="A2" s="497" t="s">
        <v>79</v>
      </c>
      <c r="B2" s="497"/>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row>
    <row r="3" spans="1:36" ht="15" customHeight="1">
      <c r="A3" s="498"/>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row>
    <row r="4" spans="1:36" ht="15" customHeight="1">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1:36" ht="15" customHeight="1">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row>
    <row r="6" spans="1:36" ht="15" customHeight="1">
      <c r="A6" s="38" t="s">
        <v>7</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4"/>
    </row>
    <row r="7" spans="1:36" ht="15" customHeight="1">
      <c r="A7" s="40"/>
      <c r="B7" s="509" t="s">
        <v>101</v>
      </c>
      <c r="C7" s="509"/>
      <c r="D7" s="509"/>
      <c r="E7" s="509"/>
      <c r="F7" s="509"/>
      <c r="G7" s="509"/>
      <c r="H7" s="509"/>
      <c r="I7" s="505">
        <f>A_基本情報入力シート!D13</f>
        <v>0</v>
      </c>
      <c r="J7" s="505"/>
      <c r="K7" s="505"/>
      <c r="L7" s="505"/>
      <c r="M7" s="505"/>
      <c r="N7" s="505"/>
      <c r="O7" s="505"/>
      <c r="P7" s="505"/>
      <c r="Q7" s="505"/>
      <c r="R7" s="505"/>
      <c r="S7" s="505"/>
      <c r="T7" s="505"/>
      <c r="U7" s="505"/>
      <c r="V7" s="505"/>
      <c r="W7" s="505"/>
      <c r="X7" s="505"/>
      <c r="Y7" s="505"/>
      <c r="Z7" s="505"/>
      <c r="AA7" s="505"/>
      <c r="AB7" s="505"/>
      <c r="AC7" s="505"/>
      <c r="AD7" s="505"/>
      <c r="AE7" s="505"/>
      <c r="AF7" s="505"/>
      <c r="AG7" s="35"/>
    </row>
    <row r="8" spans="1:36" ht="15" customHeight="1">
      <c r="A8" s="40"/>
      <c r="B8" s="474" t="s">
        <v>1</v>
      </c>
      <c r="C8" s="475"/>
      <c r="D8" s="475"/>
      <c r="E8" s="475"/>
      <c r="F8" s="475"/>
      <c r="G8" s="475"/>
      <c r="H8" s="476"/>
      <c r="I8" s="506">
        <f>A_基本情報入力シート!D19</f>
        <v>0</v>
      </c>
      <c r="J8" s="507"/>
      <c r="K8" s="507"/>
      <c r="L8" s="507"/>
      <c r="M8" s="507"/>
      <c r="N8" s="507"/>
      <c r="O8" s="507"/>
      <c r="P8" s="507"/>
      <c r="Q8" s="507"/>
      <c r="R8" s="508"/>
      <c r="S8" s="502" t="s">
        <v>0</v>
      </c>
      <c r="T8" s="503"/>
      <c r="U8" s="503"/>
      <c r="V8" s="503"/>
      <c r="W8" s="503"/>
      <c r="X8" s="503"/>
      <c r="Y8" s="504"/>
      <c r="Z8" s="499">
        <f>A_基本情報入力シート!D14</f>
        <v>0</v>
      </c>
      <c r="AA8" s="500"/>
      <c r="AB8" s="500"/>
      <c r="AC8" s="500"/>
      <c r="AD8" s="500"/>
      <c r="AE8" s="500"/>
      <c r="AF8" s="501"/>
    </row>
    <row r="9" spans="1:36" ht="15" customHeight="1">
      <c r="A9" s="41"/>
      <c r="B9" s="467" t="s">
        <v>102</v>
      </c>
      <c r="C9" s="468"/>
      <c r="D9" s="468"/>
      <c r="E9" s="468"/>
      <c r="F9" s="468"/>
      <c r="G9" s="468"/>
      <c r="H9" s="469"/>
      <c r="I9" s="42" t="s">
        <v>2</v>
      </c>
      <c r="J9" s="43"/>
      <c r="K9" s="43"/>
      <c r="L9" s="43"/>
      <c r="M9" s="473" t="str">
        <f>IF(A_基本情報入力シート!D8="","-",A_基本情報入力シート!D8)</f>
        <v>-</v>
      </c>
      <c r="N9" s="473"/>
      <c r="O9" s="473"/>
      <c r="P9" s="473"/>
      <c r="Q9" s="473"/>
      <c r="R9" s="473"/>
      <c r="S9" s="43" t="s">
        <v>3</v>
      </c>
      <c r="T9" s="43"/>
      <c r="U9" s="43"/>
      <c r="V9" s="43"/>
      <c r="W9" s="43"/>
      <c r="X9" s="43"/>
      <c r="Y9" s="56"/>
      <c r="Z9" s="43"/>
      <c r="AA9" s="43"/>
      <c r="AB9" s="43"/>
      <c r="AC9" s="43"/>
      <c r="AD9" s="43"/>
      <c r="AE9" s="43"/>
      <c r="AF9" s="57"/>
    </row>
    <row r="10" spans="1:36" ht="30" customHeight="1">
      <c r="A10" s="41"/>
      <c r="B10" s="470"/>
      <c r="C10" s="471"/>
      <c r="D10" s="471"/>
      <c r="E10" s="471"/>
      <c r="F10" s="471"/>
      <c r="G10" s="471"/>
      <c r="H10" s="472"/>
      <c r="I10" s="492" t="str">
        <f>A_基本情報入力シート!D16&amp;A_基本情報入力シート!D17</f>
        <v/>
      </c>
      <c r="J10" s="493"/>
      <c r="K10" s="493"/>
      <c r="L10" s="493"/>
      <c r="M10" s="493"/>
      <c r="N10" s="493"/>
      <c r="O10" s="493"/>
      <c r="P10" s="493"/>
      <c r="Q10" s="493"/>
      <c r="R10" s="493"/>
      <c r="S10" s="493"/>
      <c r="T10" s="493"/>
      <c r="U10" s="493"/>
      <c r="V10" s="493"/>
      <c r="W10" s="493"/>
      <c r="X10" s="493"/>
      <c r="Y10" s="493"/>
      <c r="Z10" s="493"/>
      <c r="AA10" s="493"/>
      <c r="AB10" s="493"/>
      <c r="AC10" s="493"/>
      <c r="AD10" s="493"/>
      <c r="AE10" s="493"/>
      <c r="AF10" s="494"/>
    </row>
    <row r="11" spans="1:36" ht="15" customHeight="1">
      <c r="A11" s="40"/>
      <c r="B11" s="474" t="s">
        <v>4</v>
      </c>
      <c r="C11" s="475"/>
      <c r="D11" s="475"/>
      <c r="E11" s="475"/>
      <c r="F11" s="475"/>
      <c r="G11" s="475"/>
      <c r="H11" s="476"/>
      <c r="I11" s="486" t="s">
        <v>5</v>
      </c>
      <c r="J11" s="487"/>
      <c r="K11" s="487"/>
      <c r="L11" s="487"/>
      <c r="M11" s="489">
        <f>A_基本情報入力シート!D20</f>
        <v>0</v>
      </c>
      <c r="N11" s="490"/>
      <c r="O11" s="490"/>
      <c r="P11" s="490"/>
      <c r="Q11" s="490"/>
      <c r="R11" s="491"/>
      <c r="S11" s="486" t="s">
        <v>6</v>
      </c>
      <c r="T11" s="487"/>
      <c r="U11" s="487"/>
      <c r="V11" s="488"/>
      <c r="W11" s="489">
        <f>A_基本情報入力シート!D21</f>
        <v>0</v>
      </c>
      <c r="X11" s="490"/>
      <c r="Y11" s="490"/>
      <c r="Z11" s="490"/>
      <c r="AA11" s="490"/>
      <c r="AB11" s="490"/>
      <c r="AC11" s="490"/>
      <c r="AD11" s="490"/>
      <c r="AE11" s="490"/>
      <c r="AF11" s="491"/>
    </row>
    <row r="12" spans="1:36" ht="15" customHeight="1">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row>
    <row r="13" spans="1:36" ht="15" customHeight="1">
      <c r="A13" s="45" t="s">
        <v>8</v>
      </c>
      <c r="B13" s="62"/>
      <c r="C13" s="62"/>
      <c r="D13" s="62"/>
      <c r="E13" s="62"/>
      <c r="F13" s="62"/>
      <c r="G13" s="62"/>
      <c r="H13" s="62"/>
      <c r="I13" s="62"/>
      <c r="J13" s="62"/>
      <c r="K13" s="62"/>
      <c r="L13" s="62"/>
      <c r="M13" s="62"/>
      <c r="N13" s="62"/>
      <c r="O13" s="70"/>
      <c r="P13" s="70"/>
      <c r="Q13" s="70"/>
      <c r="R13" s="70"/>
      <c r="S13" s="70"/>
      <c r="T13" s="70"/>
      <c r="U13" s="70"/>
      <c r="V13" s="70"/>
      <c r="W13" s="70"/>
      <c r="X13" s="70"/>
      <c r="Y13" s="70"/>
      <c r="Z13" s="70"/>
      <c r="AA13" s="70"/>
      <c r="AB13" s="70"/>
      <c r="AC13" s="70"/>
      <c r="AD13" s="70"/>
      <c r="AE13" s="70"/>
      <c r="AF13" s="70"/>
    </row>
    <row r="14" spans="1:36" ht="15" customHeight="1">
      <c r="A14" s="45"/>
      <c r="B14" s="489" t="s">
        <v>93</v>
      </c>
      <c r="C14" s="490"/>
      <c r="D14" s="490"/>
      <c r="E14" s="490"/>
      <c r="F14" s="490"/>
      <c r="G14" s="490"/>
      <c r="H14" s="490"/>
      <c r="I14" s="490"/>
      <c r="J14" s="490"/>
      <c r="K14" s="556"/>
      <c r="L14" s="496"/>
      <c r="M14" s="559"/>
      <c r="N14" s="581" t="s">
        <v>94</v>
      </c>
      <c r="O14" s="582"/>
      <c r="P14" s="582"/>
      <c r="Q14" s="582"/>
      <c r="R14" s="582"/>
      <c r="S14" s="582"/>
      <c r="T14" s="582"/>
      <c r="U14" s="582"/>
      <c r="V14" s="582"/>
      <c r="W14" s="582"/>
      <c r="X14" s="68"/>
      <c r="Y14" s="68"/>
      <c r="Z14" s="68"/>
      <c r="AA14" s="68"/>
      <c r="AB14" s="68"/>
      <c r="AC14" s="68"/>
      <c r="AD14" s="68"/>
      <c r="AE14" s="70"/>
      <c r="AF14" s="70"/>
      <c r="AG14" s="36"/>
      <c r="AH14" s="36"/>
      <c r="AI14" s="36"/>
      <c r="AJ14" s="36"/>
    </row>
    <row r="15" spans="1:36" ht="15" customHeight="1">
      <c r="A15" s="46"/>
      <c r="B15" s="486" t="s">
        <v>9</v>
      </c>
      <c r="C15" s="487"/>
      <c r="D15" s="487"/>
      <c r="E15" s="487"/>
      <c r="F15" s="487"/>
      <c r="G15" s="487"/>
      <c r="H15" s="487"/>
      <c r="I15" s="487"/>
      <c r="J15" s="488"/>
      <c r="K15" s="489" t="s">
        <v>320</v>
      </c>
      <c r="L15" s="490"/>
      <c r="M15" s="32"/>
      <c r="N15" s="47" t="s">
        <v>160</v>
      </c>
      <c r="O15" s="32"/>
      <c r="P15" s="47" t="s">
        <v>161</v>
      </c>
      <c r="Q15" s="32"/>
      <c r="R15" s="47" t="s">
        <v>162</v>
      </c>
      <c r="S15" s="47" t="s">
        <v>177</v>
      </c>
      <c r="T15" s="490" t="s">
        <v>320</v>
      </c>
      <c r="U15" s="490"/>
      <c r="V15" s="32"/>
      <c r="W15" s="47" t="s">
        <v>321</v>
      </c>
      <c r="X15" s="32"/>
      <c r="Y15" s="47" t="s">
        <v>322</v>
      </c>
      <c r="Z15" s="32"/>
      <c r="AA15" s="47" t="s">
        <v>323</v>
      </c>
      <c r="AB15" s="47"/>
      <c r="AC15" s="47"/>
      <c r="AD15" s="48"/>
      <c r="AE15" s="70"/>
      <c r="AF15" s="70"/>
      <c r="AG15" s="36"/>
      <c r="AH15" s="36"/>
    </row>
    <row r="16" spans="1:36" ht="15" customHeight="1">
      <c r="A16" s="44"/>
      <c r="B16" s="624" t="s">
        <v>30</v>
      </c>
      <c r="C16" s="619" t="s">
        <v>98</v>
      </c>
      <c r="D16" s="620"/>
      <c r="E16" s="620"/>
      <c r="F16" s="620"/>
      <c r="G16" s="620"/>
      <c r="H16" s="620"/>
      <c r="I16" s="620"/>
      <c r="J16" s="621"/>
      <c r="K16" s="560" t="s">
        <v>81</v>
      </c>
      <c r="L16" s="563"/>
      <c r="M16" s="563"/>
      <c r="N16" s="563"/>
      <c r="O16" s="626"/>
      <c r="P16" s="628" t="s">
        <v>95</v>
      </c>
      <c r="Q16" s="629"/>
      <c r="R16" s="629"/>
      <c r="S16" s="629"/>
      <c r="T16" s="629"/>
      <c r="U16" s="630" t="s">
        <v>99</v>
      </c>
      <c r="V16" s="631"/>
      <c r="W16" s="631"/>
      <c r="X16" s="631"/>
      <c r="Y16" s="594"/>
      <c r="Z16" s="578" t="s">
        <v>31</v>
      </c>
      <c r="AA16" s="579"/>
      <c r="AB16" s="579"/>
      <c r="AC16" s="579"/>
      <c r="AD16" s="580"/>
      <c r="AE16" s="70"/>
      <c r="AF16" s="70"/>
      <c r="AG16" s="36"/>
      <c r="AH16" s="36"/>
      <c r="AI16" s="36"/>
      <c r="AJ16" s="36"/>
    </row>
    <row r="17" spans="1:36" ht="15" customHeight="1">
      <c r="A17" s="44"/>
      <c r="B17" s="625"/>
      <c r="C17" s="622" t="s">
        <v>96</v>
      </c>
      <c r="D17" s="623"/>
      <c r="E17" s="623"/>
      <c r="F17" s="623"/>
      <c r="G17" s="623"/>
      <c r="H17" s="623"/>
      <c r="I17" s="623"/>
      <c r="J17" s="596"/>
      <c r="K17" s="562"/>
      <c r="L17" s="564"/>
      <c r="M17" s="564"/>
      <c r="N17" s="564"/>
      <c r="O17" s="627"/>
      <c r="P17" s="629"/>
      <c r="Q17" s="629"/>
      <c r="R17" s="629"/>
      <c r="S17" s="629"/>
      <c r="T17" s="629"/>
      <c r="U17" s="622"/>
      <c r="V17" s="623"/>
      <c r="W17" s="623"/>
      <c r="X17" s="623"/>
      <c r="Y17" s="596"/>
      <c r="Z17" s="581"/>
      <c r="AA17" s="582"/>
      <c r="AB17" s="582"/>
      <c r="AC17" s="582"/>
      <c r="AD17" s="583"/>
      <c r="AE17" s="70"/>
      <c r="AF17" s="70"/>
      <c r="AG17" s="36"/>
      <c r="AH17" s="36"/>
      <c r="AI17" s="36"/>
      <c r="AJ17" s="36"/>
    </row>
    <row r="18" spans="1:36" s="98" customFormat="1" ht="15" customHeight="1">
      <c r="A18" s="161"/>
      <c r="B18" s="689">
        <v>1</v>
      </c>
      <c r="C18" s="632"/>
      <c r="D18" s="633"/>
      <c r="E18" s="633"/>
      <c r="F18" s="633"/>
      <c r="G18" s="633"/>
      <c r="H18" s="633"/>
      <c r="I18" s="633"/>
      <c r="J18" s="633"/>
      <c r="K18" s="638"/>
      <c r="L18" s="639"/>
      <c r="M18" s="639"/>
      <c r="N18" s="639"/>
      <c r="O18" s="642"/>
      <c r="P18" s="638"/>
      <c r="Q18" s="639"/>
      <c r="R18" s="639"/>
      <c r="S18" s="639"/>
      <c r="T18" s="642"/>
      <c r="U18" s="638"/>
      <c r="V18" s="639"/>
      <c r="W18" s="639"/>
      <c r="X18" s="639"/>
      <c r="Y18" s="642"/>
      <c r="Z18" s="650">
        <f>U18*100000</f>
        <v>0</v>
      </c>
      <c r="AA18" s="651"/>
      <c r="AB18" s="651"/>
      <c r="AC18" s="651"/>
      <c r="AD18" s="652"/>
      <c r="AE18" s="342"/>
      <c r="AF18" s="342"/>
      <c r="AG18" s="343"/>
      <c r="AH18" s="343"/>
    </row>
    <row r="19" spans="1:36" s="98" customFormat="1" ht="15" customHeight="1">
      <c r="A19" s="161"/>
      <c r="B19" s="680"/>
      <c r="C19" s="662"/>
      <c r="D19" s="663"/>
      <c r="E19" s="663"/>
      <c r="F19" s="663"/>
      <c r="G19" s="663"/>
      <c r="H19" s="663"/>
      <c r="I19" s="663"/>
      <c r="J19" s="663"/>
      <c r="K19" s="665"/>
      <c r="L19" s="666"/>
      <c r="M19" s="666"/>
      <c r="N19" s="666"/>
      <c r="O19" s="667"/>
      <c r="P19" s="665"/>
      <c r="Q19" s="666"/>
      <c r="R19" s="666"/>
      <c r="S19" s="666"/>
      <c r="T19" s="667"/>
      <c r="U19" s="665"/>
      <c r="V19" s="666"/>
      <c r="W19" s="666"/>
      <c r="X19" s="666"/>
      <c r="Y19" s="667"/>
      <c r="Z19" s="659"/>
      <c r="AA19" s="660"/>
      <c r="AB19" s="660"/>
      <c r="AC19" s="660"/>
      <c r="AD19" s="661"/>
      <c r="AE19" s="342"/>
      <c r="AF19" s="342"/>
      <c r="AG19" s="343"/>
      <c r="AH19" s="343"/>
    </row>
    <row r="20" spans="1:36" s="98" customFormat="1" ht="15" customHeight="1">
      <c r="A20" s="161"/>
      <c r="B20" s="679">
        <v>2</v>
      </c>
      <c r="C20" s="632"/>
      <c r="D20" s="633"/>
      <c r="E20" s="633"/>
      <c r="F20" s="633"/>
      <c r="G20" s="633"/>
      <c r="H20" s="633"/>
      <c r="I20" s="633"/>
      <c r="J20" s="634"/>
      <c r="K20" s="638"/>
      <c r="L20" s="639"/>
      <c r="M20" s="639"/>
      <c r="N20" s="639"/>
      <c r="O20" s="642"/>
      <c r="P20" s="638"/>
      <c r="Q20" s="639"/>
      <c r="R20" s="639"/>
      <c r="S20" s="639"/>
      <c r="T20" s="642"/>
      <c r="U20" s="638"/>
      <c r="V20" s="639"/>
      <c r="W20" s="639"/>
      <c r="X20" s="639"/>
      <c r="Y20" s="642"/>
      <c r="Z20" s="650">
        <f t="shared" ref="Z20:Z36" si="0">U20*100000</f>
        <v>0</v>
      </c>
      <c r="AA20" s="651"/>
      <c r="AB20" s="651"/>
      <c r="AC20" s="651"/>
      <c r="AD20" s="652"/>
      <c r="AE20" s="342"/>
      <c r="AF20" s="342"/>
      <c r="AG20" s="343"/>
      <c r="AH20" s="343"/>
    </row>
    <row r="21" spans="1:36" s="98" customFormat="1" ht="15" customHeight="1">
      <c r="A21" s="161"/>
      <c r="B21" s="680"/>
      <c r="C21" s="662"/>
      <c r="D21" s="663"/>
      <c r="E21" s="663"/>
      <c r="F21" s="663"/>
      <c r="G21" s="663"/>
      <c r="H21" s="663"/>
      <c r="I21" s="663"/>
      <c r="J21" s="664"/>
      <c r="K21" s="665"/>
      <c r="L21" s="666"/>
      <c r="M21" s="666"/>
      <c r="N21" s="666"/>
      <c r="O21" s="667"/>
      <c r="P21" s="665"/>
      <c r="Q21" s="666"/>
      <c r="R21" s="666"/>
      <c r="S21" s="666"/>
      <c r="T21" s="667"/>
      <c r="U21" s="665"/>
      <c r="V21" s="666"/>
      <c r="W21" s="666"/>
      <c r="X21" s="666"/>
      <c r="Y21" s="667"/>
      <c r="Z21" s="659"/>
      <c r="AA21" s="660"/>
      <c r="AB21" s="660"/>
      <c r="AC21" s="660"/>
      <c r="AD21" s="661"/>
      <c r="AE21" s="342"/>
      <c r="AF21" s="342"/>
      <c r="AG21" s="343"/>
      <c r="AH21" s="343"/>
    </row>
    <row r="22" spans="1:36" s="98" customFormat="1" ht="15" customHeight="1">
      <c r="A22" s="161"/>
      <c r="B22" s="679">
        <v>3</v>
      </c>
      <c r="C22" s="632"/>
      <c r="D22" s="633"/>
      <c r="E22" s="633"/>
      <c r="F22" s="633"/>
      <c r="G22" s="633"/>
      <c r="H22" s="633"/>
      <c r="I22" s="633"/>
      <c r="J22" s="634"/>
      <c r="K22" s="638"/>
      <c r="L22" s="639"/>
      <c r="M22" s="639"/>
      <c r="N22" s="639"/>
      <c r="O22" s="642"/>
      <c r="P22" s="638"/>
      <c r="Q22" s="639"/>
      <c r="R22" s="639"/>
      <c r="S22" s="639"/>
      <c r="T22" s="642"/>
      <c r="U22" s="638"/>
      <c r="V22" s="639"/>
      <c r="W22" s="639"/>
      <c r="X22" s="639"/>
      <c r="Y22" s="642"/>
      <c r="Z22" s="650">
        <f t="shared" si="0"/>
        <v>0</v>
      </c>
      <c r="AA22" s="651"/>
      <c r="AB22" s="651"/>
      <c r="AC22" s="651"/>
      <c r="AD22" s="652"/>
      <c r="AE22" s="342"/>
      <c r="AF22" s="342"/>
      <c r="AG22" s="343"/>
      <c r="AH22" s="343"/>
    </row>
    <row r="23" spans="1:36" s="98" customFormat="1" ht="15" customHeight="1">
      <c r="A23" s="161"/>
      <c r="B23" s="680"/>
      <c r="C23" s="662"/>
      <c r="D23" s="663"/>
      <c r="E23" s="663"/>
      <c r="F23" s="663"/>
      <c r="G23" s="663"/>
      <c r="H23" s="663"/>
      <c r="I23" s="663"/>
      <c r="J23" s="664"/>
      <c r="K23" s="665"/>
      <c r="L23" s="666"/>
      <c r="M23" s="666"/>
      <c r="N23" s="666"/>
      <c r="O23" s="667"/>
      <c r="P23" s="665"/>
      <c r="Q23" s="666"/>
      <c r="R23" s="666"/>
      <c r="S23" s="666"/>
      <c r="T23" s="667"/>
      <c r="U23" s="665"/>
      <c r="V23" s="666"/>
      <c r="W23" s="666"/>
      <c r="X23" s="666"/>
      <c r="Y23" s="667"/>
      <c r="Z23" s="659"/>
      <c r="AA23" s="660"/>
      <c r="AB23" s="660"/>
      <c r="AC23" s="660"/>
      <c r="AD23" s="661"/>
      <c r="AE23" s="342"/>
      <c r="AF23" s="342"/>
      <c r="AG23" s="343"/>
      <c r="AH23" s="343"/>
    </row>
    <row r="24" spans="1:36" s="98" customFormat="1" ht="15" customHeight="1">
      <c r="A24" s="161"/>
      <c r="B24" s="679">
        <v>4</v>
      </c>
      <c r="C24" s="632"/>
      <c r="D24" s="633"/>
      <c r="E24" s="633"/>
      <c r="F24" s="633"/>
      <c r="G24" s="633"/>
      <c r="H24" s="633"/>
      <c r="I24" s="633"/>
      <c r="J24" s="634"/>
      <c r="K24" s="638"/>
      <c r="L24" s="639"/>
      <c r="M24" s="639"/>
      <c r="N24" s="639"/>
      <c r="O24" s="642"/>
      <c r="P24" s="638"/>
      <c r="Q24" s="639"/>
      <c r="R24" s="639"/>
      <c r="S24" s="639"/>
      <c r="T24" s="642"/>
      <c r="U24" s="638"/>
      <c r="V24" s="639"/>
      <c r="W24" s="639"/>
      <c r="X24" s="639"/>
      <c r="Y24" s="642"/>
      <c r="Z24" s="650">
        <f t="shared" ref="Z24" si="1">U24*100000</f>
        <v>0</v>
      </c>
      <c r="AA24" s="651"/>
      <c r="AB24" s="651"/>
      <c r="AC24" s="651"/>
      <c r="AD24" s="652"/>
      <c r="AE24" s="342"/>
      <c r="AF24" s="342"/>
      <c r="AG24" s="343"/>
      <c r="AH24" s="343"/>
    </row>
    <row r="25" spans="1:36" s="98" customFormat="1" ht="15" customHeight="1">
      <c r="A25" s="161"/>
      <c r="B25" s="680"/>
      <c r="C25" s="662"/>
      <c r="D25" s="663"/>
      <c r="E25" s="663"/>
      <c r="F25" s="663"/>
      <c r="G25" s="663"/>
      <c r="H25" s="663"/>
      <c r="I25" s="663"/>
      <c r="J25" s="664"/>
      <c r="K25" s="665"/>
      <c r="L25" s="666"/>
      <c r="M25" s="666"/>
      <c r="N25" s="666"/>
      <c r="O25" s="667"/>
      <c r="P25" s="665"/>
      <c r="Q25" s="666"/>
      <c r="R25" s="666"/>
      <c r="S25" s="666"/>
      <c r="T25" s="667"/>
      <c r="U25" s="665"/>
      <c r="V25" s="666"/>
      <c r="W25" s="666"/>
      <c r="X25" s="666"/>
      <c r="Y25" s="667"/>
      <c r="Z25" s="659"/>
      <c r="AA25" s="660"/>
      <c r="AB25" s="660"/>
      <c r="AC25" s="660"/>
      <c r="AD25" s="661"/>
      <c r="AE25" s="342"/>
      <c r="AF25" s="342"/>
      <c r="AG25" s="343"/>
      <c r="AH25" s="343"/>
    </row>
    <row r="26" spans="1:36" s="98" customFormat="1" ht="15" customHeight="1">
      <c r="A26" s="161"/>
      <c r="B26" s="679">
        <v>5</v>
      </c>
      <c r="C26" s="632"/>
      <c r="D26" s="633"/>
      <c r="E26" s="633"/>
      <c r="F26" s="633"/>
      <c r="G26" s="633"/>
      <c r="H26" s="633"/>
      <c r="I26" s="633"/>
      <c r="J26" s="634"/>
      <c r="K26" s="638"/>
      <c r="L26" s="639"/>
      <c r="M26" s="639"/>
      <c r="N26" s="639"/>
      <c r="O26" s="642"/>
      <c r="P26" s="638"/>
      <c r="Q26" s="639"/>
      <c r="R26" s="639"/>
      <c r="S26" s="639"/>
      <c r="T26" s="642"/>
      <c r="U26" s="638"/>
      <c r="V26" s="639"/>
      <c r="W26" s="639"/>
      <c r="X26" s="639"/>
      <c r="Y26" s="642"/>
      <c r="Z26" s="650">
        <f t="shared" ref="Z26" si="2">U26*100000</f>
        <v>0</v>
      </c>
      <c r="AA26" s="651"/>
      <c r="AB26" s="651"/>
      <c r="AC26" s="651"/>
      <c r="AD26" s="652"/>
      <c r="AE26" s="342"/>
      <c r="AF26" s="342"/>
      <c r="AG26" s="343"/>
      <c r="AH26" s="343"/>
    </row>
    <row r="27" spans="1:36" s="98" customFormat="1" ht="15" customHeight="1">
      <c r="A27" s="161"/>
      <c r="B27" s="680"/>
      <c r="C27" s="662"/>
      <c r="D27" s="663"/>
      <c r="E27" s="663"/>
      <c r="F27" s="663"/>
      <c r="G27" s="663"/>
      <c r="H27" s="663"/>
      <c r="I27" s="663"/>
      <c r="J27" s="664"/>
      <c r="K27" s="665"/>
      <c r="L27" s="666"/>
      <c r="M27" s="666"/>
      <c r="N27" s="666"/>
      <c r="O27" s="667"/>
      <c r="P27" s="665"/>
      <c r="Q27" s="666"/>
      <c r="R27" s="666"/>
      <c r="S27" s="666"/>
      <c r="T27" s="667"/>
      <c r="U27" s="665"/>
      <c r="V27" s="666"/>
      <c r="W27" s="666"/>
      <c r="X27" s="666"/>
      <c r="Y27" s="667"/>
      <c r="Z27" s="659"/>
      <c r="AA27" s="660"/>
      <c r="AB27" s="660"/>
      <c r="AC27" s="660"/>
      <c r="AD27" s="661"/>
      <c r="AE27" s="342"/>
      <c r="AF27" s="342"/>
      <c r="AG27" s="343"/>
      <c r="AH27" s="343"/>
    </row>
    <row r="28" spans="1:36" s="98" customFormat="1" ht="15" customHeight="1">
      <c r="A28" s="161"/>
      <c r="B28" s="679">
        <v>6</v>
      </c>
      <c r="C28" s="632"/>
      <c r="D28" s="633"/>
      <c r="E28" s="633"/>
      <c r="F28" s="633"/>
      <c r="G28" s="633"/>
      <c r="H28" s="633"/>
      <c r="I28" s="633"/>
      <c r="J28" s="634"/>
      <c r="K28" s="638"/>
      <c r="L28" s="639"/>
      <c r="M28" s="639"/>
      <c r="N28" s="639"/>
      <c r="O28" s="642"/>
      <c r="P28" s="638"/>
      <c r="Q28" s="639"/>
      <c r="R28" s="639"/>
      <c r="S28" s="639"/>
      <c r="T28" s="642"/>
      <c r="U28" s="638"/>
      <c r="V28" s="639"/>
      <c r="W28" s="639"/>
      <c r="X28" s="639"/>
      <c r="Y28" s="642"/>
      <c r="Z28" s="650">
        <f t="shared" ref="Z28" si="3">U28*100000</f>
        <v>0</v>
      </c>
      <c r="AA28" s="651"/>
      <c r="AB28" s="651"/>
      <c r="AC28" s="651"/>
      <c r="AD28" s="652"/>
      <c r="AE28" s="342"/>
      <c r="AF28" s="342"/>
      <c r="AG28" s="343"/>
      <c r="AH28" s="343"/>
    </row>
    <row r="29" spans="1:36" s="98" customFormat="1" ht="15" customHeight="1">
      <c r="A29" s="161"/>
      <c r="B29" s="680"/>
      <c r="C29" s="662"/>
      <c r="D29" s="663"/>
      <c r="E29" s="663"/>
      <c r="F29" s="663"/>
      <c r="G29" s="663"/>
      <c r="H29" s="663"/>
      <c r="I29" s="663"/>
      <c r="J29" s="664"/>
      <c r="K29" s="665"/>
      <c r="L29" s="666"/>
      <c r="M29" s="666"/>
      <c r="N29" s="666"/>
      <c r="O29" s="667"/>
      <c r="P29" s="665"/>
      <c r="Q29" s="666"/>
      <c r="R29" s="666"/>
      <c r="S29" s="666"/>
      <c r="T29" s="667"/>
      <c r="U29" s="665"/>
      <c r="V29" s="666"/>
      <c r="W29" s="666"/>
      <c r="X29" s="666"/>
      <c r="Y29" s="667"/>
      <c r="Z29" s="659"/>
      <c r="AA29" s="660"/>
      <c r="AB29" s="660"/>
      <c r="AC29" s="660"/>
      <c r="AD29" s="661"/>
      <c r="AE29" s="342"/>
      <c r="AF29" s="342"/>
      <c r="AG29" s="343"/>
      <c r="AH29" s="343"/>
    </row>
    <row r="30" spans="1:36" s="98" customFormat="1" ht="15" customHeight="1">
      <c r="A30" s="161"/>
      <c r="B30" s="679">
        <v>7</v>
      </c>
      <c r="C30" s="632"/>
      <c r="D30" s="633"/>
      <c r="E30" s="633"/>
      <c r="F30" s="633"/>
      <c r="G30" s="633"/>
      <c r="H30" s="633"/>
      <c r="I30" s="633"/>
      <c r="J30" s="634"/>
      <c r="K30" s="638"/>
      <c r="L30" s="639"/>
      <c r="M30" s="639"/>
      <c r="N30" s="639"/>
      <c r="O30" s="642"/>
      <c r="P30" s="638"/>
      <c r="Q30" s="639"/>
      <c r="R30" s="639"/>
      <c r="S30" s="639"/>
      <c r="T30" s="642"/>
      <c r="U30" s="638"/>
      <c r="V30" s="639"/>
      <c r="W30" s="639"/>
      <c r="X30" s="639"/>
      <c r="Y30" s="642"/>
      <c r="Z30" s="650">
        <f t="shared" ref="Z30" si="4">U30*100000</f>
        <v>0</v>
      </c>
      <c r="AA30" s="651"/>
      <c r="AB30" s="651"/>
      <c r="AC30" s="651"/>
      <c r="AD30" s="652"/>
      <c r="AE30" s="342"/>
      <c r="AF30" s="342"/>
      <c r="AG30" s="343"/>
      <c r="AH30" s="343"/>
    </row>
    <row r="31" spans="1:36" s="98" customFormat="1" ht="15" customHeight="1">
      <c r="A31" s="161"/>
      <c r="B31" s="680"/>
      <c r="C31" s="662"/>
      <c r="D31" s="663"/>
      <c r="E31" s="663"/>
      <c r="F31" s="663"/>
      <c r="G31" s="663"/>
      <c r="H31" s="663"/>
      <c r="I31" s="663"/>
      <c r="J31" s="664"/>
      <c r="K31" s="665"/>
      <c r="L31" s="666"/>
      <c r="M31" s="666"/>
      <c r="N31" s="666"/>
      <c r="O31" s="667"/>
      <c r="P31" s="665"/>
      <c r="Q31" s="666"/>
      <c r="R31" s="666"/>
      <c r="S31" s="666"/>
      <c r="T31" s="667"/>
      <c r="U31" s="665"/>
      <c r="V31" s="666"/>
      <c r="W31" s="666"/>
      <c r="X31" s="666"/>
      <c r="Y31" s="667"/>
      <c r="Z31" s="659"/>
      <c r="AA31" s="660"/>
      <c r="AB31" s="660"/>
      <c r="AC31" s="660"/>
      <c r="AD31" s="661"/>
      <c r="AE31" s="342"/>
      <c r="AF31" s="342"/>
      <c r="AG31" s="343"/>
      <c r="AH31" s="343"/>
    </row>
    <row r="32" spans="1:36" s="98" customFormat="1" ht="15" customHeight="1">
      <c r="A32" s="161"/>
      <c r="B32" s="679">
        <v>8</v>
      </c>
      <c r="C32" s="632"/>
      <c r="D32" s="633"/>
      <c r="E32" s="633"/>
      <c r="F32" s="633"/>
      <c r="G32" s="633"/>
      <c r="H32" s="633"/>
      <c r="I32" s="633"/>
      <c r="J32" s="634"/>
      <c r="K32" s="683"/>
      <c r="L32" s="684"/>
      <c r="M32" s="684"/>
      <c r="N32" s="684"/>
      <c r="O32" s="684"/>
      <c r="P32" s="683"/>
      <c r="Q32" s="684"/>
      <c r="R32" s="684"/>
      <c r="S32" s="684"/>
      <c r="T32" s="685"/>
      <c r="U32" s="683"/>
      <c r="V32" s="684"/>
      <c r="W32" s="684"/>
      <c r="X32" s="684"/>
      <c r="Y32" s="685"/>
      <c r="Z32" s="686">
        <f t="shared" ref="Z32" si="5">U32*100000</f>
        <v>0</v>
      </c>
      <c r="AA32" s="687"/>
      <c r="AB32" s="687"/>
      <c r="AC32" s="687"/>
      <c r="AD32" s="688"/>
      <c r="AE32" s="342"/>
      <c r="AF32" s="342"/>
      <c r="AG32" s="343"/>
      <c r="AH32" s="343"/>
    </row>
    <row r="33" spans="1:34" s="98" customFormat="1" ht="15" customHeight="1">
      <c r="A33" s="161"/>
      <c r="B33" s="680"/>
      <c r="C33" s="662"/>
      <c r="D33" s="663"/>
      <c r="E33" s="663"/>
      <c r="F33" s="663"/>
      <c r="G33" s="663"/>
      <c r="H33" s="663"/>
      <c r="I33" s="663"/>
      <c r="J33" s="664"/>
      <c r="K33" s="665"/>
      <c r="L33" s="666"/>
      <c r="M33" s="666"/>
      <c r="N33" s="666"/>
      <c r="O33" s="666"/>
      <c r="P33" s="665"/>
      <c r="Q33" s="666"/>
      <c r="R33" s="666"/>
      <c r="S33" s="666"/>
      <c r="T33" s="667"/>
      <c r="U33" s="665"/>
      <c r="V33" s="666"/>
      <c r="W33" s="666"/>
      <c r="X33" s="666"/>
      <c r="Y33" s="667"/>
      <c r="Z33" s="659"/>
      <c r="AA33" s="660"/>
      <c r="AB33" s="660"/>
      <c r="AC33" s="660"/>
      <c r="AD33" s="661"/>
      <c r="AE33" s="342"/>
      <c r="AF33" s="342"/>
      <c r="AG33" s="343"/>
      <c r="AH33" s="343"/>
    </row>
    <row r="34" spans="1:34" s="98" customFormat="1" ht="15" customHeight="1">
      <c r="A34" s="161"/>
      <c r="B34" s="679">
        <v>9</v>
      </c>
      <c r="C34" s="668"/>
      <c r="D34" s="669"/>
      <c r="E34" s="669"/>
      <c r="F34" s="669"/>
      <c r="G34" s="669"/>
      <c r="H34" s="669"/>
      <c r="I34" s="669"/>
      <c r="J34" s="670"/>
      <c r="K34" s="671"/>
      <c r="L34" s="672"/>
      <c r="M34" s="672"/>
      <c r="N34" s="672"/>
      <c r="O34" s="673"/>
      <c r="P34" s="671"/>
      <c r="Q34" s="672"/>
      <c r="R34" s="672"/>
      <c r="S34" s="672"/>
      <c r="T34" s="673"/>
      <c r="U34" s="671"/>
      <c r="V34" s="672"/>
      <c r="W34" s="672"/>
      <c r="X34" s="672"/>
      <c r="Y34" s="673"/>
      <c r="Z34" s="656">
        <f t="shared" si="0"/>
        <v>0</v>
      </c>
      <c r="AA34" s="657"/>
      <c r="AB34" s="657"/>
      <c r="AC34" s="657"/>
      <c r="AD34" s="658"/>
      <c r="AE34" s="342"/>
      <c r="AF34" s="342"/>
      <c r="AG34" s="343"/>
      <c r="AH34" s="343"/>
    </row>
    <row r="35" spans="1:34" s="98" customFormat="1" ht="15" customHeight="1">
      <c r="A35" s="161"/>
      <c r="B35" s="680"/>
      <c r="C35" s="662"/>
      <c r="D35" s="663"/>
      <c r="E35" s="663"/>
      <c r="F35" s="663"/>
      <c r="G35" s="663"/>
      <c r="H35" s="663"/>
      <c r="I35" s="663"/>
      <c r="J35" s="664"/>
      <c r="K35" s="665"/>
      <c r="L35" s="666"/>
      <c r="M35" s="666"/>
      <c r="N35" s="666"/>
      <c r="O35" s="667"/>
      <c r="P35" s="665"/>
      <c r="Q35" s="666"/>
      <c r="R35" s="666"/>
      <c r="S35" s="666"/>
      <c r="T35" s="667"/>
      <c r="U35" s="665"/>
      <c r="V35" s="666"/>
      <c r="W35" s="666"/>
      <c r="X35" s="666"/>
      <c r="Y35" s="667"/>
      <c r="Z35" s="659"/>
      <c r="AA35" s="660"/>
      <c r="AB35" s="660"/>
      <c r="AC35" s="660"/>
      <c r="AD35" s="661"/>
      <c r="AE35" s="342"/>
      <c r="AF35" s="342"/>
      <c r="AG35" s="343"/>
      <c r="AH35" s="343"/>
    </row>
    <row r="36" spans="1:34" s="98" customFormat="1" ht="15" customHeight="1">
      <c r="A36" s="161"/>
      <c r="B36" s="681">
        <v>10</v>
      </c>
      <c r="C36" s="632"/>
      <c r="D36" s="633"/>
      <c r="E36" s="633"/>
      <c r="F36" s="633"/>
      <c r="G36" s="633"/>
      <c r="H36" s="633"/>
      <c r="I36" s="633"/>
      <c r="J36" s="634"/>
      <c r="K36" s="638"/>
      <c r="L36" s="639"/>
      <c r="M36" s="639"/>
      <c r="N36" s="639"/>
      <c r="O36" s="639"/>
      <c r="P36" s="638"/>
      <c r="Q36" s="639"/>
      <c r="R36" s="639"/>
      <c r="S36" s="639"/>
      <c r="T36" s="642"/>
      <c r="U36" s="638"/>
      <c r="V36" s="639"/>
      <c r="W36" s="639"/>
      <c r="X36" s="639"/>
      <c r="Y36" s="642"/>
      <c r="Z36" s="650">
        <f t="shared" si="0"/>
        <v>0</v>
      </c>
      <c r="AA36" s="651"/>
      <c r="AB36" s="651"/>
      <c r="AC36" s="651"/>
      <c r="AD36" s="652"/>
      <c r="AE36" s="342"/>
      <c r="AF36" s="342"/>
      <c r="AG36" s="343"/>
      <c r="AH36" s="343"/>
    </row>
    <row r="37" spans="1:34" s="98" customFormat="1" ht="15" customHeight="1" thickBot="1">
      <c r="A37" s="161"/>
      <c r="B37" s="682"/>
      <c r="C37" s="635"/>
      <c r="D37" s="636"/>
      <c r="E37" s="636"/>
      <c r="F37" s="636"/>
      <c r="G37" s="636"/>
      <c r="H37" s="636"/>
      <c r="I37" s="636"/>
      <c r="J37" s="637"/>
      <c r="K37" s="640"/>
      <c r="L37" s="641"/>
      <c r="M37" s="641"/>
      <c r="N37" s="641"/>
      <c r="O37" s="641"/>
      <c r="P37" s="640"/>
      <c r="Q37" s="641"/>
      <c r="R37" s="641"/>
      <c r="S37" s="641"/>
      <c r="T37" s="643"/>
      <c r="U37" s="640"/>
      <c r="V37" s="641"/>
      <c r="W37" s="641"/>
      <c r="X37" s="641"/>
      <c r="Y37" s="643"/>
      <c r="Z37" s="653"/>
      <c r="AA37" s="654"/>
      <c r="AB37" s="654"/>
      <c r="AC37" s="654"/>
      <c r="AD37" s="655"/>
      <c r="AE37" s="342"/>
      <c r="AF37" s="342"/>
      <c r="AG37" s="343"/>
      <c r="AH37" s="343"/>
    </row>
    <row r="38" spans="1:34" ht="15" customHeight="1" thickTop="1">
      <c r="A38" s="44"/>
      <c r="B38" s="609" t="s">
        <v>19</v>
      </c>
      <c r="C38" s="610"/>
      <c r="D38" s="610"/>
      <c r="E38" s="610"/>
      <c r="F38" s="610"/>
      <c r="G38" s="610"/>
      <c r="H38" s="610"/>
      <c r="I38" s="610"/>
      <c r="J38" s="610"/>
      <c r="K38" s="644">
        <f>SUM(K18:O37)</f>
        <v>0</v>
      </c>
      <c r="L38" s="645"/>
      <c r="M38" s="645"/>
      <c r="N38" s="645"/>
      <c r="O38" s="645"/>
      <c r="P38" s="644">
        <f>SUM(P18:T37)</f>
        <v>0</v>
      </c>
      <c r="Q38" s="645"/>
      <c r="R38" s="645"/>
      <c r="S38" s="645"/>
      <c r="T38" s="646"/>
      <c r="U38" s="647">
        <f>SUM(U18:Y37)</f>
        <v>0</v>
      </c>
      <c r="V38" s="648"/>
      <c r="W38" s="648"/>
      <c r="X38" s="648"/>
      <c r="Y38" s="649"/>
      <c r="Z38" s="603">
        <f>SUM(Z18:AD37)</f>
        <v>0</v>
      </c>
      <c r="AA38" s="604"/>
      <c r="AB38" s="604"/>
      <c r="AC38" s="604"/>
      <c r="AD38" s="605"/>
      <c r="AE38" s="69"/>
      <c r="AF38" s="69"/>
      <c r="AG38" s="1"/>
      <c r="AH38" s="1"/>
    </row>
    <row r="39" spans="1:34" ht="15" customHeight="1">
      <c r="A39" s="44"/>
      <c r="B39" s="678" t="s">
        <v>97</v>
      </c>
      <c r="C39" s="678"/>
      <c r="D39" s="678"/>
      <c r="E39" s="678"/>
      <c r="F39" s="678"/>
      <c r="G39" s="678"/>
      <c r="H39" s="678"/>
      <c r="I39" s="678"/>
      <c r="J39" s="678"/>
      <c r="K39" s="678"/>
      <c r="L39" s="678"/>
      <c r="M39" s="678"/>
      <c r="N39" s="678"/>
      <c r="O39" s="678"/>
      <c r="P39" s="678"/>
      <c r="Q39" s="678"/>
      <c r="R39" s="678"/>
      <c r="S39" s="678"/>
      <c r="T39" s="678"/>
      <c r="U39" s="678"/>
      <c r="V39" s="678"/>
      <c r="W39" s="678"/>
      <c r="X39" s="678"/>
      <c r="Y39" s="678"/>
      <c r="Z39" s="678"/>
      <c r="AA39" s="678"/>
      <c r="AB39" s="678"/>
      <c r="AC39" s="678"/>
      <c r="AD39" s="678"/>
      <c r="AE39" s="678"/>
      <c r="AF39" s="678"/>
      <c r="AG39" s="36"/>
      <c r="AH39" s="1"/>
    </row>
    <row r="40" spans="1:34" ht="15" customHeight="1">
      <c r="A40" s="44"/>
      <c r="B40" s="678" t="s">
        <v>100</v>
      </c>
      <c r="C40" s="678"/>
      <c r="D40" s="678"/>
      <c r="E40" s="678"/>
      <c r="F40" s="678"/>
      <c r="G40" s="678"/>
      <c r="H40" s="678"/>
      <c r="I40" s="678"/>
      <c r="J40" s="678"/>
      <c r="K40" s="678"/>
      <c r="L40" s="678"/>
      <c r="M40" s="678"/>
      <c r="N40" s="678"/>
      <c r="O40" s="678"/>
      <c r="P40" s="678"/>
      <c r="Q40" s="678"/>
      <c r="R40" s="678"/>
      <c r="S40" s="678"/>
      <c r="T40" s="678"/>
      <c r="U40" s="678"/>
      <c r="V40" s="678"/>
      <c r="W40" s="678"/>
      <c r="X40" s="678"/>
      <c r="Y40" s="678"/>
      <c r="Z40" s="678"/>
      <c r="AA40" s="678"/>
      <c r="AB40" s="678"/>
      <c r="AC40" s="678"/>
      <c r="AD40" s="678"/>
      <c r="AE40" s="678"/>
      <c r="AF40" s="678"/>
      <c r="AG40" s="36"/>
    </row>
    <row r="41" spans="1:34" ht="15" customHeight="1">
      <c r="A41" s="44"/>
      <c r="B41" s="94" t="s">
        <v>92</v>
      </c>
      <c r="C41" s="50"/>
      <c r="D41" s="50"/>
      <c r="E41" s="50"/>
      <c r="F41" s="50"/>
      <c r="G41" s="50"/>
      <c r="H41" s="50"/>
      <c r="I41" s="94"/>
      <c r="J41" s="94"/>
      <c r="K41" s="94"/>
      <c r="L41" s="94"/>
      <c r="M41" s="94"/>
      <c r="N41" s="94"/>
      <c r="O41" s="94"/>
      <c r="P41" s="94"/>
      <c r="Q41" s="94"/>
      <c r="R41" s="94"/>
      <c r="S41" s="94"/>
      <c r="T41" s="94"/>
      <c r="U41" s="94"/>
      <c r="V41" s="94"/>
      <c r="W41" s="94"/>
      <c r="X41" s="94"/>
      <c r="Y41" s="94"/>
      <c r="Z41" s="94"/>
      <c r="AA41" s="94"/>
      <c r="AB41" s="94"/>
      <c r="AC41" s="94"/>
      <c r="AD41" s="94"/>
      <c r="AE41" s="94"/>
      <c r="AF41" s="94"/>
    </row>
    <row r="42" spans="1:34" ht="15" customHeight="1">
      <c r="A42" s="44"/>
      <c r="B42" s="94" t="s">
        <v>184</v>
      </c>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67"/>
    </row>
    <row r="43" spans="1:34" ht="15" customHeight="1">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row>
    <row r="44" spans="1:34" ht="15" customHeight="1">
      <c r="A44" s="44" t="s">
        <v>13</v>
      </c>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551" t="s">
        <v>18</v>
      </c>
      <c r="AC44" s="551"/>
      <c r="AD44" s="551"/>
      <c r="AE44" s="551"/>
      <c r="AF44" s="551"/>
    </row>
    <row r="45" spans="1:34" ht="15" customHeight="1">
      <c r="A45" s="46"/>
      <c r="B45" s="486" t="s">
        <v>14</v>
      </c>
      <c r="C45" s="487"/>
      <c r="D45" s="487"/>
      <c r="E45" s="487"/>
      <c r="F45" s="487"/>
      <c r="G45" s="486" t="s">
        <v>17</v>
      </c>
      <c r="H45" s="487"/>
      <c r="I45" s="487"/>
      <c r="J45" s="487"/>
      <c r="K45" s="487"/>
      <c r="L45" s="487"/>
      <c r="M45" s="487"/>
      <c r="N45" s="487"/>
      <c r="O45" s="488"/>
      <c r="P45" s="489" t="s">
        <v>16</v>
      </c>
      <c r="Q45" s="490"/>
      <c r="R45" s="490"/>
      <c r="S45" s="490"/>
      <c r="T45" s="490"/>
      <c r="U45" s="490"/>
      <c r="V45" s="490"/>
      <c r="W45" s="490"/>
      <c r="X45" s="490"/>
      <c r="Y45" s="490"/>
      <c r="Z45" s="490"/>
      <c r="AA45" s="491"/>
      <c r="AB45" s="489" t="s">
        <v>15</v>
      </c>
      <c r="AC45" s="490"/>
      <c r="AD45" s="490"/>
      <c r="AE45" s="490"/>
      <c r="AF45" s="491"/>
    </row>
    <row r="46" spans="1:34" s="98" customFormat="1" ht="15" customHeight="1">
      <c r="A46" s="161"/>
      <c r="B46" s="516"/>
      <c r="C46" s="517"/>
      <c r="D46" s="517"/>
      <c r="E46" s="517"/>
      <c r="F46" s="518"/>
      <c r="G46" s="531"/>
      <c r="H46" s="532"/>
      <c r="I46" s="532"/>
      <c r="J46" s="532"/>
      <c r="K46" s="532"/>
      <c r="L46" s="532"/>
      <c r="M46" s="532"/>
      <c r="N46" s="532"/>
      <c r="O46" s="533"/>
      <c r="P46" s="541"/>
      <c r="Q46" s="542"/>
      <c r="R46" s="542"/>
      <c r="S46" s="542"/>
      <c r="T46" s="542"/>
      <c r="U46" s="542"/>
      <c r="V46" s="542"/>
      <c r="W46" s="542"/>
      <c r="X46" s="542"/>
      <c r="Y46" s="542"/>
      <c r="Z46" s="542"/>
      <c r="AA46" s="543"/>
      <c r="AB46" s="541"/>
      <c r="AC46" s="542"/>
      <c r="AD46" s="542"/>
      <c r="AE46" s="542"/>
      <c r="AF46" s="543"/>
    </row>
    <row r="47" spans="1:34" s="98" customFormat="1" ht="15" customHeight="1">
      <c r="A47" s="161"/>
      <c r="B47" s="480"/>
      <c r="C47" s="481"/>
      <c r="D47" s="481"/>
      <c r="E47" s="481"/>
      <c r="F47" s="482"/>
      <c r="G47" s="534"/>
      <c r="H47" s="535"/>
      <c r="I47" s="535"/>
      <c r="J47" s="535"/>
      <c r="K47" s="535"/>
      <c r="L47" s="535"/>
      <c r="M47" s="535"/>
      <c r="N47" s="535"/>
      <c r="O47" s="536"/>
      <c r="P47" s="544"/>
      <c r="Q47" s="545"/>
      <c r="R47" s="545"/>
      <c r="S47" s="545"/>
      <c r="T47" s="545"/>
      <c r="U47" s="545"/>
      <c r="V47" s="545"/>
      <c r="W47" s="545"/>
      <c r="X47" s="545"/>
      <c r="Y47" s="545"/>
      <c r="Z47" s="545"/>
      <c r="AA47" s="546"/>
      <c r="AB47" s="544"/>
      <c r="AC47" s="545"/>
      <c r="AD47" s="545"/>
      <c r="AE47" s="545"/>
      <c r="AF47" s="546"/>
    </row>
    <row r="48" spans="1:34" s="98" customFormat="1" ht="15" customHeight="1">
      <c r="A48" s="161"/>
      <c r="B48" s="480"/>
      <c r="C48" s="481"/>
      <c r="D48" s="481"/>
      <c r="E48" s="481"/>
      <c r="F48" s="482"/>
      <c r="G48" s="534"/>
      <c r="H48" s="535"/>
      <c r="I48" s="535"/>
      <c r="J48" s="535"/>
      <c r="K48" s="535"/>
      <c r="L48" s="535"/>
      <c r="M48" s="535"/>
      <c r="N48" s="535"/>
      <c r="O48" s="536"/>
      <c r="P48" s="544"/>
      <c r="Q48" s="545"/>
      <c r="R48" s="545"/>
      <c r="S48" s="545"/>
      <c r="T48" s="545"/>
      <c r="U48" s="545"/>
      <c r="V48" s="545"/>
      <c r="W48" s="545"/>
      <c r="X48" s="545"/>
      <c r="Y48" s="545"/>
      <c r="Z48" s="545"/>
      <c r="AA48" s="546"/>
      <c r="AB48" s="544"/>
      <c r="AC48" s="545"/>
      <c r="AD48" s="545"/>
      <c r="AE48" s="545"/>
      <c r="AF48" s="546"/>
    </row>
    <row r="49" spans="1:32" s="98" customFormat="1" ht="15" customHeight="1">
      <c r="A49" s="161"/>
      <c r="B49" s="480"/>
      <c r="C49" s="481"/>
      <c r="D49" s="481"/>
      <c r="E49" s="481"/>
      <c r="F49" s="482"/>
      <c r="G49" s="534"/>
      <c r="H49" s="535"/>
      <c r="I49" s="535"/>
      <c r="J49" s="535"/>
      <c r="K49" s="535"/>
      <c r="L49" s="535"/>
      <c r="M49" s="535"/>
      <c r="N49" s="535"/>
      <c r="O49" s="536"/>
      <c r="P49" s="544"/>
      <c r="Q49" s="545"/>
      <c r="R49" s="545"/>
      <c r="S49" s="545"/>
      <c r="T49" s="545"/>
      <c r="U49" s="545"/>
      <c r="V49" s="545"/>
      <c r="W49" s="545"/>
      <c r="X49" s="545"/>
      <c r="Y49" s="545"/>
      <c r="Z49" s="545"/>
      <c r="AA49" s="546"/>
      <c r="AB49" s="544"/>
      <c r="AC49" s="545"/>
      <c r="AD49" s="545"/>
      <c r="AE49" s="545"/>
      <c r="AF49" s="546"/>
    </row>
    <row r="50" spans="1:32" s="98" customFormat="1" ht="15" customHeight="1">
      <c r="A50" s="161"/>
      <c r="B50" s="480"/>
      <c r="C50" s="481"/>
      <c r="D50" s="481"/>
      <c r="E50" s="481"/>
      <c r="F50" s="482"/>
      <c r="G50" s="534"/>
      <c r="H50" s="535"/>
      <c r="I50" s="535"/>
      <c r="J50" s="535"/>
      <c r="K50" s="535"/>
      <c r="L50" s="535"/>
      <c r="M50" s="535"/>
      <c r="N50" s="535"/>
      <c r="O50" s="536"/>
      <c r="P50" s="544"/>
      <c r="Q50" s="545"/>
      <c r="R50" s="545"/>
      <c r="S50" s="545"/>
      <c r="T50" s="545"/>
      <c r="U50" s="545"/>
      <c r="V50" s="545"/>
      <c r="W50" s="545"/>
      <c r="X50" s="545"/>
      <c r="Y50" s="545"/>
      <c r="Z50" s="545"/>
      <c r="AA50" s="546"/>
      <c r="AB50" s="544"/>
      <c r="AC50" s="545"/>
      <c r="AD50" s="545"/>
      <c r="AE50" s="545"/>
      <c r="AF50" s="546"/>
    </row>
    <row r="51" spans="1:32" s="98" customFormat="1" ht="15" customHeight="1">
      <c r="A51" s="161"/>
      <c r="B51" s="480"/>
      <c r="C51" s="481"/>
      <c r="D51" s="481"/>
      <c r="E51" s="481"/>
      <c r="F51" s="482"/>
      <c r="G51" s="534"/>
      <c r="H51" s="535"/>
      <c r="I51" s="535"/>
      <c r="J51" s="535"/>
      <c r="K51" s="535"/>
      <c r="L51" s="535"/>
      <c r="M51" s="535"/>
      <c r="N51" s="535"/>
      <c r="O51" s="536"/>
      <c r="P51" s="544"/>
      <c r="Q51" s="545"/>
      <c r="R51" s="545"/>
      <c r="S51" s="545"/>
      <c r="T51" s="545"/>
      <c r="U51" s="545"/>
      <c r="V51" s="545"/>
      <c r="W51" s="545"/>
      <c r="X51" s="545"/>
      <c r="Y51" s="545"/>
      <c r="Z51" s="545"/>
      <c r="AA51" s="546"/>
      <c r="AB51" s="544"/>
      <c r="AC51" s="545"/>
      <c r="AD51" s="545"/>
      <c r="AE51" s="545"/>
      <c r="AF51" s="546"/>
    </row>
    <row r="52" spans="1:32" s="98" customFormat="1" ht="15" customHeight="1">
      <c r="A52" s="161"/>
      <c r="B52" s="480"/>
      <c r="C52" s="481"/>
      <c r="D52" s="481"/>
      <c r="E52" s="481"/>
      <c r="F52" s="482"/>
      <c r="G52" s="534"/>
      <c r="H52" s="535"/>
      <c r="I52" s="535"/>
      <c r="J52" s="535"/>
      <c r="K52" s="535"/>
      <c r="L52" s="535"/>
      <c r="M52" s="535"/>
      <c r="N52" s="535"/>
      <c r="O52" s="536"/>
      <c r="P52" s="544"/>
      <c r="Q52" s="545"/>
      <c r="R52" s="545"/>
      <c r="S52" s="545"/>
      <c r="T52" s="545"/>
      <c r="U52" s="545"/>
      <c r="V52" s="545"/>
      <c r="W52" s="545"/>
      <c r="X52" s="545"/>
      <c r="Y52" s="545"/>
      <c r="Z52" s="545"/>
      <c r="AA52" s="546"/>
      <c r="AB52" s="544"/>
      <c r="AC52" s="545"/>
      <c r="AD52" s="545"/>
      <c r="AE52" s="545"/>
      <c r="AF52" s="546"/>
    </row>
    <row r="53" spans="1:32" s="98" customFormat="1" ht="15" customHeight="1">
      <c r="A53" s="161"/>
      <c r="B53" s="519"/>
      <c r="C53" s="481"/>
      <c r="D53" s="481"/>
      <c r="E53" s="481"/>
      <c r="F53" s="482"/>
      <c r="G53" s="537"/>
      <c r="H53" s="535"/>
      <c r="I53" s="535"/>
      <c r="J53" s="535"/>
      <c r="K53" s="535"/>
      <c r="L53" s="535"/>
      <c r="M53" s="535"/>
      <c r="N53" s="535"/>
      <c r="O53" s="536"/>
      <c r="P53" s="547"/>
      <c r="Q53" s="545"/>
      <c r="R53" s="545"/>
      <c r="S53" s="545"/>
      <c r="T53" s="545"/>
      <c r="U53" s="545"/>
      <c r="V53" s="545"/>
      <c r="W53" s="545"/>
      <c r="X53" s="545"/>
      <c r="Y53" s="545"/>
      <c r="Z53" s="545"/>
      <c r="AA53" s="546"/>
      <c r="AB53" s="547"/>
      <c r="AC53" s="545"/>
      <c r="AD53" s="545"/>
      <c r="AE53" s="545"/>
      <c r="AF53" s="546"/>
    </row>
    <row r="54" spans="1:32" s="98" customFormat="1" ht="15" customHeight="1">
      <c r="A54" s="161"/>
      <c r="B54" s="519"/>
      <c r="C54" s="481"/>
      <c r="D54" s="481"/>
      <c r="E54" s="481"/>
      <c r="F54" s="482"/>
      <c r="G54" s="537"/>
      <c r="H54" s="535"/>
      <c r="I54" s="535"/>
      <c r="J54" s="535"/>
      <c r="K54" s="535"/>
      <c r="L54" s="535"/>
      <c r="M54" s="535"/>
      <c r="N54" s="535"/>
      <c r="O54" s="536"/>
      <c r="P54" s="547"/>
      <c r="Q54" s="545"/>
      <c r="R54" s="545"/>
      <c r="S54" s="545"/>
      <c r="T54" s="545"/>
      <c r="U54" s="545"/>
      <c r="V54" s="545"/>
      <c r="W54" s="545"/>
      <c r="X54" s="545"/>
      <c r="Y54" s="545"/>
      <c r="Z54" s="545"/>
      <c r="AA54" s="546"/>
      <c r="AB54" s="547"/>
      <c r="AC54" s="545"/>
      <c r="AD54" s="545"/>
      <c r="AE54" s="545"/>
      <c r="AF54" s="546"/>
    </row>
    <row r="55" spans="1:32" s="98" customFormat="1" ht="15" customHeight="1">
      <c r="A55" s="161"/>
      <c r="B55" s="519"/>
      <c r="C55" s="481"/>
      <c r="D55" s="481"/>
      <c r="E55" s="481"/>
      <c r="F55" s="482"/>
      <c r="G55" s="537"/>
      <c r="H55" s="535"/>
      <c r="I55" s="535"/>
      <c r="J55" s="535"/>
      <c r="K55" s="535"/>
      <c r="L55" s="535"/>
      <c r="M55" s="535"/>
      <c r="N55" s="535"/>
      <c r="O55" s="536"/>
      <c r="P55" s="547"/>
      <c r="Q55" s="545"/>
      <c r="R55" s="545"/>
      <c r="S55" s="545"/>
      <c r="T55" s="545"/>
      <c r="U55" s="545"/>
      <c r="V55" s="545"/>
      <c r="W55" s="545"/>
      <c r="X55" s="545"/>
      <c r="Y55" s="545"/>
      <c r="Z55" s="545"/>
      <c r="AA55" s="546"/>
      <c r="AB55" s="547"/>
      <c r="AC55" s="545"/>
      <c r="AD55" s="545"/>
      <c r="AE55" s="545"/>
      <c r="AF55" s="546"/>
    </row>
    <row r="56" spans="1:32" s="98" customFormat="1" ht="15" customHeight="1">
      <c r="A56" s="161"/>
      <c r="B56" s="519"/>
      <c r="C56" s="481"/>
      <c r="D56" s="481"/>
      <c r="E56" s="481"/>
      <c r="F56" s="482"/>
      <c r="G56" s="537"/>
      <c r="H56" s="535"/>
      <c r="I56" s="535"/>
      <c r="J56" s="535"/>
      <c r="K56" s="535"/>
      <c r="L56" s="535"/>
      <c r="M56" s="535"/>
      <c r="N56" s="535"/>
      <c r="O56" s="536"/>
      <c r="P56" s="547"/>
      <c r="Q56" s="545"/>
      <c r="R56" s="545"/>
      <c r="S56" s="545"/>
      <c r="T56" s="545"/>
      <c r="U56" s="545"/>
      <c r="V56" s="545"/>
      <c r="W56" s="545"/>
      <c r="X56" s="545"/>
      <c r="Y56" s="545"/>
      <c r="Z56" s="545"/>
      <c r="AA56" s="546"/>
      <c r="AB56" s="547"/>
      <c r="AC56" s="545"/>
      <c r="AD56" s="545"/>
      <c r="AE56" s="545"/>
      <c r="AF56" s="546"/>
    </row>
    <row r="57" spans="1:32" s="98" customFormat="1" ht="15" customHeight="1">
      <c r="A57" s="161"/>
      <c r="B57" s="519"/>
      <c r="C57" s="481"/>
      <c r="D57" s="481"/>
      <c r="E57" s="481"/>
      <c r="F57" s="482"/>
      <c r="G57" s="537"/>
      <c r="H57" s="535"/>
      <c r="I57" s="535"/>
      <c r="J57" s="535"/>
      <c r="K57" s="535"/>
      <c r="L57" s="535"/>
      <c r="M57" s="535"/>
      <c r="N57" s="535"/>
      <c r="O57" s="536"/>
      <c r="P57" s="547"/>
      <c r="Q57" s="545"/>
      <c r="R57" s="545"/>
      <c r="S57" s="545"/>
      <c r="T57" s="545"/>
      <c r="U57" s="545"/>
      <c r="V57" s="545"/>
      <c r="W57" s="545"/>
      <c r="X57" s="545"/>
      <c r="Y57" s="545"/>
      <c r="Z57" s="545"/>
      <c r="AA57" s="546"/>
      <c r="AB57" s="547"/>
      <c r="AC57" s="545"/>
      <c r="AD57" s="545"/>
      <c r="AE57" s="545"/>
      <c r="AF57" s="546"/>
    </row>
    <row r="58" spans="1:32" s="98" customFormat="1" ht="15" customHeight="1">
      <c r="A58" s="161"/>
      <c r="B58" s="480"/>
      <c r="C58" s="481"/>
      <c r="D58" s="481"/>
      <c r="E58" s="481"/>
      <c r="F58" s="482"/>
      <c r="G58" s="534"/>
      <c r="H58" s="535"/>
      <c r="I58" s="535"/>
      <c r="J58" s="535"/>
      <c r="K58" s="535"/>
      <c r="L58" s="535"/>
      <c r="M58" s="535"/>
      <c r="N58" s="535"/>
      <c r="O58" s="536"/>
      <c r="P58" s="544"/>
      <c r="Q58" s="545"/>
      <c r="R58" s="545"/>
      <c r="S58" s="545"/>
      <c r="T58" s="545"/>
      <c r="U58" s="545"/>
      <c r="V58" s="545"/>
      <c r="W58" s="545"/>
      <c r="X58" s="545"/>
      <c r="Y58" s="545"/>
      <c r="Z58" s="545"/>
      <c r="AA58" s="546"/>
      <c r="AB58" s="544"/>
      <c r="AC58" s="545"/>
      <c r="AD58" s="545"/>
      <c r="AE58" s="545"/>
      <c r="AF58" s="546"/>
    </row>
    <row r="59" spans="1:32" s="98" customFormat="1" ht="15" customHeight="1">
      <c r="A59" s="161"/>
      <c r="B59" s="480"/>
      <c r="C59" s="481"/>
      <c r="D59" s="481"/>
      <c r="E59" s="481"/>
      <c r="F59" s="482"/>
      <c r="G59" s="534"/>
      <c r="H59" s="535"/>
      <c r="I59" s="535"/>
      <c r="J59" s="535"/>
      <c r="K59" s="535"/>
      <c r="L59" s="535"/>
      <c r="M59" s="535"/>
      <c r="N59" s="535"/>
      <c r="O59" s="536"/>
      <c r="P59" s="544"/>
      <c r="Q59" s="545"/>
      <c r="R59" s="545"/>
      <c r="S59" s="545"/>
      <c r="T59" s="545"/>
      <c r="U59" s="545"/>
      <c r="V59" s="545"/>
      <c r="W59" s="545"/>
      <c r="X59" s="545"/>
      <c r="Y59" s="545"/>
      <c r="Z59" s="545"/>
      <c r="AA59" s="546"/>
      <c r="AB59" s="544"/>
      <c r="AC59" s="545"/>
      <c r="AD59" s="545"/>
      <c r="AE59" s="545"/>
      <c r="AF59" s="546"/>
    </row>
    <row r="60" spans="1:32" s="98" customFormat="1" ht="15" customHeight="1">
      <c r="A60" s="161"/>
      <c r="B60" s="483"/>
      <c r="C60" s="484"/>
      <c r="D60" s="484"/>
      <c r="E60" s="484"/>
      <c r="F60" s="485"/>
      <c r="G60" s="538"/>
      <c r="H60" s="539"/>
      <c r="I60" s="539"/>
      <c r="J60" s="539"/>
      <c r="K60" s="539"/>
      <c r="L60" s="539"/>
      <c r="M60" s="539"/>
      <c r="N60" s="539"/>
      <c r="O60" s="540"/>
      <c r="P60" s="548"/>
      <c r="Q60" s="549"/>
      <c r="R60" s="549"/>
      <c r="S60" s="549"/>
      <c r="T60" s="549"/>
      <c r="U60" s="549"/>
      <c r="V60" s="549"/>
      <c r="W60" s="549"/>
      <c r="X60" s="549"/>
      <c r="Y60" s="549"/>
      <c r="Z60" s="549"/>
      <c r="AA60" s="550"/>
      <c r="AB60" s="548"/>
      <c r="AC60" s="549"/>
      <c r="AD60" s="549"/>
      <c r="AE60" s="549"/>
      <c r="AF60" s="550"/>
    </row>
    <row r="61" spans="1:32" ht="15" customHeight="1">
      <c r="A61" s="44"/>
      <c r="B61" s="510" t="s">
        <v>19</v>
      </c>
      <c r="C61" s="511"/>
      <c r="D61" s="511"/>
      <c r="E61" s="511"/>
      <c r="F61" s="512"/>
      <c r="G61" s="675"/>
      <c r="H61" s="676"/>
      <c r="I61" s="676"/>
      <c r="J61" s="676"/>
      <c r="K61" s="676"/>
      <c r="L61" s="676"/>
      <c r="M61" s="676"/>
      <c r="N61" s="676"/>
      <c r="O61" s="677"/>
      <c r="P61" s="51"/>
      <c r="Q61" s="52"/>
      <c r="R61" s="52"/>
      <c r="S61" s="52"/>
      <c r="T61" s="52"/>
      <c r="U61" s="52"/>
      <c r="V61" s="52"/>
      <c r="W61" s="52"/>
      <c r="X61" s="52"/>
      <c r="Y61" s="52"/>
      <c r="Z61" s="52"/>
      <c r="AA61" s="52"/>
      <c r="AB61" s="52"/>
      <c r="AC61" s="52"/>
      <c r="AD61" s="52"/>
      <c r="AE61" s="52"/>
      <c r="AF61" s="53"/>
    </row>
    <row r="62" spans="1:32" ht="15" customHeight="1">
      <c r="A62" s="44"/>
      <c r="B62" s="72" t="s">
        <v>36</v>
      </c>
      <c r="C62" s="73"/>
      <c r="D62" s="73"/>
      <c r="E62" s="73"/>
      <c r="F62" s="73"/>
      <c r="G62" s="74"/>
      <c r="H62" s="74"/>
      <c r="I62" s="74"/>
      <c r="J62" s="74"/>
      <c r="K62" s="74"/>
      <c r="L62" s="74"/>
      <c r="M62" s="74"/>
      <c r="N62" s="74"/>
      <c r="O62" s="74"/>
      <c r="P62" s="75"/>
      <c r="Q62" s="75"/>
      <c r="R62" s="75"/>
      <c r="S62" s="75"/>
      <c r="T62" s="75"/>
      <c r="U62" s="75"/>
      <c r="V62" s="75"/>
      <c r="W62" s="75"/>
      <c r="X62" s="75"/>
      <c r="Y62" s="75"/>
      <c r="Z62" s="75"/>
      <c r="AA62" s="75"/>
      <c r="AB62" s="75"/>
      <c r="AC62" s="75"/>
      <c r="AD62" s="75"/>
      <c r="AE62" s="75"/>
      <c r="AF62" s="75"/>
    </row>
    <row r="63" spans="1:32" ht="15" customHeight="1">
      <c r="A63" s="44"/>
      <c r="B63" s="674" t="s">
        <v>37</v>
      </c>
      <c r="C63" s="674"/>
      <c r="D63" s="674"/>
      <c r="E63" s="674"/>
      <c r="F63" s="674"/>
      <c r="G63" s="674"/>
      <c r="H63" s="674"/>
      <c r="I63" s="674"/>
      <c r="J63" s="674"/>
      <c r="K63" s="674"/>
      <c r="L63" s="674"/>
      <c r="M63" s="674"/>
      <c r="N63" s="674"/>
      <c r="O63" s="674"/>
      <c r="P63" s="674"/>
      <c r="Q63" s="674"/>
      <c r="R63" s="674"/>
      <c r="S63" s="674"/>
      <c r="T63" s="674"/>
      <c r="U63" s="674"/>
      <c r="V63" s="674"/>
      <c r="W63" s="674"/>
      <c r="X63" s="674"/>
      <c r="Y63" s="674"/>
      <c r="Z63" s="674"/>
      <c r="AA63" s="674"/>
      <c r="AB63" s="674"/>
      <c r="AC63" s="674"/>
      <c r="AD63" s="674"/>
      <c r="AE63" s="674"/>
      <c r="AF63" s="674"/>
    </row>
    <row r="64" spans="1:32" ht="15" customHeight="1">
      <c r="A64" s="44"/>
      <c r="B64" s="72" t="s">
        <v>38</v>
      </c>
      <c r="C64" s="73"/>
      <c r="D64" s="73"/>
      <c r="E64" s="73"/>
      <c r="F64" s="73"/>
      <c r="G64" s="74"/>
      <c r="H64" s="74"/>
      <c r="I64" s="74"/>
      <c r="J64" s="74"/>
      <c r="K64" s="74"/>
      <c r="L64" s="74"/>
      <c r="M64" s="74"/>
      <c r="N64" s="74"/>
      <c r="O64" s="74"/>
      <c r="P64" s="75"/>
      <c r="Q64" s="75"/>
      <c r="R64" s="75"/>
      <c r="S64" s="75"/>
      <c r="T64" s="75"/>
      <c r="U64" s="75"/>
      <c r="V64" s="75"/>
      <c r="W64" s="75"/>
      <c r="X64" s="75"/>
      <c r="Y64" s="75"/>
      <c r="Z64" s="75"/>
      <c r="AA64" s="75"/>
      <c r="AB64" s="75"/>
      <c r="AC64" s="75"/>
      <c r="AD64" s="75"/>
      <c r="AE64" s="75"/>
      <c r="AF64" s="75"/>
    </row>
    <row r="65" spans="1:32" ht="15" customHeight="1">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row>
    <row r="66" spans="1:32" ht="15" customHeight="1">
      <c r="A66" s="44" t="s">
        <v>21</v>
      </c>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row>
    <row r="67" spans="1:32" ht="15" customHeight="1">
      <c r="A67" s="44"/>
      <c r="B67" s="54" t="s">
        <v>77</v>
      </c>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row>
    <row r="68" spans="1:32" ht="15" customHeight="1">
      <c r="A68" s="44"/>
      <c r="B68" s="5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row>
    <row r="69" spans="1:32" ht="15" customHeight="1">
      <c r="B69" s="37"/>
    </row>
    <row r="70" spans="1:32" ht="15" customHeight="1">
      <c r="B70" s="37"/>
    </row>
    <row r="71" spans="1:32" ht="15" customHeight="1">
      <c r="B71" s="37"/>
    </row>
  </sheetData>
  <sheetProtection algorithmName="SHA-512" hashValue="vRn0kA7/G+NNybF4WG4Sk7+A095gkyGspw9Q2fPmrxlUnfWOd9D0k+9DGpp+RwCZtrhXgctmYV3Hl+0UIDu6uA==" saltValue="VTHuYc2Bquc7yIfv2msdmg==" spinCount="100000" sheet="1" objects="1" scenarios="1" insertRows="0" deleteRows="0" selectLockedCells="1"/>
  <mergeCells count="117">
    <mergeCell ref="B24:B25"/>
    <mergeCell ref="C24:J24"/>
    <mergeCell ref="K24:O25"/>
    <mergeCell ref="P24:T25"/>
    <mergeCell ref="U24:Y25"/>
    <mergeCell ref="B26:B27"/>
    <mergeCell ref="B30:B31"/>
    <mergeCell ref="C30:J30"/>
    <mergeCell ref="K30:O31"/>
    <mergeCell ref="P30:T31"/>
    <mergeCell ref="U30:Y31"/>
    <mergeCell ref="C31:J31"/>
    <mergeCell ref="U18:Y19"/>
    <mergeCell ref="Z18:AD19"/>
    <mergeCell ref="B22:B23"/>
    <mergeCell ref="C18:J18"/>
    <mergeCell ref="C19:J19"/>
    <mergeCell ref="K18:O19"/>
    <mergeCell ref="P18:T19"/>
    <mergeCell ref="B18:B19"/>
    <mergeCell ref="B20:B21"/>
    <mergeCell ref="C20:J20"/>
    <mergeCell ref="C21:J21"/>
    <mergeCell ref="K20:O21"/>
    <mergeCell ref="P20:T21"/>
    <mergeCell ref="U20:Y21"/>
    <mergeCell ref="Z20:AD21"/>
    <mergeCell ref="B40:AF40"/>
    <mergeCell ref="B39:AF39"/>
    <mergeCell ref="B28:B29"/>
    <mergeCell ref="C26:J26"/>
    <mergeCell ref="K26:O27"/>
    <mergeCell ref="P26:T27"/>
    <mergeCell ref="U26:Y27"/>
    <mergeCell ref="Z26:AD27"/>
    <mergeCell ref="C27:J27"/>
    <mergeCell ref="B36:B37"/>
    <mergeCell ref="B34:B35"/>
    <mergeCell ref="C28:J28"/>
    <mergeCell ref="K28:O29"/>
    <mergeCell ref="P28:T29"/>
    <mergeCell ref="U28:Y29"/>
    <mergeCell ref="Z28:AD29"/>
    <mergeCell ref="C29:J29"/>
    <mergeCell ref="Z30:AD31"/>
    <mergeCell ref="B32:B33"/>
    <mergeCell ref="C32:J32"/>
    <mergeCell ref="K32:O33"/>
    <mergeCell ref="P32:T33"/>
    <mergeCell ref="U32:Y33"/>
    <mergeCell ref="Z32:AD33"/>
    <mergeCell ref="AB44:AF44"/>
    <mergeCell ref="B63:AF63"/>
    <mergeCell ref="B61:F61"/>
    <mergeCell ref="G61:O61"/>
    <mergeCell ref="B45:F45"/>
    <mergeCell ref="G45:O45"/>
    <mergeCell ref="P45:AA45"/>
    <mergeCell ref="AB45:AF45"/>
    <mergeCell ref="B46:F60"/>
    <mergeCell ref="G46:O60"/>
    <mergeCell ref="P46:AA60"/>
    <mergeCell ref="AB46:AF60"/>
    <mergeCell ref="A2:AG3"/>
    <mergeCell ref="I7:AF7"/>
    <mergeCell ref="I8:R8"/>
    <mergeCell ref="S8:Y8"/>
    <mergeCell ref="Z8:AF8"/>
    <mergeCell ref="B7:H7"/>
    <mergeCell ref="B8:H8"/>
    <mergeCell ref="K15:L15"/>
    <mergeCell ref="T15:U15"/>
    <mergeCell ref="I10:AF10"/>
    <mergeCell ref="I11:L11"/>
    <mergeCell ref="M11:R11"/>
    <mergeCell ref="S11:V11"/>
    <mergeCell ref="B9:H10"/>
    <mergeCell ref="B11:H11"/>
    <mergeCell ref="M9:R9"/>
    <mergeCell ref="Z34:AD35"/>
    <mergeCell ref="C22:J22"/>
    <mergeCell ref="C23:J23"/>
    <mergeCell ref="K22:O23"/>
    <mergeCell ref="P22:T23"/>
    <mergeCell ref="U22:Y23"/>
    <mergeCell ref="C34:J34"/>
    <mergeCell ref="C35:J35"/>
    <mergeCell ref="K34:O35"/>
    <mergeCell ref="P34:T35"/>
    <mergeCell ref="U34:Y35"/>
    <mergeCell ref="Z24:AD25"/>
    <mergeCell ref="C25:J25"/>
    <mergeCell ref="Z22:AD23"/>
    <mergeCell ref="C33:J33"/>
    <mergeCell ref="C36:J36"/>
    <mergeCell ref="C37:J37"/>
    <mergeCell ref="K36:O37"/>
    <mergeCell ref="P36:T37"/>
    <mergeCell ref="P38:T38"/>
    <mergeCell ref="Z38:AD38"/>
    <mergeCell ref="U38:Y38"/>
    <mergeCell ref="K38:O38"/>
    <mergeCell ref="B38:J38"/>
    <mergeCell ref="U36:Y37"/>
    <mergeCell ref="Z36:AD37"/>
    <mergeCell ref="C16:J16"/>
    <mergeCell ref="C17:J17"/>
    <mergeCell ref="B14:J14"/>
    <mergeCell ref="K14:M14"/>
    <mergeCell ref="N14:W14"/>
    <mergeCell ref="B15:J15"/>
    <mergeCell ref="B16:B17"/>
    <mergeCell ref="W11:AF11"/>
    <mergeCell ref="K16:O17"/>
    <mergeCell ref="P16:T17"/>
    <mergeCell ref="U16:Y17"/>
    <mergeCell ref="Z16:AD17"/>
  </mergeCells>
  <phoneticPr fontId="2"/>
  <dataValidations count="2">
    <dataValidation imeMode="halfAlpha" allowBlank="1" showInputMessage="1" showErrorMessage="1" sqref="M15 O15 Q15 V15 X15 Z15 K14:M14 K18:T37 G61:O61"/>
    <dataValidation type="list" imeMode="halfAlpha" allowBlank="1" showInputMessage="1" showErrorMessage="1" sqref="U18:Y37">
      <formula1>"1,2,3"</formula1>
    </dataValidation>
  </dataValidations>
  <printOptions horizontalCentered="1"/>
  <pageMargins left="0.70866141732283472" right="0.70866141732283472" top="0.74803149606299213" bottom="0.74803149606299213" header="0.31496062992125984" footer="0.31496062992125984"/>
  <pageSetup paperSize="9" scale="78" fitToWidth="0" orientation="portrait" blackAndWhite="1" r:id="rId1"/>
  <extLst>
    <ext xmlns:x14="http://schemas.microsoft.com/office/spreadsheetml/2009/9/main" uri="{78C0D931-6437-407d-A8EE-F0AAD7539E65}">
      <x14:conditionalFormattings>
        <x14:conditionalFormatting xmlns:xm="http://schemas.microsoft.com/office/excel/2006/main">
          <x14:cfRule type="expression" priority="10" id="{67743803-F2FE-420E-9395-219F1C9E5C3F}">
            <xm:f>A_基本情報入力シート!$D$34="はい"</xm:f>
            <x14:dxf>
              <fill>
                <patternFill>
                  <bgColor theme="0"/>
                </patternFill>
              </fill>
            </x14:dxf>
          </x14:cfRule>
          <xm:sqref>A61:F61 P61:AF61 A62:AF68 A6:AF19 A20:A23 B20:AF29 A34:AF60</xm:sqref>
        </x14:conditionalFormatting>
        <x14:conditionalFormatting xmlns:xm="http://schemas.microsoft.com/office/excel/2006/main">
          <x14:cfRule type="expression" priority="9" id="{60B125F4-44C6-48C6-B878-CD7AFEBF141F}">
            <xm:f>A_基本情報入力シート!$D$34="はい"</xm:f>
            <x14:dxf>
              <fill>
                <patternFill>
                  <bgColor rgb="FFFFFF99"/>
                </patternFill>
              </fill>
            </x14:dxf>
          </x14:cfRule>
          <xm:sqref>K14:M14 M15 O15 Q15 V15 X15 Z15 C18:Y23 B46:AF60 G61:O61 C34:Y37</xm:sqref>
        </x14:conditionalFormatting>
        <x14:conditionalFormatting xmlns:xm="http://schemas.microsoft.com/office/excel/2006/main">
          <x14:cfRule type="expression" priority="8" id="{8DE814D1-58EF-4B5A-BC05-D0A1345FF295}">
            <xm:f>A_基本情報入力シート!$D$34="はい"</xm:f>
            <x14:dxf>
              <fill>
                <patternFill>
                  <bgColor theme="0"/>
                </patternFill>
              </fill>
            </x14:dxf>
          </x14:cfRule>
          <xm:sqref>A28:A29</xm:sqref>
        </x14:conditionalFormatting>
        <x14:conditionalFormatting xmlns:xm="http://schemas.microsoft.com/office/excel/2006/main">
          <x14:cfRule type="expression" priority="7" id="{E960F4DD-70FF-47E9-A245-3CE6B3A5D3FB}">
            <xm:f>A_基本情報入力シート!$D$34="はい"</xm:f>
            <x14:dxf>
              <fill>
                <patternFill>
                  <bgColor rgb="FFFFFF99"/>
                </patternFill>
              </fill>
            </x14:dxf>
          </x14:cfRule>
          <xm:sqref>C28:Y29</xm:sqref>
        </x14:conditionalFormatting>
        <x14:conditionalFormatting xmlns:xm="http://schemas.microsoft.com/office/excel/2006/main">
          <x14:cfRule type="expression" priority="6" id="{ED08A15F-E097-494D-82A8-ADFF89B1E145}">
            <xm:f>A_基本情報入力シート!$D$34="はい"</xm:f>
            <x14:dxf>
              <fill>
                <patternFill>
                  <bgColor theme="0"/>
                </patternFill>
              </fill>
            </x14:dxf>
          </x14:cfRule>
          <xm:sqref>A26:A27</xm:sqref>
        </x14:conditionalFormatting>
        <x14:conditionalFormatting xmlns:xm="http://schemas.microsoft.com/office/excel/2006/main">
          <x14:cfRule type="expression" priority="5" id="{7B1805D4-053C-4E3D-BC90-F33D73C27720}">
            <xm:f>A_基本情報入力シート!$D$34="はい"</xm:f>
            <x14:dxf>
              <fill>
                <patternFill>
                  <bgColor rgb="FFFFFF99"/>
                </patternFill>
              </fill>
            </x14:dxf>
          </x14:cfRule>
          <xm:sqref>C26:Y27</xm:sqref>
        </x14:conditionalFormatting>
        <x14:conditionalFormatting xmlns:xm="http://schemas.microsoft.com/office/excel/2006/main">
          <x14:cfRule type="expression" priority="4" id="{834A7D95-980F-4980-B616-8B5DD6A248A9}">
            <xm:f>A_基本情報入力シート!$D$34="はい"</xm:f>
            <x14:dxf>
              <fill>
                <patternFill>
                  <bgColor theme="0"/>
                </patternFill>
              </fill>
            </x14:dxf>
          </x14:cfRule>
          <xm:sqref>A24:A25</xm:sqref>
        </x14:conditionalFormatting>
        <x14:conditionalFormatting xmlns:xm="http://schemas.microsoft.com/office/excel/2006/main">
          <x14:cfRule type="expression" priority="3" id="{2AD36094-2D0C-4F11-A3B3-805F811845DE}">
            <xm:f>A_基本情報入力シート!$D$34="はい"</xm:f>
            <x14:dxf>
              <fill>
                <patternFill>
                  <bgColor rgb="FFFFFF99"/>
                </patternFill>
              </fill>
            </x14:dxf>
          </x14:cfRule>
          <xm:sqref>C24:Y25</xm:sqref>
        </x14:conditionalFormatting>
        <x14:conditionalFormatting xmlns:xm="http://schemas.microsoft.com/office/excel/2006/main">
          <x14:cfRule type="expression" priority="2" id="{6E393260-D7BD-4B4E-ADDB-C9A0A028426E}">
            <xm:f>A_基本情報入力シート!$D$34="はい"</xm:f>
            <x14:dxf>
              <fill>
                <patternFill>
                  <bgColor theme="0"/>
                </patternFill>
              </fill>
            </x14:dxf>
          </x14:cfRule>
          <xm:sqref>A30:AF33</xm:sqref>
        </x14:conditionalFormatting>
        <x14:conditionalFormatting xmlns:xm="http://schemas.microsoft.com/office/excel/2006/main">
          <x14:cfRule type="expression" priority="1" id="{B79E89EB-0165-4655-8809-1F7097D6A6CB}">
            <xm:f>A_基本情報入力シート!$D$34="はい"</xm:f>
            <x14:dxf>
              <fill>
                <patternFill>
                  <bgColor rgb="FFFFFF99"/>
                </patternFill>
              </fill>
            </x14:dxf>
          </x14:cfRule>
          <xm:sqref>C30:Y33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6"/>
  <sheetViews>
    <sheetView view="pageBreakPreview" zoomScale="115" zoomScaleNormal="100" zoomScaleSheetLayoutView="115" workbookViewId="0">
      <selection activeCell="B17" sqref="B17"/>
    </sheetView>
  </sheetViews>
  <sheetFormatPr defaultColWidth="2.625" defaultRowHeight="15" customHeight="1"/>
  <cols>
    <col min="1" max="16384" width="2.625" style="33"/>
  </cols>
  <sheetData>
    <row r="1" spans="1:33" ht="15" customHeight="1">
      <c r="A1" s="33" t="s">
        <v>156</v>
      </c>
    </row>
    <row r="2" spans="1:33" ht="15" customHeight="1">
      <c r="A2" s="497" t="s">
        <v>80</v>
      </c>
      <c r="B2" s="497"/>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row>
    <row r="3" spans="1:33" ht="15" customHeight="1">
      <c r="A3" s="498"/>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row>
    <row r="4" spans="1:33" ht="15" customHeight="1">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1:33" ht="15" customHeight="1">
      <c r="A5" s="38" t="s">
        <v>34</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4"/>
    </row>
    <row r="6" spans="1:33" ht="8.25" customHeight="1">
      <c r="A6" s="38"/>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4"/>
    </row>
    <row r="7" spans="1:33" ht="15" customHeight="1">
      <c r="A7" s="38" t="s">
        <v>47</v>
      </c>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4"/>
    </row>
    <row r="8" spans="1:33" s="77" customFormat="1" ht="15" customHeight="1">
      <c r="A8" s="80"/>
      <c r="B8" s="700" t="s">
        <v>101</v>
      </c>
      <c r="C8" s="700"/>
      <c r="D8" s="700"/>
      <c r="E8" s="700"/>
      <c r="F8" s="700"/>
      <c r="G8" s="700"/>
      <c r="H8" s="700"/>
      <c r="I8" s="701">
        <f>A_基本情報入力シート!D13</f>
        <v>0</v>
      </c>
      <c r="J8" s="701"/>
      <c r="K8" s="701"/>
      <c r="L8" s="701"/>
      <c r="M8" s="701"/>
      <c r="N8" s="701"/>
      <c r="O8" s="701"/>
      <c r="P8" s="701"/>
      <c r="Q8" s="701"/>
      <c r="R8" s="701"/>
      <c r="S8" s="701"/>
      <c r="T8" s="701"/>
      <c r="U8" s="701"/>
      <c r="V8" s="701"/>
      <c r="W8" s="701"/>
      <c r="X8" s="701"/>
      <c r="Y8" s="701"/>
      <c r="Z8" s="701"/>
      <c r="AA8" s="701"/>
      <c r="AB8" s="701"/>
      <c r="AC8" s="701"/>
      <c r="AD8" s="701"/>
      <c r="AE8" s="701"/>
      <c r="AF8" s="701"/>
      <c r="AG8" s="76"/>
    </row>
    <row r="9" spans="1:33" s="77" customFormat="1" ht="15" customHeight="1">
      <c r="A9" s="80"/>
      <c r="B9" s="702" t="s">
        <v>1</v>
      </c>
      <c r="C9" s="703"/>
      <c r="D9" s="703"/>
      <c r="E9" s="703"/>
      <c r="F9" s="703"/>
      <c r="G9" s="703"/>
      <c r="H9" s="704"/>
      <c r="I9" s="705">
        <f>A_基本情報入力シート!D19</f>
        <v>0</v>
      </c>
      <c r="J9" s="706"/>
      <c r="K9" s="706"/>
      <c r="L9" s="706"/>
      <c r="M9" s="706"/>
      <c r="N9" s="706"/>
      <c r="O9" s="706"/>
      <c r="P9" s="706"/>
      <c r="Q9" s="706"/>
      <c r="R9" s="707"/>
      <c r="S9" s="708" t="s">
        <v>0</v>
      </c>
      <c r="T9" s="709"/>
      <c r="U9" s="709"/>
      <c r="V9" s="709"/>
      <c r="W9" s="709"/>
      <c r="X9" s="709"/>
      <c r="Y9" s="710"/>
      <c r="Z9" s="711">
        <f>A_基本情報入力シート!D14</f>
        <v>0</v>
      </c>
      <c r="AA9" s="712"/>
      <c r="AB9" s="712"/>
      <c r="AC9" s="712"/>
      <c r="AD9" s="712"/>
      <c r="AE9" s="712"/>
      <c r="AF9" s="713"/>
    </row>
    <row r="10" spans="1:33" s="77" customFormat="1" ht="15" customHeight="1">
      <c r="A10" s="81"/>
      <c r="B10" s="714" t="s">
        <v>102</v>
      </c>
      <c r="C10" s="715"/>
      <c r="D10" s="715"/>
      <c r="E10" s="715"/>
      <c r="F10" s="715"/>
      <c r="G10" s="715"/>
      <c r="H10" s="716"/>
      <c r="I10" s="82" t="s">
        <v>2</v>
      </c>
      <c r="J10" s="83"/>
      <c r="K10" s="83"/>
      <c r="L10" s="83"/>
      <c r="M10" s="738" t="str">
        <f>IF(A_基本情報入力シート!D15="","-",A_基本情報入力シート!D8:D15)</f>
        <v>-</v>
      </c>
      <c r="N10" s="738"/>
      <c r="O10" s="738"/>
      <c r="P10" s="738"/>
      <c r="Q10" s="738"/>
      <c r="R10" s="738"/>
      <c r="S10" s="83" t="s">
        <v>3</v>
      </c>
      <c r="T10" s="83"/>
      <c r="U10" s="83"/>
      <c r="V10" s="83"/>
      <c r="W10" s="83"/>
      <c r="X10" s="83"/>
      <c r="Y10" s="84"/>
      <c r="Z10" s="83"/>
      <c r="AA10" s="83"/>
      <c r="AB10" s="83"/>
      <c r="AC10" s="83"/>
      <c r="AD10" s="83"/>
      <c r="AE10" s="83"/>
      <c r="AF10" s="85"/>
    </row>
    <row r="11" spans="1:33" s="77" customFormat="1" ht="30" customHeight="1">
      <c r="A11" s="81"/>
      <c r="B11" s="717"/>
      <c r="C11" s="718"/>
      <c r="D11" s="718"/>
      <c r="E11" s="718"/>
      <c r="F11" s="718"/>
      <c r="G11" s="718"/>
      <c r="H11" s="719"/>
      <c r="I11" s="720" t="str">
        <f>A_基本情報入力シート!D16&amp;A_基本情報入力シート!D17</f>
        <v/>
      </c>
      <c r="J11" s="721"/>
      <c r="K11" s="721"/>
      <c r="L11" s="721"/>
      <c r="M11" s="721"/>
      <c r="N11" s="721"/>
      <c r="O11" s="721"/>
      <c r="P11" s="721"/>
      <c r="Q11" s="721"/>
      <c r="R11" s="721"/>
      <c r="S11" s="721"/>
      <c r="T11" s="721"/>
      <c r="U11" s="721"/>
      <c r="V11" s="721"/>
      <c r="W11" s="721"/>
      <c r="X11" s="721"/>
      <c r="Y11" s="721"/>
      <c r="Z11" s="721"/>
      <c r="AA11" s="721"/>
      <c r="AB11" s="721"/>
      <c r="AC11" s="721"/>
      <c r="AD11" s="721"/>
      <c r="AE11" s="721"/>
      <c r="AF11" s="722"/>
    </row>
    <row r="12" spans="1:33" s="77" customFormat="1" ht="15" customHeight="1">
      <c r="A12" s="80"/>
      <c r="B12" s="702" t="s">
        <v>4</v>
      </c>
      <c r="C12" s="703"/>
      <c r="D12" s="703"/>
      <c r="E12" s="703"/>
      <c r="F12" s="703"/>
      <c r="G12" s="703"/>
      <c r="H12" s="704"/>
      <c r="I12" s="723" t="s">
        <v>5</v>
      </c>
      <c r="J12" s="724"/>
      <c r="K12" s="724"/>
      <c r="L12" s="724"/>
      <c r="M12" s="725">
        <f>A_基本情報入力シート!D20</f>
        <v>0</v>
      </c>
      <c r="N12" s="726"/>
      <c r="O12" s="726"/>
      <c r="P12" s="726"/>
      <c r="Q12" s="726"/>
      <c r="R12" s="727"/>
      <c r="S12" s="723" t="s">
        <v>6</v>
      </c>
      <c r="T12" s="724"/>
      <c r="U12" s="724"/>
      <c r="V12" s="728"/>
      <c r="W12" s="725">
        <f>A_基本情報入力シート!D21</f>
        <v>0</v>
      </c>
      <c r="X12" s="726"/>
      <c r="Y12" s="726"/>
      <c r="Z12" s="726"/>
      <c r="AA12" s="726"/>
      <c r="AB12" s="726"/>
      <c r="AC12" s="726"/>
      <c r="AD12" s="726"/>
      <c r="AE12" s="726"/>
      <c r="AF12" s="727"/>
    </row>
    <row r="13" spans="1:33" s="77" customFormat="1" ht="15" customHeight="1">
      <c r="A13" s="86"/>
      <c r="B13" s="87" t="s">
        <v>187</v>
      </c>
      <c r="C13" s="87"/>
      <c r="D13" s="87"/>
      <c r="E13" s="87"/>
      <c r="F13" s="87"/>
      <c r="G13" s="87"/>
      <c r="H13" s="87"/>
      <c r="I13" s="88"/>
      <c r="J13" s="88"/>
      <c r="K13" s="88"/>
      <c r="L13" s="88"/>
      <c r="M13" s="89"/>
      <c r="N13" s="89"/>
      <c r="O13" s="89"/>
      <c r="P13" s="89"/>
      <c r="Q13" s="89"/>
      <c r="R13" s="89"/>
      <c r="S13" s="88"/>
      <c r="T13" s="88"/>
      <c r="U13" s="88"/>
      <c r="V13" s="88"/>
      <c r="W13" s="89"/>
      <c r="X13" s="89"/>
      <c r="Y13" s="89"/>
      <c r="Z13" s="89"/>
      <c r="AA13" s="89"/>
      <c r="AB13" s="89"/>
      <c r="AC13" s="89"/>
      <c r="AD13" s="89"/>
      <c r="AE13" s="89"/>
      <c r="AF13" s="89"/>
    </row>
    <row r="14" spans="1:33" ht="9.75" customHeight="1">
      <c r="A14" s="46"/>
      <c r="B14" s="46"/>
      <c r="C14" s="50"/>
      <c r="D14" s="46"/>
      <c r="E14" s="46"/>
      <c r="F14" s="46"/>
      <c r="G14" s="46"/>
      <c r="H14" s="46"/>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8"/>
    </row>
    <row r="15" spans="1:33" ht="15" customHeight="1">
      <c r="A15" s="45" t="s">
        <v>35</v>
      </c>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row>
    <row r="16" spans="1:33" ht="15" customHeight="1">
      <c r="A16" s="45"/>
      <c r="B16" s="54" t="s">
        <v>40</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row>
    <row r="17" spans="1:33" ht="15" customHeight="1">
      <c r="A17" s="45"/>
      <c r="B17" s="99"/>
      <c r="C17" s="54" t="s">
        <v>41</v>
      </c>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row>
    <row r="18" spans="1:33" ht="15" customHeight="1">
      <c r="A18" s="45"/>
      <c r="B18" s="99"/>
      <c r="C18" s="739" t="s">
        <v>88</v>
      </c>
      <c r="D18" s="739"/>
      <c r="E18" s="739"/>
      <c r="F18" s="739"/>
      <c r="G18" s="739"/>
      <c r="H18" s="739"/>
      <c r="I18" s="739"/>
      <c r="J18" s="739"/>
      <c r="K18" s="739"/>
      <c r="L18" s="739"/>
      <c r="M18" s="739"/>
      <c r="N18" s="739"/>
      <c r="O18" s="739"/>
      <c r="P18" s="739"/>
      <c r="Q18" s="739"/>
      <c r="R18" s="739"/>
      <c r="S18" s="739"/>
      <c r="T18" s="739"/>
      <c r="U18" s="739"/>
      <c r="V18" s="739"/>
      <c r="W18" s="739"/>
      <c r="X18" s="739"/>
      <c r="Y18" s="739"/>
      <c r="Z18" s="739"/>
      <c r="AA18" s="739"/>
      <c r="AB18" s="739"/>
      <c r="AC18" s="739"/>
      <c r="AD18" s="739"/>
      <c r="AE18" s="739"/>
      <c r="AF18" s="739"/>
      <c r="AG18" s="79"/>
    </row>
    <row r="19" spans="1:33" ht="15" customHeight="1">
      <c r="A19" s="45"/>
      <c r="B19" s="92"/>
      <c r="C19" s="739"/>
      <c r="D19" s="739"/>
      <c r="E19" s="739"/>
      <c r="F19" s="739"/>
      <c r="G19" s="739"/>
      <c r="H19" s="739"/>
      <c r="I19" s="739"/>
      <c r="J19" s="739"/>
      <c r="K19" s="739"/>
      <c r="L19" s="739"/>
      <c r="M19" s="739"/>
      <c r="N19" s="739"/>
      <c r="O19" s="739"/>
      <c r="P19" s="739"/>
      <c r="Q19" s="739"/>
      <c r="R19" s="739"/>
      <c r="S19" s="739"/>
      <c r="T19" s="739"/>
      <c r="U19" s="739"/>
      <c r="V19" s="739"/>
      <c r="W19" s="739"/>
      <c r="X19" s="739"/>
      <c r="Y19" s="739"/>
      <c r="Z19" s="739"/>
      <c r="AA19" s="739"/>
      <c r="AB19" s="739"/>
      <c r="AC19" s="739"/>
      <c r="AD19" s="739"/>
      <c r="AE19" s="739"/>
      <c r="AF19" s="739"/>
      <c r="AG19" s="79"/>
    </row>
    <row r="20" spans="1:33" ht="15" customHeight="1">
      <c r="A20" s="45"/>
      <c r="B20" s="93"/>
      <c r="C20" s="739"/>
      <c r="D20" s="739"/>
      <c r="E20" s="739"/>
      <c r="F20" s="739"/>
      <c r="G20" s="739"/>
      <c r="H20" s="739"/>
      <c r="I20" s="739"/>
      <c r="J20" s="739"/>
      <c r="K20" s="739"/>
      <c r="L20" s="739"/>
      <c r="M20" s="739"/>
      <c r="N20" s="739"/>
      <c r="O20" s="739"/>
      <c r="P20" s="739"/>
      <c r="Q20" s="739"/>
      <c r="R20" s="739"/>
      <c r="S20" s="739"/>
      <c r="T20" s="739"/>
      <c r="U20" s="739"/>
      <c r="V20" s="739"/>
      <c r="W20" s="739"/>
      <c r="X20" s="739"/>
      <c r="Y20" s="739"/>
      <c r="Z20" s="739"/>
      <c r="AA20" s="739"/>
      <c r="AB20" s="739"/>
      <c r="AC20" s="739"/>
      <c r="AD20" s="739"/>
      <c r="AE20" s="739"/>
      <c r="AF20" s="739"/>
      <c r="AG20" s="79"/>
    </row>
    <row r="21" spans="1:33" ht="15" customHeight="1">
      <c r="A21" s="45"/>
      <c r="B21" s="99"/>
      <c r="C21" s="54" t="s">
        <v>42</v>
      </c>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row>
    <row r="22" spans="1:33" ht="15" customHeight="1">
      <c r="A22" s="45"/>
      <c r="B22" s="100"/>
      <c r="C22" s="54" t="s">
        <v>43</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row>
    <row r="23" spans="1:33" ht="10.5" customHeight="1">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row>
    <row r="24" spans="1:33" ht="15" customHeight="1">
      <c r="A24" s="90" t="s">
        <v>27</v>
      </c>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row>
    <row r="25" spans="1:33" ht="15" customHeight="1">
      <c r="A25" s="46"/>
      <c r="B25" s="486" t="s">
        <v>9</v>
      </c>
      <c r="C25" s="487"/>
      <c r="D25" s="487"/>
      <c r="E25" s="487"/>
      <c r="F25" s="487"/>
      <c r="G25" s="487"/>
      <c r="H25" s="488"/>
      <c r="I25" s="489" t="s">
        <v>320</v>
      </c>
      <c r="J25" s="490"/>
      <c r="K25" s="496"/>
      <c r="L25" s="496"/>
      <c r="M25" s="47" t="s">
        <v>160</v>
      </c>
      <c r="N25" s="496"/>
      <c r="O25" s="496"/>
      <c r="P25" s="47" t="s">
        <v>161</v>
      </c>
      <c r="Q25" s="496"/>
      <c r="R25" s="496"/>
      <c r="S25" s="47" t="s">
        <v>162</v>
      </c>
      <c r="T25" s="47" t="s">
        <v>163</v>
      </c>
      <c r="U25" s="490" t="s">
        <v>320</v>
      </c>
      <c r="V25" s="490"/>
      <c r="W25" s="496"/>
      <c r="X25" s="496"/>
      <c r="Y25" s="47" t="s">
        <v>160</v>
      </c>
      <c r="Z25" s="496"/>
      <c r="AA25" s="496"/>
      <c r="AB25" s="47" t="s">
        <v>161</v>
      </c>
      <c r="AC25" s="496"/>
      <c r="AD25" s="496"/>
      <c r="AE25" s="47" t="s">
        <v>162</v>
      </c>
      <c r="AF25" s="48"/>
    </row>
    <row r="26" spans="1:33" ht="15" customHeight="1">
      <c r="A26" s="44"/>
      <c r="B26" s="520" t="s">
        <v>10</v>
      </c>
      <c r="C26" s="473"/>
      <c r="D26" s="473"/>
      <c r="E26" s="473"/>
      <c r="F26" s="473"/>
      <c r="G26" s="473"/>
      <c r="H26" s="521"/>
      <c r="I26" s="729"/>
      <c r="J26" s="730"/>
      <c r="K26" s="730"/>
      <c r="L26" s="730"/>
      <c r="M26" s="730"/>
      <c r="N26" s="730"/>
      <c r="O26" s="730"/>
      <c r="P26" s="730"/>
      <c r="Q26" s="730"/>
      <c r="R26" s="730"/>
      <c r="S26" s="730"/>
      <c r="T26" s="730"/>
      <c r="U26" s="730"/>
      <c r="V26" s="730"/>
      <c r="W26" s="730"/>
      <c r="X26" s="730"/>
      <c r="Y26" s="730"/>
      <c r="Z26" s="730"/>
      <c r="AA26" s="730"/>
      <c r="AB26" s="730"/>
      <c r="AC26" s="730"/>
      <c r="AD26" s="730"/>
      <c r="AE26" s="730"/>
      <c r="AF26" s="731"/>
    </row>
    <row r="27" spans="1:33" ht="15" customHeight="1">
      <c r="A27" s="44"/>
      <c r="B27" s="522"/>
      <c r="C27" s="523"/>
      <c r="D27" s="523"/>
      <c r="E27" s="523"/>
      <c r="F27" s="523"/>
      <c r="G27" s="523"/>
      <c r="H27" s="524"/>
      <c r="I27" s="732"/>
      <c r="J27" s="733"/>
      <c r="K27" s="733"/>
      <c r="L27" s="733"/>
      <c r="M27" s="733"/>
      <c r="N27" s="733"/>
      <c r="O27" s="733"/>
      <c r="P27" s="733"/>
      <c r="Q27" s="733"/>
      <c r="R27" s="733"/>
      <c r="S27" s="733"/>
      <c r="T27" s="733"/>
      <c r="U27" s="733"/>
      <c r="V27" s="733"/>
      <c r="W27" s="733"/>
      <c r="X27" s="733"/>
      <c r="Y27" s="733"/>
      <c r="Z27" s="733"/>
      <c r="AA27" s="733"/>
      <c r="AB27" s="733"/>
      <c r="AC27" s="733"/>
      <c r="AD27" s="733"/>
      <c r="AE27" s="733"/>
      <c r="AF27" s="734"/>
    </row>
    <row r="28" spans="1:33" ht="15" customHeight="1">
      <c r="A28" s="44"/>
      <c r="B28" s="525"/>
      <c r="C28" s="526"/>
      <c r="D28" s="526"/>
      <c r="E28" s="526"/>
      <c r="F28" s="526"/>
      <c r="G28" s="526"/>
      <c r="H28" s="527"/>
      <c r="I28" s="735"/>
      <c r="J28" s="736"/>
      <c r="K28" s="736"/>
      <c r="L28" s="736"/>
      <c r="M28" s="736"/>
      <c r="N28" s="736"/>
      <c r="O28" s="736"/>
      <c r="P28" s="736"/>
      <c r="Q28" s="736"/>
      <c r="R28" s="736"/>
      <c r="S28" s="736"/>
      <c r="T28" s="736"/>
      <c r="U28" s="736"/>
      <c r="V28" s="736"/>
      <c r="W28" s="736"/>
      <c r="X28" s="736"/>
      <c r="Y28" s="736"/>
      <c r="Z28" s="736"/>
      <c r="AA28" s="736"/>
      <c r="AB28" s="736"/>
      <c r="AC28" s="736"/>
      <c r="AD28" s="736"/>
      <c r="AE28" s="736"/>
      <c r="AF28" s="737"/>
    </row>
    <row r="29" spans="1:33" ht="15" customHeight="1">
      <c r="A29" s="46"/>
      <c r="B29" s="693" t="s">
        <v>477</v>
      </c>
      <c r="C29" s="694"/>
      <c r="D29" s="694"/>
      <c r="E29" s="694"/>
      <c r="F29" s="694"/>
      <c r="G29" s="694"/>
      <c r="H29" s="695"/>
      <c r="I29" s="528" t="s">
        <v>186</v>
      </c>
      <c r="J29" s="529"/>
      <c r="K29" s="529"/>
      <c r="L29" s="529"/>
      <c r="M29" s="529"/>
      <c r="N29" s="529"/>
      <c r="O29" s="529"/>
      <c r="P29" s="529"/>
      <c r="Q29" s="529"/>
      <c r="R29" s="529"/>
      <c r="S29" s="529"/>
      <c r="T29" s="529"/>
      <c r="U29" s="529"/>
      <c r="V29" s="529"/>
      <c r="W29" s="529"/>
      <c r="X29" s="529"/>
      <c r="Y29" s="529"/>
      <c r="Z29" s="529"/>
      <c r="AA29" s="529"/>
      <c r="AB29" s="529"/>
      <c r="AC29" s="529"/>
      <c r="AD29" s="529"/>
      <c r="AE29" s="529"/>
      <c r="AF29" s="530"/>
    </row>
    <row r="30" spans="1:33" ht="15" customHeight="1">
      <c r="A30" s="44"/>
      <c r="B30" s="696"/>
      <c r="C30" s="523"/>
      <c r="D30" s="523"/>
      <c r="E30" s="523"/>
      <c r="F30" s="523"/>
      <c r="G30" s="523"/>
      <c r="H30" s="524"/>
      <c r="I30" s="101"/>
      <c r="J30" s="700" t="s">
        <v>164</v>
      </c>
      <c r="K30" s="700"/>
      <c r="L30" s="700"/>
      <c r="M30" s="700"/>
      <c r="N30" s="700"/>
      <c r="O30" s="700"/>
      <c r="P30" s="700"/>
      <c r="Q30" s="700"/>
      <c r="R30" s="700"/>
      <c r="S30" s="700"/>
      <c r="T30" s="700"/>
      <c r="U30" s="700"/>
      <c r="V30" s="700"/>
      <c r="W30" s="700"/>
      <c r="X30" s="700"/>
      <c r="Y30" s="700"/>
      <c r="Z30" s="700"/>
      <c r="AA30" s="700"/>
      <c r="AB30" s="700"/>
      <c r="AC30" s="700"/>
      <c r="AD30" s="700"/>
      <c r="AE30" s="700"/>
      <c r="AF30" s="700"/>
    </row>
    <row r="31" spans="1:33" ht="15" customHeight="1">
      <c r="A31" s="44"/>
      <c r="B31" s="696"/>
      <c r="C31" s="523"/>
      <c r="D31" s="523"/>
      <c r="E31" s="523"/>
      <c r="F31" s="523"/>
      <c r="G31" s="523"/>
      <c r="H31" s="524"/>
      <c r="I31" s="101"/>
      <c r="J31" s="700" t="s">
        <v>165</v>
      </c>
      <c r="K31" s="700"/>
      <c r="L31" s="700"/>
      <c r="M31" s="700"/>
      <c r="N31" s="700"/>
      <c r="O31" s="700"/>
      <c r="P31" s="700"/>
      <c r="Q31" s="700"/>
      <c r="R31" s="700"/>
      <c r="S31" s="700"/>
      <c r="T31" s="700"/>
      <c r="U31" s="700"/>
      <c r="V31" s="700"/>
      <c r="W31" s="700"/>
      <c r="X31" s="700"/>
      <c r="Y31" s="700"/>
      <c r="Z31" s="700"/>
      <c r="AA31" s="700"/>
      <c r="AB31" s="700"/>
      <c r="AC31" s="700"/>
      <c r="AD31" s="700"/>
      <c r="AE31" s="700"/>
      <c r="AF31" s="700"/>
    </row>
    <row r="32" spans="1:33" ht="15" customHeight="1">
      <c r="A32" s="44"/>
      <c r="B32" s="696"/>
      <c r="C32" s="523"/>
      <c r="D32" s="523"/>
      <c r="E32" s="523"/>
      <c r="F32" s="523"/>
      <c r="G32" s="523"/>
      <c r="H32" s="524"/>
      <c r="I32" s="101"/>
      <c r="J32" s="700" t="s">
        <v>166</v>
      </c>
      <c r="K32" s="700"/>
      <c r="L32" s="700"/>
      <c r="M32" s="700"/>
      <c r="N32" s="700"/>
      <c r="O32" s="700"/>
      <c r="P32" s="700"/>
      <c r="Q32" s="700"/>
      <c r="R32" s="700"/>
      <c r="S32" s="700"/>
      <c r="T32" s="700"/>
      <c r="U32" s="700"/>
      <c r="V32" s="700"/>
      <c r="W32" s="700"/>
      <c r="X32" s="700"/>
      <c r="Y32" s="700"/>
      <c r="Z32" s="700"/>
      <c r="AA32" s="700"/>
      <c r="AB32" s="700"/>
      <c r="AC32" s="700"/>
      <c r="AD32" s="700"/>
      <c r="AE32" s="700"/>
      <c r="AF32" s="700"/>
    </row>
    <row r="33" spans="1:32" ht="15" customHeight="1">
      <c r="A33" s="44"/>
      <c r="B33" s="696"/>
      <c r="C33" s="523"/>
      <c r="D33" s="523"/>
      <c r="E33" s="523"/>
      <c r="F33" s="523"/>
      <c r="G33" s="523"/>
      <c r="H33" s="524"/>
      <c r="I33" s="101"/>
      <c r="J33" s="700" t="s">
        <v>190</v>
      </c>
      <c r="K33" s="700"/>
      <c r="L33" s="700"/>
      <c r="M33" s="700"/>
      <c r="N33" s="700"/>
      <c r="O33" s="700"/>
      <c r="P33" s="700"/>
      <c r="Q33" s="700"/>
      <c r="R33" s="700"/>
      <c r="S33" s="700"/>
      <c r="T33" s="700"/>
      <c r="U33" s="700"/>
      <c r="V33" s="700"/>
      <c r="W33" s="700"/>
      <c r="X33" s="700"/>
      <c r="Y33" s="700"/>
      <c r="Z33" s="700"/>
      <c r="AA33" s="700"/>
      <c r="AB33" s="700"/>
      <c r="AC33" s="700"/>
      <c r="AD33" s="700"/>
      <c r="AE33" s="700"/>
      <c r="AF33" s="700"/>
    </row>
    <row r="34" spans="1:32" ht="15" customHeight="1">
      <c r="A34" s="44"/>
      <c r="B34" s="696"/>
      <c r="C34" s="523"/>
      <c r="D34" s="523"/>
      <c r="E34" s="523"/>
      <c r="F34" s="523"/>
      <c r="G34" s="523"/>
      <c r="H34" s="524"/>
      <c r="I34" s="55"/>
      <c r="J34" s="509" t="s">
        <v>167</v>
      </c>
      <c r="K34" s="509"/>
      <c r="L34" s="509"/>
      <c r="M34" s="509"/>
      <c r="N34" s="509"/>
      <c r="O34" s="509"/>
      <c r="P34" s="509"/>
      <c r="Q34" s="509"/>
      <c r="R34" s="509"/>
      <c r="S34" s="509"/>
      <c r="T34" s="509"/>
      <c r="U34" s="509"/>
      <c r="V34" s="509"/>
      <c r="W34" s="509"/>
      <c r="X34" s="509"/>
      <c r="Y34" s="509"/>
      <c r="Z34" s="509"/>
      <c r="AA34" s="509"/>
      <c r="AB34" s="509"/>
      <c r="AC34" s="509"/>
      <c r="AD34" s="509"/>
      <c r="AE34" s="509"/>
      <c r="AF34" s="509"/>
    </row>
    <row r="35" spans="1:32" ht="15" customHeight="1">
      <c r="A35" s="44"/>
      <c r="B35" s="696"/>
      <c r="C35" s="523"/>
      <c r="D35" s="523"/>
      <c r="E35" s="523"/>
      <c r="F35" s="523"/>
      <c r="G35" s="523"/>
      <c r="H35" s="524"/>
      <c r="I35" s="689"/>
      <c r="J35" s="775" t="s">
        <v>178</v>
      </c>
      <c r="K35" s="775"/>
      <c r="L35" s="775"/>
      <c r="M35" s="775"/>
      <c r="N35" s="775"/>
      <c r="O35" s="775"/>
      <c r="P35" s="775"/>
      <c r="Q35" s="775"/>
      <c r="R35" s="775"/>
      <c r="S35" s="775"/>
      <c r="T35" s="775"/>
      <c r="U35" s="775"/>
      <c r="V35" s="775"/>
      <c r="W35" s="775"/>
      <c r="X35" s="775"/>
      <c r="Y35" s="775"/>
      <c r="Z35" s="775"/>
      <c r="AA35" s="775"/>
      <c r="AB35" s="775"/>
      <c r="AC35" s="775"/>
      <c r="AD35" s="775"/>
      <c r="AE35" s="775"/>
      <c r="AF35" s="775"/>
    </row>
    <row r="36" spans="1:32" ht="15" customHeight="1">
      <c r="A36" s="44"/>
      <c r="B36" s="696"/>
      <c r="C36" s="523"/>
      <c r="D36" s="523"/>
      <c r="E36" s="523"/>
      <c r="F36" s="523"/>
      <c r="G36" s="523"/>
      <c r="H36" s="524"/>
      <c r="I36" s="681"/>
      <c r="J36" s="740" t="s">
        <v>168</v>
      </c>
      <c r="K36" s="741"/>
      <c r="L36" s="741"/>
      <c r="M36" s="741"/>
      <c r="N36" s="741"/>
      <c r="O36" s="741"/>
      <c r="P36" s="741"/>
      <c r="Q36" s="741"/>
      <c r="R36" s="741"/>
      <c r="S36" s="741"/>
      <c r="T36" s="741"/>
      <c r="U36" s="741"/>
      <c r="V36" s="741"/>
      <c r="W36" s="741"/>
      <c r="X36" s="741"/>
      <c r="Y36" s="741"/>
      <c r="Z36" s="741"/>
      <c r="AA36" s="741"/>
      <c r="AB36" s="741"/>
      <c r="AC36" s="741"/>
      <c r="AD36" s="741"/>
      <c r="AE36" s="741"/>
      <c r="AF36" s="742"/>
    </row>
    <row r="37" spans="1:32" ht="75" customHeight="1">
      <c r="A37" s="44"/>
      <c r="B37" s="697"/>
      <c r="C37" s="698"/>
      <c r="D37" s="698"/>
      <c r="E37" s="698"/>
      <c r="F37" s="698"/>
      <c r="G37" s="698"/>
      <c r="H37" s="699"/>
      <c r="I37" s="680"/>
      <c r="J37" s="743"/>
      <c r="K37" s="744"/>
      <c r="L37" s="744"/>
      <c r="M37" s="744"/>
      <c r="N37" s="744"/>
      <c r="O37" s="744"/>
      <c r="P37" s="744"/>
      <c r="Q37" s="744"/>
      <c r="R37" s="744"/>
      <c r="S37" s="744"/>
      <c r="T37" s="744"/>
      <c r="U37" s="744"/>
      <c r="V37" s="744"/>
      <c r="W37" s="744"/>
      <c r="X37" s="744"/>
      <c r="Y37" s="744"/>
      <c r="Z37" s="744"/>
      <c r="AA37" s="744"/>
      <c r="AB37" s="744"/>
      <c r="AC37" s="744"/>
      <c r="AD37" s="744"/>
      <c r="AE37" s="744"/>
      <c r="AF37" s="745"/>
    </row>
    <row r="38" spans="1:32" s="98" customFormat="1" ht="15" customHeight="1">
      <c r="A38" s="161"/>
      <c r="B38" s="344"/>
      <c r="C38" s="345"/>
      <c r="D38" s="345"/>
      <c r="E38" s="345"/>
      <c r="F38" s="345"/>
      <c r="G38" s="345"/>
      <c r="H38" s="346"/>
      <c r="I38" s="746"/>
      <c r="J38" s="747"/>
      <c r="K38" s="747"/>
      <c r="L38" s="747"/>
      <c r="M38" s="747"/>
      <c r="N38" s="747"/>
      <c r="O38" s="747"/>
      <c r="P38" s="747"/>
      <c r="Q38" s="747"/>
      <c r="R38" s="747"/>
      <c r="S38" s="747"/>
      <c r="T38" s="747"/>
      <c r="U38" s="747"/>
      <c r="V38" s="747"/>
      <c r="W38" s="747"/>
      <c r="X38" s="747"/>
      <c r="Y38" s="747"/>
      <c r="Z38" s="747"/>
      <c r="AA38" s="747"/>
      <c r="AB38" s="747"/>
      <c r="AC38" s="747"/>
      <c r="AD38" s="747"/>
      <c r="AE38" s="747"/>
      <c r="AF38" s="748"/>
    </row>
    <row r="39" spans="1:32" s="98" customFormat="1" ht="15" customHeight="1">
      <c r="A39" s="161"/>
      <c r="B39" s="690" t="s">
        <v>12</v>
      </c>
      <c r="C39" s="691"/>
      <c r="D39" s="691"/>
      <c r="E39" s="691"/>
      <c r="F39" s="691"/>
      <c r="G39" s="691"/>
      <c r="H39" s="692"/>
      <c r="I39" s="749"/>
      <c r="J39" s="750"/>
      <c r="K39" s="750"/>
      <c r="L39" s="750"/>
      <c r="M39" s="750"/>
      <c r="N39" s="750"/>
      <c r="O39" s="750"/>
      <c r="P39" s="750"/>
      <c r="Q39" s="750"/>
      <c r="R39" s="750"/>
      <c r="S39" s="750"/>
      <c r="T39" s="750"/>
      <c r="U39" s="750"/>
      <c r="V39" s="750"/>
      <c r="W39" s="750"/>
      <c r="X39" s="750"/>
      <c r="Y39" s="750"/>
      <c r="Z39" s="750"/>
      <c r="AA39" s="750"/>
      <c r="AB39" s="750"/>
      <c r="AC39" s="750"/>
      <c r="AD39" s="750"/>
      <c r="AE39" s="750"/>
      <c r="AF39" s="751"/>
    </row>
    <row r="40" spans="1:32" s="98" customFormat="1" ht="15" customHeight="1">
      <c r="A40" s="161"/>
      <c r="B40" s="347"/>
      <c r="C40" s="348"/>
      <c r="D40" s="348"/>
      <c r="E40" s="348"/>
      <c r="F40" s="348"/>
      <c r="G40" s="348"/>
      <c r="H40" s="349"/>
      <c r="I40" s="749"/>
      <c r="J40" s="750"/>
      <c r="K40" s="750"/>
      <c r="L40" s="750"/>
      <c r="M40" s="750"/>
      <c r="N40" s="750"/>
      <c r="O40" s="750"/>
      <c r="P40" s="750"/>
      <c r="Q40" s="750"/>
      <c r="R40" s="750"/>
      <c r="S40" s="750"/>
      <c r="T40" s="750"/>
      <c r="U40" s="750"/>
      <c r="V40" s="750"/>
      <c r="W40" s="750"/>
      <c r="X40" s="750"/>
      <c r="Y40" s="750"/>
      <c r="Z40" s="750"/>
      <c r="AA40" s="750"/>
      <c r="AB40" s="750"/>
      <c r="AC40" s="750"/>
      <c r="AD40" s="750"/>
      <c r="AE40" s="750"/>
      <c r="AF40" s="751"/>
    </row>
    <row r="41" spans="1:32" s="98" customFormat="1" ht="15" customHeight="1">
      <c r="A41" s="161"/>
      <c r="B41" s="350"/>
      <c r="C41" s="351"/>
      <c r="D41" s="351"/>
      <c r="E41" s="351"/>
      <c r="F41" s="351"/>
      <c r="G41" s="351"/>
      <c r="H41" s="352"/>
      <c r="I41" s="752"/>
      <c r="J41" s="753"/>
      <c r="K41" s="753"/>
      <c r="L41" s="753"/>
      <c r="M41" s="753"/>
      <c r="N41" s="753"/>
      <c r="O41" s="753"/>
      <c r="P41" s="753"/>
      <c r="Q41" s="753"/>
      <c r="R41" s="753"/>
      <c r="S41" s="753"/>
      <c r="T41" s="753"/>
      <c r="U41" s="753"/>
      <c r="V41" s="753"/>
      <c r="W41" s="753"/>
      <c r="X41" s="753"/>
      <c r="Y41" s="753"/>
      <c r="Z41" s="753"/>
      <c r="AA41" s="753"/>
      <c r="AB41" s="753"/>
      <c r="AC41" s="753"/>
      <c r="AD41" s="753"/>
      <c r="AE41" s="753"/>
      <c r="AF41" s="754"/>
    </row>
    <row r="42" spans="1:32" ht="15" customHeight="1">
      <c r="A42" s="44"/>
      <c r="B42" s="94" t="s">
        <v>32</v>
      </c>
      <c r="C42" s="50"/>
      <c r="D42" s="50"/>
      <c r="E42" s="50"/>
      <c r="F42" s="50"/>
      <c r="G42" s="50"/>
      <c r="H42" s="50"/>
      <c r="I42" s="94"/>
      <c r="J42" s="94"/>
      <c r="K42" s="94"/>
      <c r="L42" s="94"/>
      <c r="M42" s="94"/>
      <c r="N42" s="94"/>
      <c r="O42" s="94"/>
      <c r="P42" s="94"/>
      <c r="Q42" s="94"/>
      <c r="R42" s="94"/>
      <c r="S42" s="94"/>
      <c r="T42" s="94"/>
      <c r="U42" s="94"/>
      <c r="V42" s="94"/>
      <c r="W42" s="94"/>
      <c r="X42" s="94"/>
      <c r="Y42" s="94"/>
      <c r="Z42" s="94"/>
      <c r="AA42" s="94"/>
      <c r="AB42" s="94"/>
      <c r="AC42" s="94"/>
      <c r="AD42" s="94"/>
      <c r="AE42" s="94"/>
      <c r="AF42" s="94"/>
    </row>
    <row r="43" spans="1:32" ht="7.5" customHeight="1">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row>
    <row r="44" spans="1:32" ht="15" customHeight="1">
      <c r="A44" s="91" t="s">
        <v>196</v>
      </c>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551" t="s">
        <v>18</v>
      </c>
      <c r="AC44" s="551"/>
      <c r="AD44" s="551"/>
      <c r="AE44" s="551"/>
      <c r="AF44" s="551"/>
    </row>
    <row r="45" spans="1:32" ht="15" customHeight="1">
      <c r="A45" s="46"/>
      <c r="B45" s="486" t="s">
        <v>14</v>
      </c>
      <c r="C45" s="487"/>
      <c r="D45" s="487"/>
      <c r="E45" s="487"/>
      <c r="F45" s="487"/>
      <c r="G45" s="486" t="s">
        <v>17</v>
      </c>
      <c r="H45" s="487"/>
      <c r="I45" s="487"/>
      <c r="J45" s="487"/>
      <c r="K45" s="487"/>
      <c r="L45" s="487"/>
      <c r="M45" s="487"/>
      <c r="N45" s="487"/>
      <c r="O45" s="488"/>
      <c r="P45" s="489" t="s">
        <v>16</v>
      </c>
      <c r="Q45" s="490"/>
      <c r="R45" s="490"/>
      <c r="S45" s="490"/>
      <c r="T45" s="490"/>
      <c r="U45" s="490"/>
      <c r="V45" s="490"/>
      <c r="W45" s="490"/>
      <c r="X45" s="490"/>
      <c r="Y45" s="490"/>
      <c r="Z45" s="490"/>
      <c r="AA45" s="491"/>
      <c r="AB45" s="489" t="s">
        <v>15</v>
      </c>
      <c r="AC45" s="490"/>
      <c r="AD45" s="490"/>
      <c r="AE45" s="490"/>
      <c r="AF45" s="491"/>
    </row>
    <row r="46" spans="1:32" s="98" customFormat="1" ht="15" customHeight="1">
      <c r="A46" s="161"/>
      <c r="B46" s="755"/>
      <c r="C46" s="756"/>
      <c r="D46" s="756"/>
      <c r="E46" s="756"/>
      <c r="F46" s="757"/>
      <c r="G46" s="755"/>
      <c r="H46" s="756"/>
      <c r="I46" s="756"/>
      <c r="J46" s="756"/>
      <c r="K46" s="756"/>
      <c r="L46" s="756"/>
      <c r="M46" s="756"/>
      <c r="N46" s="756"/>
      <c r="O46" s="757"/>
      <c r="P46" s="765"/>
      <c r="Q46" s="766"/>
      <c r="R46" s="766"/>
      <c r="S46" s="766"/>
      <c r="T46" s="766"/>
      <c r="U46" s="766"/>
      <c r="V46" s="766"/>
      <c r="W46" s="766"/>
      <c r="X46" s="766"/>
      <c r="Y46" s="766"/>
      <c r="Z46" s="766"/>
      <c r="AA46" s="767"/>
      <c r="AB46" s="765"/>
      <c r="AC46" s="766"/>
      <c r="AD46" s="766"/>
      <c r="AE46" s="766"/>
      <c r="AF46" s="767"/>
    </row>
    <row r="47" spans="1:32" s="98" customFormat="1" ht="15" customHeight="1">
      <c r="A47" s="161"/>
      <c r="B47" s="758"/>
      <c r="C47" s="759"/>
      <c r="D47" s="759"/>
      <c r="E47" s="759"/>
      <c r="F47" s="760"/>
      <c r="G47" s="758"/>
      <c r="H47" s="759"/>
      <c r="I47" s="759"/>
      <c r="J47" s="759"/>
      <c r="K47" s="759"/>
      <c r="L47" s="759"/>
      <c r="M47" s="759"/>
      <c r="N47" s="759"/>
      <c r="O47" s="760"/>
      <c r="P47" s="768"/>
      <c r="Q47" s="769"/>
      <c r="R47" s="769"/>
      <c r="S47" s="769"/>
      <c r="T47" s="769"/>
      <c r="U47" s="769"/>
      <c r="V47" s="769"/>
      <c r="W47" s="769"/>
      <c r="X47" s="769"/>
      <c r="Y47" s="769"/>
      <c r="Z47" s="769"/>
      <c r="AA47" s="770"/>
      <c r="AB47" s="768"/>
      <c r="AC47" s="769"/>
      <c r="AD47" s="769"/>
      <c r="AE47" s="769"/>
      <c r="AF47" s="770"/>
    </row>
    <row r="48" spans="1:32" s="98" customFormat="1" ht="15" customHeight="1">
      <c r="A48" s="161"/>
      <c r="B48" s="758"/>
      <c r="C48" s="759"/>
      <c r="D48" s="759"/>
      <c r="E48" s="759"/>
      <c r="F48" s="760"/>
      <c r="G48" s="758"/>
      <c r="H48" s="759"/>
      <c r="I48" s="759"/>
      <c r="J48" s="759"/>
      <c r="K48" s="759"/>
      <c r="L48" s="759"/>
      <c r="M48" s="759"/>
      <c r="N48" s="759"/>
      <c r="O48" s="760"/>
      <c r="P48" s="768"/>
      <c r="Q48" s="769"/>
      <c r="R48" s="769"/>
      <c r="S48" s="769"/>
      <c r="T48" s="769"/>
      <c r="U48" s="769"/>
      <c r="V48" s="769"/>
      <c r="W48" s="769"/>
      <c r="X48" s="769"/>
      <c r="Y48" s="769"/>
      <c r="Z48" s="769"/>
      <c r="AA48" s="770"/>
      <c r="AB48" s="768"/>
      <c r="AC48" s="769"/>
      <c r="AD48" s="769"/>
      <c r="AE48" s="769"/>
      <c r="AF48" s="770"/>
    </row>
    <row r="49" spans="1:32" s="98" customFormat="1" ht="15" customHeight="1">
      <c r="A49" s="161"/>
      <c r="B49" s="758"/>
      <c r="C49" s="759"/>
      <c r="D49" s="759"/>
      <c r="E49" s="759"/>
      <c r="F49" s="760"/>
      <c r="G49" s="758"/>
      <c r="H49" s="759"/>
      <c r="I49" s="759"/>
      <c r="J49" s="759"/>
      <c r="K49" s="759"/>
      <c r="L49" s="759"/>
      <c r="M49" s="759"/>
      <c r="N49" s="759"/>
      <c r="O49" s="760"/>
      <c r="P49" s="768"/>
      <c r="Q49" s="769"/>
      <c r="R49" s="769"/>
      <c r="S49" s="769"/>
      <c r="T49" s="769"/>
      <c r="U49" s="769"/>
      <c r="V49" s="769"/>
      <c r="W49" s="769"/>
      <c r="X49" s="769"/>
      <c r="Y49" s="769"/>
      <c r="Z49" s="769"/>
      <c r="AA49" s="770"/>
      <c r="AB49" s="768"/>
      <c r="AC49" s="769"/>
      <c r="AD49" s="769"/>
      <c r="AE49" s="769"/>
      <c r="AF49" s="770"/>
    </row>
    <row r="50" spans="1:32" s="98" customFormat="1" ht="15" customHeight="1">
      <c r="A50" s="161"/>
      <c r="B50" s="758"/>
      <c r="C50" s="759"/>
      <c r="D50" s="759"/>
      <c r="E50" s="759"/>
      <c r="F50" s="760"/>
      <c r="G50" s="758"/>
      <c r="H50" s="759"/>
      <c r="I50" s="759"/>
      <c r="J50" s="759"/>
      <c r="K50" s="759"/>
      <c r="L50" s="759"/>
      <c r="M50" s="759"/>
      <c r="N50" s="759"/>
      <c r="O50" s="760"/>
      <c r="P50" s="768"/>
      <c r="Q50" s="769"/>
      <c r="R50" s="769"/>
      <c r="S50" s="769"/>
      <c r="T50" s="769"/>
      <c r="U50" s="769"/>
      <c r="V50" s="769"/>
      <c r="W50" s="769"/>
      <c r="X50" s="769"/>
      <c r="Y50" s="769"/>
      <c r="Z50" s="769"/>
      <c r="AA50" s="770"/>
      <c r="AB50" s="768"/>
      <c r="AC50" s="769"/>
      <c r="AD50" s="769"/>
      <c r="AE50" s="769"/>
      <c r="AF50" s="770"/>
    </row>
    <row r="51" spans="1:32" s="98" customFormat="1" ht="15" customHeight="1">
      <c r="A51" s="161"/>
      <c r="B51" s="758"/>
      <c r="C51" s="759"/>
      <c r="D51" s="759"/>
      <c r="E51" s="759"/>
      <c r="F51" s="760"/>
      <c r="G51" s="758"/>
      <c r="H51" s="759"/>
      <c r="I51" s="759"/>
      <c r="J51" s="759"/>
      <c r="K51" s="759"/>
      <c r="L51" s="759"/>
      <c r="M51" s="759"/>
      <c r="N51" s="759"/>
      <c r="O51" s="760"/>
      <c r="P51" s="768"/>
      <c r="Q51" s="769"/>
      <c r="R51" s="769"/>
      <c r="S51" s="769"/>
      <c r="T51" s="769"/>
      <c r="U51" s="769"/>
      <c r="V51" s="769"/>
      <c r="W51" s="769"/>
      <c r="X51" s="769"/>
      <c r="Y51" s="769"/>
      <c r="Z51" s="769"/>
      <c r="AA51" s="770"/>
      <c r="AB51" s="768"/>
      <c r="AC51" s="769"/>
      <c r="AD51" s="769"/>
      <c r="AE51" s="769"/>
      <c r="AF51" s="770"/>
    </row>
    <row r="52" spans="1:32" s="98" customFormat="1" ht="15" customHeight="1">
      <c r="A52" s="161"/>
      <c r="B52" s="758"/>
      <c r="C52" s="759"/>
      <c r="D52" s="759"/>
      <c r="E52" s="759"/>
      <c r="F52" s="760"/>
      <c r="G52" s="758"/>
      <c r="H52" s="759"/>
      <c r="I52" s="759"/>
      <c r="J52" s="759"/>
      <c r="K52" s="759"/>
      <c r="L52" s="759"/>
      <c r="M52" s="759"/>
      <c r="N52" s="759"/>
      <c r="O52" s="760"/>
      <c r="P52" s="768"/>
      <c r="Q52" s="769"/>
      <c r="R52" s="769"/>
      <c r="S52" s="769"/>
      <c r="T52" s="769"/>
      <c r="U52" s="769"/>
      <c r="V52" s="769"/>
      <c r="W52" s="769"/>
      <c r="X52" s="769"/>
      <c r="Y52" s="769"/>
      <c r="Z52" s="769"/>
      <c r="AA52" s="770"/>
      <c r="AB52" s="768"/>
      <c r="AC52" s="769"/>
      <c r="AD52" s="769"/>
      <c r="AE52" s="769"/>
      <c r="AF52" s="770"/>
    </row>
    <row r="53" spans="1:32" s="98" customFormat="1" ht="15" customHeight="1">
      <c r="A53" s="161"/>
      <c r="B53" s="758"/>
      <c r="C53" s="759"/>
      <c r="D53" s="759"/>
      <c r="E53" s="759"/>
      <c r="F53" s="760"/>
      <c r="G53" s="758"/>
      <c r="H53" s="759"/>
      <c r="I53" s="759"/>
      <c r="J53" s="759"/>
      <c r="K53" s="759"/>
      <c r="L53" s="759"/>
      <c r="M53" s="759"/>
      <c r="N53" s="759"/>
      <c r="O53" s="760"/>
      <c r="P53" s="768"/>
      <c r="Q53" s="769"/>
      <c r="R53" s="769"/>
      <c r="S53" s="769"/>
      <c r="T53" s="769"/>
      <c r="U53" s="769"/>
      <c r="V53" s="769"/>
      <c r="W53" s="769"/>
      <c r="X53" s="769"/>
      <c r="Y53" s="769"/>
      <c r="Z53" s="769"/>
      <c r="AA53" s="770"/>
      <c r="AB53" s="768"/>
      <c r="AC53" s="769"/>
      <c r="AD53" s="769"/>
      <c r="AE53" s="769"/>
      <c r="AF53" s="770"/>
    </row>
    <row r="54" spans="1:32" s="98" customFormat="1" ht="15" customHeight="1">
      <c r="A54" s="161"/>
      <c r="B54" s="761"/>
      <c r="C54" s="759"/>
      <c r="D54" s="759"/>
      <c r="E54" s="759"/>
      <c r="F54" s="760"/>
      <c r="G54" s="761"/>
      <c r="H54" s="759"/>
      <c r="I54" s="759"/>
      <c r="J54" s="759"/>
      <c r="K54" s="759"/>
      <c r="L54" s="759"/>
      <c r="M54" s="759"/>
      <c r="N54" s="759"/>
      <c r="O54" s="760"/>
      <c r="P54" s="771"/>
      <c r="Q54" s="769"/>
      <c r="R54" s="769"/>
      <c r="S54" s="769"/>
      <c r="T54" s="769"/>
      <c r="U54" s="769"/>
      <c r="V54" s="769"/>
      <c r="W54" s="769"/>
      <c r="X54" s="769"/>
      <c r="Y54" s="769"/>
      <c r="Z54" s="769"/>
      <c r="AA54" s="770"/>
      <c r="AB54" s="771"/>
      <c r="AC54" s="769"/>
      <c r="AD54" s="769"/>
      <c r="AE54" s="769"/>
      <c r="AF54" s="770"/>
    </row>
    <row r="55" spans="1:32" s="98" customFormat="1" ht="15" customHeight="1">
      <c r="A55" s="161"/>
      <c r="B55" s="761"/>
      <c r="C55" s="759"/>
      <c r="D55" s="759"/>
      <c r="E55" s="759"/>
      <c r="F55" s="760"/>
      <c r="G55" s="761"/>
      <c r="H55" s="759"/>
      <c r="I55" s="759"/>
      <c r="J55" s="759"/>
      <c r="K55" s="759"/>
      <c r="L55" s="759"/>
      <c r="M55" s="759"/>
      <c r="N55" s="759"/>
      <c r="O55" s="760"/>
      <c r="P55" s="771"/>
      <c r="Q55" s="769"/>
      <c r="R55" s="769"/>
      <c r="S55" s="769"/>
      <c r="T55" s="769"/>
      <c r="U55" s="769"/>
      <c r="V55" s="769"/>
      <c r="W55" s="769"/>
      <c r="X55" s="769"/>
      <c r="Y55" s="769"/>
      <c r="Z55" s="769"/>
      <c r="AA55" s="770"/>
      <c r="AB55" s="771"/>
      <c r="AC55" s="769"/>
      <c r="AD55" s="769"/>
      <c r="AE55" s="769"/>
      <c r="AF55" s="770"/>
    </row>
    <row r="56" spans="1:32" s="98" customFormat="1" ht="15" customHeight="1">
      <c r="A56" s="161"/>
      <c r="B56" s="761"/>
      <c r="C56" s="759"/>
      <c r="D56" s="759"/>
      <c r="E56" s="759"/>
      <c r="F56" s="760"/>
      <c r="G56" s="761"/>
      <c r="H56" s="759"/>
      <c r="I56" s="759"/>
      <c r="J56" s="759"/>
      <c r="K56" s="759"/>
      <c r="L56" s="759"/>
      <c r="M56" s="759"/>
      <c r="N56" s="759"/>
      <c r="O56" s="760"/>
      <c r="P56" s="771"/>
      <c r="Q56" s="769"/>
      <c r="R56" s="769"/>
      <c r="S56" s="769"/>
      <c r="T56" s="769"/>
      <c r="U56" s="769"/>
      <c r="V56" s="769"/>
      <c r="W56" s="769"/>
      <c r="X56" s="769"/>
      <c r="Y56" s="769"/>
      <c r="Z56" s="769"/>
      <c r="AA56" s="770"/>
      <c r="AB56" s="771"/>
      <c r="AC56" s="769"/>
      <c r="AD56" s="769"/>
      <c r="AE56" s="769"/>
      <c r="AF56" s="770"/>
    </row>
    <row r="57" spans="1:32" s="98" customFormat="1" ht="15" customHeight="1">
      <c r="A57" s="161"/>
      <c r="B57" s="761"/>
      <c r="C57" s="759"/>
      <c r="D57" s="759"/>
      <c r="E57" s="759"/>
      <c r="F57" s="760"/>
      <c r="G57" s="761"/>
      <c r="H57" s="759"/>
      <c r="I57" s="759"/>
      <c r="J57" s="759"/>
      <c r="K57" s="759"/>
      <c r="L57" s="759"/>
      <c r="M57" s="759"/>
      <c r="N57" s="759"/>
      <c r="O57" s="760"/>
      <c r="P57" s="771"/>
      <c r="Q57" s="769"/>
      <c r="R57" s="769"/>
      <c r="S57" s="769"/>
      <c r="T57" s="769"/>
      <c r="U57" s="769"/>
      <c r="V57" s="769"/>
      <c r="W57" s="769"/>
      <c r="X57" s="769"/>
      <c r="Y57" s="769"/>
      <c r="Z57" s="769"/>
      <c r="AA57" s="770"/>
      <c r="AB57" s="771"/>
      <c r="AC57" s="769"/>
      <c r="AD57" s="769"/>
      <c r="AE57" s="769"/>
      <c r="AF57" s="770"/>
    </row>
    <row r="58" spans="1:32" s="98" customFormat="1" ht="15" customHeight="1">
      <c r="A58" s="161"/>
      <c r="B58" s="761"/>
      <c r="C58" s="759"/>
      <c r="D58" s="759"/>
      <c r="E58" s="759"/>
      <c r="F58" s="760"/>
      <c r="G58" s="761"/>
      <c r="H58" s="759"/>
      <c r="I58" s="759"/>
      <c r="J58" s="759"/>
      <c r="K58" s="759"/>
      <c r="L58" s="759"/>
      <c r="M58" s="759"/>
      <c r="N58" s="759"/>
      <c r="O58" s="760"/>
      <c r="P58" s="771"/>
      <c r="Q58" s="769"/>
      <c r="R58" s="769"/>
      <c r="S58" s="769"/>
      <c r="T58" s="769"/>
      <c r="U58" s="769"/>
      <c r="V58" s="769"/>
      <c r="W58" s="769"/>
      <c r="X58" s="769"/>
      <c r="Y58" s="769"/>
      <c r="Z58" s="769"/>
      <c r="AA58" s="770"/>
      <c r="AB58" s="771"/>
      <c r="AC58" s="769"/>
      <c r="AD58" s="769"/>
      <c r="AE58" s="769"/>
      <c r="AF58" s="770"/>
    </row>
    <row r="59" spans="1:32" s="98" customFormat="1" ht="15" customHeight="1">
      <c r="A59" s="161"/>
      <c r="B59" s="758"/>
      <c r="C59" s="759"/>
      <c r="D59" s="759"/>
      <c r="E59" s="759"/>
      <c r="F59" s="760"/>
      <c r="G59" s="758"/>
      <c r="H59" s="759"/>
      <c r="I59" s="759"/>
      <c r="J59" s="759"/>
      <c r="K59" s="759"/>
      <c r="L59" s="759"/>
      <c r="M59" s="759"/>
      <c r="N59" s="759"/>
      <c r="O59" s="760"/>
      <c r="P59" s="768"/>
      <c r="Q59" s="769"/>
      <c r="R59" s="769"/>
      <c r="S59" s="769"/>
      <c r="T59" s="769"/>
      <c r="U59" s="769"/>
      <c r="V59" s="769"/>
      <c r="W59" s="769"/>
      <c r="X59" s="769"/>
      <c r="Y59" s="769"/>
      <c r="Z59" s="769"/>
      <c r="AA59" s="770"/>
      <c r="AB59" s="768"/>
      <c r="AC59" s="769"/>
      <c r="AD59" s="769"/>
      <c r="AE59" s="769"/>
      <c r="AF59" s="770"/>
    </row>
    <row r="60" spans="1:32" s="98" customFormat="1" ht="15" customHeight="1">
      <c r="A60" s="161"/>
      <c r="B60" s="762"/>
      <c r="C60" s="763"/>
      <c r="D60" s="763"/>
      <c r="E60" s="763"/>
      <c r="F60" s="764"/>
      <c r="G60" s="762"/>
      <c r="H60" s="763"/>
      <c r="I60" s="763"/>
      <c r="J60" s="763"/>
      <c r="K60" s="763"/>
      <c r="L60" s="763"/>
      <c r="M60" s="763"/>
      <c r="N60" s="763"/>
      <c r="O60" s="764"/>
      <c r="P60" s="772"/>
      <c r="Q60" s="773"/>
      <c r="R60" s="773"/>
      <c r="S60" s="773"/>
      <c r="T60" s="773"/>
      <c r="U60" s="773"/>
      <c r="V60" s="773"/>
      <c r="W60" s="773"/>
      <c r="X60" s="773"/>
      <c r="Y60" s="773"/>
      <c r="Z60" s="773"/>
      <c r="AA60" s="774"/>
      <c r="AB60" s="772"/>
      <c r="AC60" s="773"/>
      <c r="AD60" s="773"/>
      <c r="AE60" s="773"/>
      <c r="AF60" s="774"/>
    </row>
    <row r="61" spans="1:32" ht="15" customHeight="1">
      <c r="A61" s="44"/>
      <c r="B61" s="510" t="s">
        <v>19</v>
      </c>
      <c r="C61" s="511"/>
      <c r="D61" s="511"/>
      <c r="E61" s="511"/>
      <c r="F61" s="512"/>
      <c r="G61" s="675"/>
      <c r="H61" s="676"/>
      <c r="I61" s="676"/>
      <c r="J61" s="676"/>
      <c r="K61" s="676"/>
      <c r="L61" s="676"/>
      <c r="M61" s="676"/>
      <c r="N61" s="676"/>
      <c r="O61" s="677"/>
      <c r="P61" s="51"/>
      <c r="Q61" s="52"/>
      <c r="R61" s="52"/>
      <c r="S61" s="52"/>
      <c r="T61" s="52"/>
      <c r="U61" s="52"/>
      <c r="V61" s="52"/>
      <c r="W61" s="52"/>
      <c r="X61" s="52"/>
      <c r="Y61" s="52"/>
      <c r="Z61" s="52"/>
      <c r="AA61" s="52"/>
      <c r="AB61" s="52"/>
      <c r="AC61" s="52"/>
      <c r="AD61" s="52"/>
      <c r="AE61" s="52"/>
      <c r="AF61" s="53"/>
    </row>
    <row r="62" spans="1:32" ht="15" customHeight="1">
      <c r="A62" s="44"/>
      <c r="B62" s="94" t="s">
        <v>32</v>
      </c>
      <c r="C62" s="73"/>
      <c r="D62" s="73"/>
      <c r="E62" s="73"/>
      <c r="F62" s="73"/>
      <c r="G62" s="74"/>
      <c r="H62" s="74"/>
      <c r="I62" s="74"/>
      <c r="J62" s="74"/>
      <c r="K62" s="74"/>
      <c r="L62" s="74"/>
      <c r="M62" s="74"/>
      <c r="N62" s="74"/>
      <c r="O62" s="74"/>
      <c r="P62" s="75"/>
      <c r="Q62" s="75"/>
      <c r="R62" s="75"/>
      <c r="S62" s="75"/>
      <c r="T62" s="75"/>
      <c r="U62" s="75"/>
      <c r="V62" s="75"/>
      <c r="W62" s="75"/>
      <c r="X62" s="75"/>
      <c r="Y62" s="75"/>
      <c r="Z62" s="75"/>
      <c r="AA62" s="75"/>
      <c r="AB62" s="75"/>
      <c r="AC62" s="75"/>
      <c r="AD62" s="75"/>
      <c r="AE62" s="75"/>
      <c r="AF62" s="75"/>
    </row>
    <row r="63" spans="1:32" ht="8.25" customHeight="1">
      <c r="A63" s="44"/>
      <c r="B63" s="9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row>
    <row r="64" spans="1:32" ht="15" customHeight="1">
      <c r="A64" s="91" t="s">
        <v>192</v>
      </c>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row>
    <row r="65" spans="1:32" ht="15" customHeight="1">
      <c r="A65" s="44"/>
      <c r="B65" s="54" t="s">
        <v>39</v>
      </c>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row>
    <row r="66" spans="1:32" ht="15" customHeight="1">
      <c r="A66" s="44"/>
      <c r="B66" s="54" t="s">
        <v>70</v>
      </c>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row>
  </sheetData>
  <sheetProtection algorithmName="SHA-512" hashValue="2cnOsKOp4RWHsgKsWWYGwbFhqQBNeWaZi1ezP20aI07VAlQrmB+kPTVM4h40T4QjnRS0WANw9yQdT6l0/WDOPA==" saltValue="INq6+PznotblgGI6TMG9pA==" spinCount="100000" sheet="1" objects="1" scenarios="1" formatRows="0" insertRows="0" deleteRows="0" selectLockedCells="1"/>
  <mergeCells count="50">
    <mergeCell ref="J31:AF31"/>
    <mergeCell ref="J35:AF35"/>
    <mergeCell ref="J32:AF32"/>
    <mergeCell ref="J33:AF33"/>
    <mergeCell ref="J34:AF34"/>
    <mergeCell ref="J36:AF37"/>
    <mergeCell ref="B61:F61"/>
    <mergeCell ref="G61:O61"/>
    <mergeCell ref="I38:AF41"/>
    <mergeCell ref="AB44:AF44"/>
    <mergeCell ref="B45:F45"/>
    <mergeCell ref="G45:O45"/>
    <mergeCell ref="P45:AA45"/>
    <mergeCell ref="AB45:AF45"/>
    <mergeCell ref="B46:F60"/>
    <mergeCell ref="G46:O60"/>
    <mergeCell ref="P46:AA60"/>
    <mergeCell ref="AB46:AF60"/>
    <mergeCell ref="I35:I37"/>
    <mergeCell ref="A2:AG3"/>
    <mergeCell ref="B25:H25"/>
    <mergeCell ref="B26:H28"/>
    <mergeCell ref="I26:AF28"/>
    <mergeCell ref="I25:J25"/>
    <mergeCell ref="K25:L25"/>
    <mergeCell ref="N25:O25"/>
    <mergeCell ref="Q25:R25"/>
    <mergeCell ref="U25:V25"/>
    <mergeCell ref="W25:X25"/>
    <mergeCell ref="Z25:AA25"/>
    <mergeCell ref="AC25:AD25"/>
    <mergeCell ref="W12:AF12"/>
    <mergeCell ref="M10:R10"/>
    <mergeCell ref="C18:AF20"/>
    <mergeCell ref="B39:H39"/>
    <mergeCell ref="I29:AF29"/>
    <mergeCell ref="B29:H37"/>
    <mergeCell ref="B8:H8"/>
    <mergeCell ref="I8:AF8"/>
    <mergeCell ref="B9:H9"/>
    <mergeCell ref="I9:R9"/>
    <mergeCell ref="S9:Y9"/>
    <mergeCell ref="Z9:AF9"/>
    <mergeCell ref="B10:H11"/>
    <mergeCell ref="I11:AF11"/>
    <mergeCell ref="B12:H12"/>
    <mergeCell ref="I12:L12"/>
    <mergeCell ref="M12:R12"/>
    <mergeCell ref="S12:V12"/>
    <mergeCell ref="J30:AF30"/>
  </mergeCells>
  <phoneticPr fontId="2"/>
  <dataValidations count="2">
    <dataValidation type="list" allowBlank="1" showInputMessage="1" showErrorMessage="1" sqref="B17:B18 B21:B22 I30:I37">
      <formula1>"○"</formula1>
    </dataValidation>
    <dataValidation imeMode="halfAlpha" allowBlank="1" showInputMessage="1" showErrorMessage="1" sqref="K25:L25 N25:O25 Q25:R25 W25:X25 Z25:AA25 AC25:AD25 G61:O61"/>
  </dataValidations>
  <printOptions horizontalCentered="1"/>
  <pageMargins left="0.70866141732283472" right="0.70866141732283472" top="0.74803149606299213" bottom="0.74803149606299213" header="0.31496062992125984" footer="0.31496062992125984"/>
  <pageSetup paperSize="9" scale="78" fitToWidth="0" orientation="portrait" blackAndWhite="1" r:id="rId1"/>
  <extLst>
    <ext xmlns:x14="http://schemas.microsoft.com/office/spreadsheetml/2009/9/main" uri="{78C0D931-6437-407d-A8EE-F0AAD7539E65}">
      <x14:conditionalFormattings>
        <x14:conditionalFormatting xmlns:xm="http://schemas.microsoft.com/office/excel/2006/main">
          <x14:cfRule type="expression" priority="2" id="{201127BD-FF89-439B-864C-63ECCAF3F4E3}">
            <xm:f>AND(A_基本情報入力シート!$D$35="はい",A_基本情報入力シート!$D$37="代表法人")</xm:f>
            <x14:dxf>
              <fill>
                <patternFill>
                  <bgColor rgb="FFFFFF99"/>
                </patternFill>
              </fill>
            </x14:dxf>
          </x14:cfRule>
          <xm:sqref>B17:B18 B21:B22 K25:L25 N25:O25 Q25:R25 W25:X25 Z25:AA25 AC25:AD25 I26:AF28 I30:I37 I38:AF41 B46:AF60 G61:O61 J36</xm:sqref>
        </x14:conditionalFormatting>
        <x14:conditionalFormatting xmlns:xm="http://schemas.microsoft.com/office/excel/2006/main">
          <x14:cfRule type="expression" priority="1" id="{35E827AA-8FA9-445F-A827-D35CB8C9EAA4}">
            <xm:f>AND(A_基本情報入力シート!$D$35="はい",A_基本情報入力シート!$D$37="代表法人")</xm:f>
            <x14:dxf>
              <fill>
                <patternFill>
                  <bgColor theme="0"/>
                </patternFill>
              </fill>
            </x14:dxf>
          </x14:cfRule>
          <xm:sqref>A5:AF16 B19:B20 C17:AF22 A17:A22 A25:J25 M25 P25 S25:V25 Y25 AB25 AE25:AF25 A23:AF24 A26:H28 J30:AF35 I42:AF44 A45:AF45 A46:A60 A61:F61 P61:AF61 A62:AF66 A38:H38 A40:H44 A39:B39 A29:B29 I29:AF29 A30:A37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32"/>
  <sheetViews>
    <sheetView view="pageBreakPreview" zoomScale="115" zoomScaleNormal="100" zoomScaleSheetLayoutView="115" workbookViewId="0">
      <selection activeCell="A14" sqref="A14"/>
    </sheetView>
  </sheetViews>
  <sheetFormatPr defaultColWidth="2.625" defaultRowHeight="15" customHeight="1"/>
  <cols>
    <col min="1" max="3" width="2.625" style="33" customWidth="1"/>
    <col min="4" max="16384" width="2.625" style="33"/>
  </cols>
  <sheetData>
    <row r="1" spans="1:61" ht="15" customHeight="1">
      <c r="A1" s="224" t="s">
        <v>191</v>
      </c>
      <c r="B1" s="225"/>
      <c r="C1" s="225"/>
      <c r="D1" s="225"/>
      <c r="E1" s="225"/>
      <c r="F1" s="225"/>
    </row>
    <row r="2" spans="1:61" ht="15" customHeight="1">
      <c r="A2" s="497" t="s">
        <v>57</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c r="AN2" s="497"/>
      <c r="AO2" s="497"/>
      <c r="AP2" s="497"/>
      <c r="AQ2" s="497"/>
      <c r="AR2" s="497"/>
      <c r="AS2" s="497"/>
      <c r="AT2" s="497"/>
      <c r="AU2" s="497"/>
      <c r="AV2" s="497"/>
      <c r="AW2" s="497"/>
      <c r="AX2" s="497"/>
      <c r="AY2" s="497"/>
      <c r="AZ2" s="497"/>
      <c r="BA2" s="497"/>
      <c r="BB2" s="497"/>
      <c r="BC2" s="497"/>
      <c r="BD2" s="497"/>
      <c r="BE2" s="497"/>
      <c r="BF2" s="497"/>
      <c r="BG2" s="226"/>
      <c r="BH2" s="226"/>
      <c r="BI2" s="226"/>
    </row>
    <row r="3" spans="1:61" ht="15" customHeight="1">
      <c r="A3" s="497"/>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7"/>
      <c r="AQ3" s="497"/>
      <c r="AR3" s="497"/>
      <c r="AS3" s="497"/>
      <c r="AT3" s="497"/>
      <c r="AU3" s="497"/>
      <c r="AV3" s="497"/>
      <c r="AW3" s="497"/>
      <c r="AX3" s="497"/>
      <c r="AY3" s="497"/>
      <c r="AZ3" s="497"/>
      <c r="BA3" s="497"/>
      <c r="BB3" s="497"/>
      <c r="BC3" s="497"/>
      <c r="BD3" s="497"/>
      <c r="BE3" s="497"/>
      <c r="BF3" s="497"/>
      <c r="BG3" s="226"/>
      <c r="BH3" s="226"/>
      <c r="BI3" s="226"/>
    </row>
    <row r="4" spans="1:61" ht="15" customHeight="1">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226"/>
      <c r="BH4" s="226"/>
      <c r="BI4" s="226"/>
    </row>
    <row r="5" spans="1:61" ht="1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830" t="s">
        <v>59</v>
      </c>
      <c r="AL5" s="830"/>
      <c r="AM5" s="830"/>
      <c r="AN5" s="830"/>
      <c r="AO5" s="830"/>
      <c r="AP5" s="830"/>
      <c r="AQ5" s="830"/>
      <c r="AR5" s="861">
        <f>'G_様式1-2 (4)'!A12</f>
        <v>0</v>
      </c>
      <c r="AS5" s="862"/>
      <c r="AT5" s="862"/>
      <c r="AU5" s="862"/>
      <c r="AV5" s="862"/>
      <c r="AW5" s="862"/>
      <c r="AX5" s="862"/>
      <c r="AY5" s="862"/>
      <c r="AZ5" s="862"/>
      <c r="BA5" s="862"/>
      <c r="BB5" s="862"/>
      <c r="BC5" s="862"/>
      <c r="BD5" s="862"/>
      <c r="BE5" s="862"/>
      <c r="BF5" s="862"/>
      <c r="BG5" s="226"/>
      <c r="BH5" s="226"/>
      <c r="BI5" s="226"/>
    </row>
    <row r="6" spans="1:61" ht="15" customHeight="1">
      <c r="A6" s="95"/>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226"/>
      <c r="BH6" s="226"/>
    </row>
    <row r="7" spans="1:61" ht="15" customHeight="1">
      <c r="A7" s="849" t="s">
        <v>30</v>
      </c>
      <c r="B7" s="858" t="s">
        <v>82</v>
      </c>
      <c r="C7" s="859"/>
      <c r="D7" s="831" t="s">
        <v>60</v>
      </c>
      <c r="E7" s="832"/>
      <c r="F7" s="832"/>
      <c r="G7" s="832"/>
      <c r="H7" s="832"/>
      <c r="I7" s="832"/>
      <c r="J7" s="832"/>
      <c r="K7" s="832"/>
      <c r="L7" s="832"/>
      <c r="M7" s="832"/>
      <c r="N7" s="832"/>
      <c r="O7" s="832"/>
      <c r="P7" s="832"/>
      <c r="Q7" s="832"/>
      <c r="R7" s="832"/>
      <c r="S7" s="832"/>
      <c r="T7" s="832"/>
      <c r="U7" s="832"/>
      <c r="V7" s="833"/>
      <c r="W7" s="831" t="s">
        <v>61</v>
      </c>
      <c r="X7" s="832"/>
      <c r="Y7" s="832"/>
      <c r="Z7" s="832"/>
      <c r="AA7" s="832"/>
      <c r="AB7" s="832"/>
      <c r="AC7" s="832"/>
      <c r="AD7" s="832"/>
      <c r="AE7" s="832"/>
      <c r="AF7" s="832"/>
      <c r="AG7" s="832"/>
      <c r="AH7" s="832"/>
      <c r="AI7" s="832"/>
      <c r="AJ7" s="832"/>
      <c r="AK7" s="832"/>
      <c r="AL7" s="832"/>
      <c r="AM7" s="832"/>
      <c r="AN7" s="832"/>
      <c r="AO7" s="832"/>
      <c r="AP7" s="832"/>
      <c r="AQ7" s="832"/>
      <c r="AR7" s="832"/>
      <c r="AS7" s="832"/>
      <c r="AT7" s="832"/>
      <c r="AU7" s="832"/>
      <c r="AV7" s="832"/>
      <c r="AW7" s="832"/>
      <c r="AX7" s="832"/>
      <c r="AY7" s="832"/>
      <c r="AZ7" s="832"/>
      <c r="BA7" s="832"/>
      <c r="BB7" s="832"/>
      <c r="BC7" s="832"/>
      <c r="BD7" s="832"/>
      <c r="BE7" s="832"/>
      <c r="BF7" s="833"/>
    </row>
    <row r="8" spans="1:61" ht="7.5" customHeight="1">
      <c r="A8" s="850"/>
      <c r="B8" s="852"/>
      <c r="C8" s="854"/>
      <c r="D8" s="840" t="s">
        <v>58</v>
      </c>
      <c r="E8" s="841"/>
      <c r="F8" s="841"/>
      <c r="G8" s="841"/>
      <c r="H8" s="841"/>
      <c r="I8" s="841"/>
      <c r="J8" s="841"/>
      <c r="K8" s="840" t="s">
        <v>56</v>
      </c>
      <c r="L8" s="841"/>
      <c r="M8" s="841"/>
      <c r="N8" s="846"/>
      <c r="O8" s="834" t="s">
        <v>83</v>
      </c>
      <c r="P8" s="835"/>
      <c r="Q8" s="835"/>
      <c r="R8" s="835"/>
      <c r="S8" s="832"/>
      <c r="T8" s="832"/>
      <c r="U8" s="832"/>
      <c r="V8" s="833"/>
      <c r="W8" s="802" t="s">
        <v>48</v>
      </c>
      <c r="X8" s="803"/>
      <c r="Y8" s="803"/>
      <c r="Z8" s="808"/>
      <c r="AA8" s="802" t="s">
        <v>49</v>
      </c>
      <c r="AB8" s="803"/>
      <c r="AC8" s="803"/>
      <c r="AD8" s="803"/>
      <c r="AE8" s="803"/>
      <c r="AF8" s="803"/>
      <c r="AG8" s="811" t="s">
        <v>50</v>
      </c>
      <c r="AH8" s="811"/>
      <c r="AI8" s="811"/>
      <c r="AJ8" s="811"/>
      <c r="AK8" s="811"/>
      <c r="AL8" s="811"/>
      <c r="AM8" s="811" t="s">
        <v>51</v>
      </c>
      <c r="AN8" s="811"/>
      <c r="AO8" s="811"/>
      <c r="AP8" s="811"/>
      <c r="AQ8" s="815" t="s">
        <v>52</v>
      </c>
      <c r="AR8" s="816"/>
      <c r="AS8" s="816"/>
      <c r="AT8" s="817"/>
      <c r="AU8" s="840" t="s">
        <v>85</v>
      </c>
      <c r="AV8" s="841"/>
      <c r="AW8" s="841"/>
      <c r="AX8" s="841"/>
      <c r="AY8" s="860" t="s">
        <v>171</v>
      </c>
      <c r="AZ8" s="860"/>
      <c r="BA8" s="860"/>
      <c r="BB8" s="860"/>
      <c r="BC8" s="840" t="s">
        <v>172</v>
      </c>
      <c r="BD8" s="841"/>
      <c r="BE8" s="841"/>
      <c r="BF8" s="846"/>
    </row>
    <row r="9" spans="1:61" ht="15" customHeight="1">
      <c r="A9" s="850"/>
      <c r="B9" s="852"/>
      <c r="C9" s="854"/>
      <c r="D9" s="842"/>
      <c r="E9" s="843"/>
      <c r="F9" s="843"/>
      <c r="G9" s="843"/>
      <c r="H9" s="843"/>
      <c r="I9" s="843"/>
      <c r="J9" s="843"/>
      <c r="K9" s="842"/>
      <c r="L9" s="843"/>
      <c r="M9" s="843"/>
      <c r="N9" s="847"/>
      <c r="O9" s="836"/>
      <c r="P9" s="837"/>
      <c r="Q9" s="837"/>
      <c r="R9" s="837"/>
      <c r="S9" s="852" t="s">
        <v>84</v>
      </c>
      <c r="T9" s="853"/>
      <c r="U9" s="853"/>
      <c r="V9" s="854"/>
      <c r="W9" s="804"/>
      <c r="X9" s="805"/>
      <c r="Y9" s="805"/>
      <c r="Z9" s="809"/>
      <c r="AA9" s="804"/>
      <c r="AB9" s="805"/>
      <c r="AC9" s="805"/>
      <c r="AD9" s="805"/>
      <c r="AE9" s="805"/>
      <c r="AF9" s="805"/>
      <c r="AG9" s="811"/>
      <c r="AH9" s="811"/>
      <c r="AI9" s="811"/>
      <c r="AJ9" s="811"/>
      <c r="AK9" s="811"/>
      <c r="AL9" s="811"/>
      <c r="AM9" s="811"/>
      <c r="AN9" s="811"/>
      <c r="AO9" s="811"/>
      <c r="AP9" s="811"/>
      <c r="AQ9" s="818"/>
      <c r="AR9" s="819"/>
      <c r="AS9" s="819"/>
      <c r="AT9" s="820"/>
      <c r="AU9" s="842"/>
      <c r="AV9" s="843"/>
      <c r="AW9" s="843"/>
      <c r="AX9" s="843"/>
      <c r="AY9" s="860"/>
      <c r="AZ9" s="860"/>
      <c r="BA9" s="860"/>
      <c r="BB9" s="860"/>
      <c r="BC9" s="842"/>
      <c r="BD9" s="843"/>
      <c r="BE9" s="843"/>
      <c r="BF9" s="847"/>
    </row>
    <row r="10" spans="1:61" ht="22.5" customHeight="1">
      <c r="A10" s="851"/>
      <c r="B10" s="855"/>
      <c r="C10" s="857"/>
      <c r="D10" s="844"/>
      <c r="E10" s="845"/>
      <c r="F10" s="845"/>
      <c r="G10" s="845"/>
      <c r="H10" s="845"/>
      <c r="I10" s="845"/>
      <c r="J10" s="845"/>
      <c r="K10" s="844"/>
      <c r="L10" s="845"/>
      <c r="M10" s="845"/>
      <c r="N10" s="848"/>
      <c r="O10" s="838"/>
      <c r="P10" s="839"/>
      <c r="Q10" s="839"/>
      <c r="R10" s="839"/>
      <c r="S10" s="855"/>
      <c r="T10" s="856"/>
      <c r="U10" s="856"/>
      <c r="V10" s="857"/>
      <c r="W10" s="806"/>
      <c r="X10" s="807"/>
      <c r="Y10" s="807"/>
      <c r="Z10" s="810"/>
      <c r="AA10" s="806"/>
      <c r="AB10" s="807"/>
      <c r="AC10" s="807"/>
      <c r="AD10" s="807"/>
      <c r="AE10" s="807"/>
      <c r="AF10" s="807"/>
      <c r="AG10" s="811"/>
      <c r="AH10" s="811"/>
      <c r="AI10" s="811"/>
      <c r="AJ10" s="811"/>
      <c r="AK10" s="811"/>
      <c r="AL10" s="811"/>
      <c r="AM10" s="811"/>
      <c r="AN10" s="811"/>
      <c r="AO10" s="811"/>
      <c r="AP10" s="811"/>
      <c r="AQ10" s="821"/>
      <c r="AR10" s="822"/>
      <c r="AS10" s="822"/>
      <c r="AT10" s="823"/>
      <c r="AU10" s="844"/>
      <c r="AV10" s="845"/>
      <c r="AW10" s="845"/>
      <c r="AX10" s="845"/>
      <c r="AY10" s="860"/>
      <c r="AZ10" s="860"/>
      <c r="BA10" s="860"/>
      <c r="BB10" s="860"/>
      <c r="BC10" s="844"/>
      <c r="BD10" s="845"/>
      <c r="BE10" s="845"/>
      <c r="BF10" s="848"/>
    </row>
    <row r="11" spans="1:61" ht="22.5" customHeight="1">
      <c r="A11" s="227">
        <f>ROW()-10</f>
        <v>1</v>
      </c>
      <c r="B11" s="776"/>
      <c r="C11" s="777"/>
      <c r="D11" s="228" t="s">
        <v>324</v>
      </c>
      <c r="E11" s="794" t="str">
        <f>A_基本情報入力シート!D7</f>
        <v xml:space="preserve"> 0</v>
      </c>
      <c r="F11" s="792"/>
      <c r="G11" s="792"/>
      <c r="H11" s="792"/>
      <c r="I11" s="792"/>
      <c r="J11" s="793"/>
      <c r="K11" s="791">
        <f>A_基本情報入力シート!D11+A_基本情報入力シート!D12</f>
        <v>0</v>
      </c>
      <c r="L11" s="792"/>
      <c r="M11" s="792"/>
      <c r="N11" s="793"/>
      <c r="O11" s="799"/>
      <c r="P11" s="800"/>
      <c r="Q11" s="800"/>
      <c r="R11" s="801"/>
      <c r="S11" s="799"/>
      <c r="T11" s="800"/>
      <c r="U11" s="800"/>
      <c r="V11" s="801"/>
      <c r="W11" s="791">
        <f>A_基本情報入力シート!D14</f>
        <v>0</v>
      </c>
      <c r="X11" s="792"/>
      <c r="Y11" s="792"/>
      <c r="Z11" s="793"/>
      <c r="AA11" s="812">
        <f>A_基本情報入力シート!D13</f>
        <v>0</v>
      </c>
      <c r="AB11" s="813"/>
      <c r="AC11" s="813"/>
      <c r="AD11" s="813"/>
      <c r="AE11" s="813"/>
      <c r="AF11" s="814"/>
      <c r="AG11" s="812">
        <f>A_基本情報入力シート!D16+A_基本情報入力シート!D18</f>
        <v>0</v>
      </c>
      <c r="AH11" s="813"/>
      <c r="AI11" s="813"/>
      <c r="AJ11" s="813"/>
      <c r="AK11" s="813"/>
      <c r="AL11" s="814"/>
      <c r="AM11" s="776"/>
      <c r="AN11" s="786"/>
      <c r="AO11" s="786"/>
      <c r="AP11" s="777"/>
      <c r="AQ11" s="796"/>
      <c r="AR11" s="797"/>
      <c r="AS11" s="797"/>
      <c r="AT11" s="798"/>
      <c r="AU11" s="799"/>
      <c r="AV11" s="800"/>
      <c r="AW11" s="800"/>
      <c r="AX11" s="801"/>
      <c r="AY11" s="799"/>
      <c r="AZ11" s="800"/>
      <c r="BA11" s="800"/>
      <c r="BB11" s="801"/>
      <c r="BC11" s="799"/>
      <c r="BD11" s="800"/>
      <c r="BE11" s="800"/>
      <c r="BF11" s="801"/>
    </row>
    <row r="12" spans="1:61" s="98" customFormat="1" ht="22.5" customHeight="1">
      <c r="A12" s="353">
        <f t="shared" ref="A12:A20" si="0">ROW()-10</f>
        <v>2</v>
      </c>
      <c r="B12" s="781"/>
      <c r="C12" s="782"/>
      <c r="D12" s="332"/>
      <c r="E12" s="795"/>
      <c r="F12" s="788"/>
      <c r="G12" s="788"/>
      <c r="H12" s="788"/>
      <c r="I12" s="788"/>
      <c r="J12" s="789"/>
      <c r="K12" s="787"/>
      <c r="L12" s="788"/>
      <c r="M12" s="788"/>
      <c r="N12" s="789"/>
      <c r="O12" s="827"/>
      <c r="P12" s="828"/>
      <c r="Q12" s="828"/>
      <c r="R12" s="829"/>
      <c r="S12" s="827"/>
      <c r="T12" s="828"/>
      <c r="U12" s="828"/>
      <c r="V12" s="829"/>
      <c r="W12" s="781"/>
      <c r="X12" s="790"/>
      <c r="Y12" s="790"/>
      <c r="Z12" s="782"/>
      <c r="AA12" s="787"/>
      <c r="AB12" s="788"/>
      <c r="AC12" s="788"/>
      <c r="AD12" s="788"/>
      <c r="AE12" s="788"/>
      <c r="AF12" s="789"/>
      <c r="AG12" s="787"/>
      <c r="AH12" s="788"/>
      <c r="AI12" s="788"/>
      <c r="AJ12" s="788"/>
      <c r="AK12" s="788"/>
      <c r="AL12" s="789"/>
      <c r="AM12" s="781"/>
      <c r="AN12" s="790"/>
      <c r="AO12" s="790"/>
      <c r="AP12" s="782"/>
      <c r="AQ12" s="824"/>
      <c r="AR12" s="825"/>
      <c r="AS12" s="825"/>
      <c r="AT12" s="826"/>
      <c r="AU12" s="827"/>
      <c r="AV12" s="828"/>
      <c r="AW12" s="828"/>
      <c r="AX12" s="829"/>
      <c r="AY12" s="827"/>
      <c r="AZ12" s="828"/>
      <c r="BA12" s="828"/>
      <c r="BB12" s="829"/>
      <c r="BC12" s="827"/>
      <c r="BD12" s="828"/>
      <c r="BE12" s="828"/>
      <c r="BF12" s="829"/>
    </row>
    <row r="13" spans="1:61" s="98" customFormat="1" ht="22.5" customHeight="1">
      <c r="A13" s="353">
        <f t="shared" si="0"/>
        <v>3</v>
      </c>
      <c r="B13" s="781"/>
      <c r="C13" s="782"/>
      <c r="D13" s="332"/>
      <c r="E13" s="795"/>
      <c r="F13" s="788"/>
      <c r="G13" s="788"/>
      <c r="H13" s="788"/>
      <c r="I13" s="788"/>
      <c r="J13" s="789"/>
      <c r="K13" s="787"/>
      <c r="L13" s="788"/>
      <c r="M13" s="788"/>
      <c r="N13" s="789"/>
      <c r="O13" s="827"/>
      <c r="P13" s="828"/>
      <c r="Q13" s="828"/>
      <c r="R13" s="829"/>
      <c r="S13" s="827"/>
      <c r="T13" s="828"/>
      <c r="U13" s="828"/>
      <c r="V13" s="829"/>
      <c r="W13" s="781"/>
      <c r="X13" s="790"/>
      <c r="Y13" s="790"/>
      <c r="Z13" s="782"/>
      <c r="AA13" s="787"/>
      <c r="AB13" s="788"/>
      <c r="AC13" s="788"/>
      <c r="AD13" s="788"/>
      <c r="AE13" s="788"/>
      <c r="AF13" s="789"/>
      <c r="AG13" s="787"/>
      <c r="AH13" s="788"/>
      <c r="AI13" s="788"/>
      <c r="AJ13" s="788"/>
      <c r="AK13" s="788"/>
      <c r="AL13" s="789"/>
      <c r="AM13" s="781"/>
      <c r="AN13" s="790"/>
      <c r="AO13" s="790"/>
      <c r="AP13" s="782"/>
      <c r="AQ13" s="824"/>
      <c r="AR13" s="825"/>
      <c r="AS13" s="825"/>
      <c r="AT13" s="826"/>
      <c r="AU13" s="827"/>
      <c r="AV13" s="828"/>
      <c r="AW13" s="828"/>
      <c r="AX13" s="829"/>
      <c r="AY13" s="827"/>
      <c r="AZ13" s="828"/>
      <c r="BA13" s="828"/>
      <c r="BB13" s="829"/>
      <c r="BC13" s="827"/>
      <c r="BD13" s="828"/>
      <c r="BE13" s="828"/>
      <c r="BF13" s="829"/>
    </row>
    <row r="14" spans="1:61" s="98" customFormat="1" ht="22.5" customHeight="1">
      <c r="A14" s="353">
        <f t="shared" si="0"/>
        <v>4</v>
      </c>
      <c r="B14" s="776"/>
      <c r="C14" s="777"/>
      <c r="D14" s="332"/>
      <c r="E14" s="795"/>
      <c r="F14" s="784"/>
      <c r="G14" s="784"/>
      <c r="H14" s="784"/>
      <c r="I14" s="784"/>
      <c r="J14" s="785"/>
      <c r="K14" s="783"/>
      <c r="L14" s="784"/>
      <c r="M14" s="784"/>
      <c r="N14" s="785"/>
      <c r="O14" s="799"/>
      <c r="P14" s="800"/>
      <c r="Q14" s="800"/>
      <c r="R14" s="801"/>
      <c r="S14" s="799"/>
      <c r="T14" s="800"/>
      <c r="U14" s="800"/>
      <c r="V14" s="801"/>
      <c r="W14" s="776"/>
      <c r="X14" s="786"/>
      <c r="Y14" s="786"/>
      <c r="Z14" s="777"/>
      <c r="AA14" s="783"/>
      <c r="AB14" s="784"/>
      <c r="AC14" s="784"/>
      <c r="AD14" s="784"/>
      <c r="AE14" s="784"/>
      <c r="AF14" s="785"/>
      <c r="AG14" s="783"/>
      <c r="AH14" s="784"/>
      <c r="AI14" s="784"/>
      <c r="AJ14" s="784"/>
      <c r="AK14" s="784"/>
      <c r="AL14" s="785"/>
      <c r="AM14" s="776"/>
      <c r="AN14" s="786"/>
      <c r="AO14" s="786"/>
      <c r="AP14" s="777"/>
      <c r="AQ14" s="796"/>
      <c r="AR14" s="797"/>
      <c r="AS14" s="797"/>
      <c r="AT14" s="798"/>
      <c r="AU14" s="799"/>
      <c r="AV14" s="800"/>
      <c r="AW14" s="800"/>
      <c r="AX14" s="801"/>
      <c r="AY14" s="799"/>
      <c r="AZ14" s="800"/>
      <c r="BA14" s="800"/>
      <c r="BB14" s="801"/>
      <c r="BC14" s="799"/>
      <c r="BD14" s="800"/>
      <c r="BE14" s="800"/>
      <c r="BF14" s="801"/>
    </row>
    <row r="15" spans="1:61" s="98" customFormat="1" ht="22.5" customHeight="1">
      <c r="A15" s="353">
        <f t="shared" si="0"/>
        <v>5</v>
      </c>
      <c r="B15" s="781"/>
      <c r="C15" s="782"/>
      <c r="D15" s="332"/>
      <c r="E15" s="795"/>
      <c r="F15" s="788"/>
      <c r="G15" s="788"/>
      <c r="H15" s="788"/>
      <c r="I15" s="788"/>
      <c r="J15" s="789"/>
      <c r="K15" s="787"/>
      <c r="L15" s="788"/>
      <c r="M15" s="788"/>
      <c r="N15" s="789"/>
      <c r="O15" s="827"/>
      <c r="P15" s="828"/>
      <c r="Q15" s="828"/>
      <c r="R15" s="829"/>
      <c r="S15" s="827"/>
      <c r="T15" s="828"/>
      <c r="U15" s="828"/>
      <c r="V15" s="829"/>
      <c r="W15" s="781"/>
      <c r="X15" s="790"/>
      <c r="Y15" s="790"/>
      <c r="Z15" s="782"/>
      <c r="AA15" s="787"/>
      <c r="AB15" s="788"/>
      <c r="AC15" s="788"/>
      <c r="AD15" s="788"/>
      <c r="AE15" s="788"/>
      <c r="AF15" s="789"/>
      <c r="AG15" s="787"/>
      <c r="AH15" s="788"/>
      <c r="AI15" s="788"/>
      <c r="AJ15" s="788"/>
      <c r="AK15" s="788"/>
      <c r="AL15" s="789"/>
      <c r="AM15" s="781"/>
      <c r="AN15" s="790"/>
      <c r="AO15" s="790"/>
      <c r="AP15" s="782"/>
      <c r="AQ15" s="824"/>
      <c r="AR15" s="825"/>
      <c r="AS15" s="825"/>
      <c r="AT15" s="826"/>
      <c r="AU15" s="827"/>
      <c r="AV15" s="828"/>
      <c r="AW15" s="828"/>
      <c r="AX15" s="829"/>
      <c r="AY15" s="827"/>
      <c r="AZ15" s="828"/>
      <c r="BA15" s="828"/>
      <c r="BB15" s="829"/>
      <c r="BC15" s="827"/>
      <c r="BD15" s="828"/>
      <c r="BE15" s="828"/>
      <c r="BF15" s="829"/>
    </row>
    <row r="16" spans="1:61" s="98" customFormat="1" ht="22.5" customHeight="1">
      <c r="A16" s="353">
        <f t="shared" si="0"/>
        <v>6</v>
      </c>
      <c r="B16" s="776"/>
      <c r="C16" s="777"/>
      <c r="D16" s="332"/>
      <c r="E16" s="795"/>
      <c r="F16" s="784"/>
      <c r="G16" s="784"/>
      <c r="H16" s="784"/>
      <c r="I16" s="784"/>
      <c r="J16" s="785"/>
      <c r="K16" s="783"/>
      <c r="L16" s="784"/>
      <c r="M16" s="784"/>
      <c r="N16" s="785"/>
      <c r="O16" s="799"/>
      <c r="P16" s="800"/>
      <c r="Q16" s="800"/>
      <c r="R16" s="801"/>
      <c r="S16" s="799"/>
      <c r="T16" s="800"/>
      <c r="U16" s="800"/>
      <c r="V16" s="801"/>
      <c r="W16" s="776"/>
      <c r="X16" s="786"/>
      <c r="Y16" s="786"/>
      <c r="Z16" s="777"/>
      <c r="AA16" s="783"/>
      <c r="AB16" s="784"/>
      <c r="AC16" s="784"/>
      <c r="AD16" s="784"/>
      <c r="AE16" s="784"/>
      <c r="AF16" s="785"/>
      <c r="AG16" s="783"/>
      <c r="AH16" s="784"/>
      <c r="AI16" s="784"/>
      <c r="AJ16" s="784"/>
      <c r="AK16" s="784"/>
      <c r="AL16" s="785"/>
      <c r="AM16" s="776"/>
      <c r="AN16" s="786"/>
      <c r="AO16" s="786"/>
      <c r="AP16" s="777"/>
      <c r="AQ16" s="796"/>
      <c r="AR16" s="797"/>
      <c r="AS16" s="797"/>
      <c r="AT16" s="798"/>
      <c r="AU16" s="799"/>
      <c r="AV16" s="800"/>
      <c r="AW16" s="800"/>
      <c r="AX16" s="801"/>
      <c r="AY16" s="799"/>
      <c r="AZ16" s="800"/>
      <c r="BA16" s="800"/>
      <c r="BB16" s="801"/>
      <c r="BC16" s="799"/>
      <c r="BD16" s="800"/>
      <c r="BE16" s="800"/>
      <c r="BF16" s="801"/>
    </row>
    <row r="17" spans="1:58" s="98" customFormat="1" ht="22.5" customHeight="1">
      <c r="A17" s="353">
        <f t="shared" si="0"/>
        <v>7</v>
      </c>
      <c r="B17" s="776"/>
      <c r="C17" s="777"/>
      <c r="D17" s="332"/>
      <c r="E17" s="795"/>
      <c r="F17" s="784"/>
      <c r="G17" s="784"/>
      <c r="H17" s="784"/>
      <c r="I17" s="784"/>
      <c r="J17" s="785"/>
      <c r="K17" s="783"/>
      <c r="L17" s="784"/>
      <c r="M17" s="784"/>
      <c r="N17" s="785"/>
      <c r="O17" s="799"/>
      <c r="P17" s="800"/>
      <c r="Q17" s="800"/>
      <c r="R17" s="801"/>
      <c r="S17" s="799"/>
      <c r="T17" s="800"/>
      <c r="U17" s="800"/>
      <c r="V17" s="801"/>
      <c r="W17" s="776"/>
      <c r="X17" s="786"/>
      <c r="Y17" s="786"/>
      <c r="Z17" s="777"/>
      <c r="AA17" s="783"/>
      <c r="AB17" s="784"/>
      <c r="AC17" s="784"/>
      <c r="AD17" s="784"/>
      <c r="AE17" s="784"/>
      <c r="AF17" s="785"/>
      <c r="AG17" s="783"/>
      <c r="AH17" s="784"/>
      <c r="AI17" s="784"/>
      <c r="AJ17" s="784"/>
      <c r="AK17" s="784"/>
      <c r="AL17" s="785"/>
      <c r="AM17" s="776"/>
      <c r="AN17" s="786"/>
      <c r="AO17" s="786"/>
      <c r="AP17" s="777"/>
      <c r="AQ17" s="796"/>
      <c r="AR17" s="797"/>
      <c r="AS17" s="797"/>
      <c r="AT17" s="798"/>
      <c r="AU17" s="799"/>
      <c r="AV17" s="800"/>
      <c r="AW17" s="800"/>
      <c r="AX17" s="801"/>
      <c r="AY17" s="799"/>
      <c r="AZ17" s="800"/>
      <c r="BA17" s="800"/>
      <c r="BB17" s="801"/>
      <c r="BC17" s="799"/>
      <c r="BD17" s="800"/>
      <c r="BE17" s="800"/>
      <c r="BF17" s="801"/>
    </row>
    <row r="18" spans="1:58" s="98" customFormat="1" ht="22.5" customHeight="1">
      <c r="A18" s="353">
        <f t="shared" si="0"/>
        <v>8</v>
      </c>
      <c r="B18" s="776"/>
      <c r="C18" s="777"/>
      <c r="D18" s="332"/>
      <c r="E18" s="795"/>
      <c r="F18" s="784"/>
      <c r="G18" s="784"/>
      <c r="H18" s="784"/>
      <c r="I18" s="784"/>
      <c r="J18" s="785"/>
      <c r="K18" s="783"/>
      <c r="L18" s="784"/>
      <c r="M18" s="784"/>
      <c r="N18" s="785"/>
      <c r="O18" s="799"/>
      <c r="P18" s="800"/>
      <c r="Q18" s="800"/>
      <c r="R18" s="801"/>
      <c r="S18" s="799"/>
      <c r="T18" s="800"/>
      <c r="U18" s="800"/>
      <c r="V18" s="801"/>
      <c r="W18" s="776"/>
      <c r="X18" s="786"/>
      <c r="Y18" s="786"/>
      <c r="Z18" s="777"/>
      <c r="AA18" s="783"/>
      <c r="AB18" s="784"/>
      <c r="AC18" s="784"/>
      <c r="AD18" s="784"/>
      <c r="AE18" s="784"/>
      <c r="AF18" s="785"/>
      <c r="AG18" s="783"/>
      <c r="AH18" s="784"/>
      <c r="AI18" s="784"/>
      <c r="AJ18" s="784"/>
      <c r="AK18" s="784"/>
      <c r="AL18" s="785"/>
      <c r="AM18" s="776"/>
      <c r="AN18" s="786"/>
      <c r="AO18" s="786"/>
      <c r="AP18" s="777"/>
      <c r="AQ18" s="796"/>
      <c r="AR18" s="797"/>
      <c r="AS18" s="797"/>
      <c r="AT18" s="798"/>
      <c r="AU18" s="799"/>
      <c r="AV18" s="800"/>
      <c r="AW18" s="800"/>
      <c r="AX18" s="801"/>
      <c r="AY18" s="799"/>
      <c r="AZ18" s="800"/>
      <c r="BA18" s="800"/>
      <c r="BB18" s="801"/>
      <c r="BC18" s="799"/>
      <c r="BD18" s="800"/>
      <c r="BE18" s="800"/>
      <c r="BF18" s="801"/>
    </row>
    <row r="19" spans="1:58" s="98" customFormat="1" ht="22.5" customHeight="1">
      <c r="A19" s="353">
        <f t="shared" si="0"/>
        <v>9</v>
      </c>
      <c r="B19" s="776"/>
      <c r="C19" s="777"/>
      <c r="D19" s="332"/>
      <c r="E19" s="795"/>
      <c r="F19" s="784"/>
      <c r="G19" s="784"/>
      <c r="H19" s="784"/>
      <c r="I19" s="784"/>
      <c r="J19" s="785"/>
      <c r="K19" s="783"/>
      <c r="L19" s="784"/>
      <c r="M19" s="784"/>
      <c r="N19" s="785"/>
      <c r="O19" s="799"/>
      <c r="P19" s="800"/>
      <c r="Q19" s="800"/>
      <c r="R19" s="801"/>
      <c r="S19" s="799"/>
      <c r="T19" s="800"/>
      <c r="U19" s="800"/>
      <c r="V19" s="801"/>
      <c r="W19" s="776"/>
      <c r="X19" s="786"/>
      <c r="Y19" s="786"/>
      <c r="Z19" s="777"/>
      <c r="AA19" s="783"/>
      <c r="AB19" s="784"/>
      <c r="AC19" s="784"/>
      <c r="AD19" s="784"/>
      <c r="AE19" s="784"/>
      <c r="AF19" s="785"/>
      <c r="AG19" s="783"/>
      <c r="AH19" s="784"/>
      <c r="AI19" s="784"/>
      <c r="AJ19" s="784"/>
      <c r="AK19" s="784"/>
      <c r="AL19" s="785"/>
      <c r="AM19" s="776"/>
      <c r="AN19" s="786"/>
      <c r="AO19" s="786"/>
      <c r="AP19" s="777"/>
      <c r="AQ19" s="796"/>
      <c r="AR19" s="797"/>
      <c r="AS19" s="797"/>
      <c r="AT19" s="798"/>
      <c r="AU19" s="799"/>
      <c r="AV19" s="800"/>
      <c r="AW19" s="800"/>
      <c r="AX19" s="801"/>
      <c r="AY19" s="799"/>
      <c r="AZ19" s="800"/>
      <c r="BA19" s="800"/>
      <c r="BB19" s="801"/>
      <c r="BC19" s="799"/>
      <c r="BD19" s="800"/>
      <c r="BE19" s="800"/>
      <c r="BF19" s="801"/>
    </row>
    <row r="20" spans="1:58" s="98" customFormat="1" ht="22.5" customHeight="1">
      <c r="A20" s="353">
        <f t="shared" si="0"/>
        <v>10</v>
      </c>
      <c r="B20" s="776"/>
      <c r="C20" s="777"/>
      <c r="D20" s="332"/>
      <c r="E20" s="795"/>
      <c r="F20" s="784"/>
      <c r="G20" s="784"/>
      <c r="H20" s="784"/>
      <c r="I20" s="784"/>
      <c r="J20" s="785"/>
      <c r="K20" s="783"/>
      <c r="L20" s="784"/>
      <c r="M20" s="784"/>
      <c r="N20" s="785"/>
      <c r="O20" s="799"/>
      <c r="P20" s="800"/>
      <c r="Q20" s="800"/>
      <c r="R20" s="801"/>
      <c r="S20" s="799"/>
      <c r="T20" s="800"/>
      <c r="U20" s="800"/>
      <c r="V20" s="801"/>
      <c r="W20" s="776"/>
      <c r="X20" s="786"/>
      <c r="Y20" s="786"/>
      <c r="Z20" s="777"/>
      <c r="AA20" s="783"/>
      <c r="AB20" s="784"/>
      <c r="AC20" s="784"/>
      <c r="AD20" s="784"/>
      <c r="AE20" s="784"/>
      <c r="AF20" s="785"/>
      <c r="AG20" s="783"/>
      <c r="AH20" s="784"/>
      <c r="AI20" s="784"/>
      <c r="AJ20" s="784"/>
      <c r="AK20" s="784"/>
      <c r="AL20" s="785"/>
      <c r="AM20" s="776"/>
      <c r="AN20" s="786"/>
      <c r="AO20" s="786"/>
      <c r="AP20" s="777"/>
      <c r="AQ20" s="796"/>
      <c r="AR20" s="797"/>
      <c r="AS20" s="797"/>
      <c r="AT20" s="798"/>
      <c r="AU20" s="799"/>
      <c r="AV20" s="800"/>
      <c r="AW20" s="800"/>
      <c r="AX20" s="801"/>
      <c r="AY20" s="799"/>
      <c r="AZ20" s="800"/>
      <c r="BA20" s="800"/>
      <c r="BB20" s="801"/>
      <c r="BC20" s="799"/>
      <c r="BD20" s="800"/>
      <c r="BE20" s="800"/>
      <c r="BF20" s="801"/>
    </row>
    <row r="21" spans="1:58" ht="15" customHeight="1">
      <c r="A21" s="37" t="s">
        <v>170</v>
      </c>
      <c r="B21" s="37"/>
      <c r="C21" s="37"/>
    </row>
    <row r="22" spans="1:58" ht="15" customHeight="1">
      <c r="A22" s="37" t="s">
        <v>173</v>
      </c>
      <c r="B22" s="37"/>
      <c r="C22" s="37"/>
    </row>
    <row r="23" spans="1:58" ht="15" customHeight="1">
      <c r="A23" s="37" t="s">
        <v>174</v>
      </c>
      <c r="B23" s="37"/>
      <c r="C23" s="37"/>
    </row>
    <row r="24" spans="1:58" ht="15" customHeight="1">
      <c r="A24" s="37" t="s">
        <v>176</v>
      </c>
      <c r="B24" s="37"/>
      <c r="C24" s="37"/>
    </row>
    <row r="25" spans="1:58" ht="15" customHeight="1">
      <c r="A25" s="37" t="s">
        <v>175</v>
      </c>
      <c r="B25" s="37"/>
      <c r="C25" s="37"/>
    </row>
    <row r="26" spans="1:58" ht="15" customHeight="1">
      <c r="A26" s="37" t="s">
        <v>169</v>
      </c>
      <c r="B26" s="37"/>
      <c r="C26" s="37"/>
    </row>
    <row r="27" spans="1:58" ht="15" customHeight="1">
      <c r="A27" s="229" t="s">
        <v>86</v>
      </c>
      <c r="B27" s="230"/>
      <c r="C27" s="230"/>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1"/>
      <c r="AN27" s="231"/>
      <c r="AO27" s="231"/>
      <c r="AP27" s="232"/>
    </row>
    <row r="28" spans="1:58" ht="15" customHeight="1">
      <c r="A28" s="233" t="s">
        <v>87</v>
      </c>
      <c r="B28" s="234"/>
      <c r="C28" s="234"/>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235"/>
    </row>
    <row r="29" spans="1:58" ht="15" customHeight="1">
      <c r="A29" s="778" t="s">
        <v>89</v>
      </c>
      <c r="B29" s="779"/>
      <c r="C29" s="779"/>
      <c r="D29" s="779"/>
      <c r="E29" s="779"/>
      <c r="F29" s="779"/>
      <c r="G29" s="779"/>
      <c r="H29" s="779"/>
      <c r="I29" s="779"/>
      <c r="J29" s="779"/>
      <c r="K29" s="779"/>
      <c r="L29" s="779"/>
      <c r="M29" s="779"/>
      <c r="N29" s="779"/>
      <c r="O29" s="779"/>
      <c r="P29" s="779"/>
      <c r="Q29" s="779"/>
      <c r="R29" s="779"/>
      <c r="S29" s="779"/>
      <c r="T29" s="779"/>
      <c r="U29" s="779"/>
      <c r="V29" s="779"/>
      <c r="W29" s="779"/>
      <c r="X29" s="779"/>
      <c r="Y29" s="779"/>
      <c r="Z29" s="779"/>
      <c r="AA29" s="779"/>
      <c r="AB29" s="779"/>
      <c r="AC29" s="779"/>
      <c r="AD29" s="779"/>
      <c r="AE29" s="779"/>
      <c r="AF29" s="779"/>
      <c r="AG29" s="779"/>
      <c r="AH29" s="779"/>
      <c r="AI29" s="779"/>
      <c r="AJ29" s="779"/>
      <c r="AK29" s="779"/>
      <c r="AL29" s="779"/>
      <c r="AM29" s="779"/>
      <c r="AN29" s="779"/>
      <c r="AO29" s="779"/>
      <c r="AP29" s="780"/>
    </row>
    <row r="30" spans="1:58" ht="15" customHeight="1">
      <c r="A30" s="778"/>
      <c r="B30" s="779"/>
      <c r="C30" s="779"/>
      <c r="D30" s="779"/>
      <c r="E30" s="779"/>
      <c r="F30" s="779"/>
      <c r="G30" s="779"/>
      <c r="H30" s="779"/>
      <c r="I30" s="779"/>
      <c r="J30" s="779"/>
      <c r="K30" s="779"/>
      <c r="L30" s="779"/>
      <c r="M30" s="779"/>
      <c r="N30" s="779"/>
      <c r="O30" s="779"/>
      <c r="P30" s="779"/>
      <c r="Q30" s="779"/>
      <c r="R30" s="779"/>
      <c r="S30" s="779"/>
      <c r="T30" s="779"/>
      <c r="U30" s="779"/>
      <c r="V30" s="779"/>
      <c r="W30" s="779"/>
      <c r="X30" s="779"/>
      <c r="Y30" s="779"/>
      <c r="Z30" s="779"/>
      <c r="AA30" s="779"/>
      <c r="AB30" s="779"/>
      <c r="AC30" s="779"/>
      <c r="AD30" s="779"/>
      <c r="AE30" s="779"/>
      <c r="AF30" s="779"/>
      <c r="AG30" s="779"/>
      <c r="AH30" s="779"/>
      <c r="AI30" s="779"/>
      <c r="AJ30" s="779"/>
      <c r="AK30" s="779"/>
      <c r="AL30" s="779"/>
      <c r="AM30" s="779"/>
      <c r="AN30" s="779"/>
      <c r="AO30" s="779"/>
      <c r="AP30" s="780"/>
    </row>
    <row r="31" spans="1:58" ht="15" customHeight="1">
      <c r="A31" s="233" t="s">
        <v>90</v>
      </c>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235"/>
    </row>
    <row r="32" spans="1:58" ht="15" customHeight="1">
      <c r="A32" s="236" t="s">
        <v>91</v>
      </c>
      <c r="B32" s="237"/>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8"/>
    </row>
  </sheetData>
  <sheetProtection algorithmName="SHA-512" hashValue="FYWCvetmI2TfDG3IDw/c2mV2NqNLNI98T+eEdbgJ5HkIGVZAJVFyS4+Z98zvc9YXXqQah8qA5z1XFLQWJJflqQ==" saltValue="Q2pugNxabLQLwdB3yqS7Sw==" spinCount="100000" sheet="1" objects="1" scenarios="1" insertRows="0" deleteRows="0" selectLockedCells="1"/>
  <mergeCells count="151">
    <mergeCell ref="AY11:BB11"/>
    <mergeCell ref="AY12:BB12"/>
    <mergeCell ref="AY13:BB13"/>
    <mergeCell ref="AY14:BB14"/>
    <mergeCell ref="AY15:BB15"/>
    <mergeCell ref="AY16:BB16"/>
    <mergeCell ref="AY17:BB17"/>
    <mergeCell ref="AY18:BB18"/>
    <mergeCell ref="AY19:BB19"/>
    <mergeCell ref="AK5:AQ5"/>
    <mergeCell ref="W7:BF7"/>
    <mergeCell ref="O8:R10"/>
    <mergeCell ref="S8:V8"/>
    <mergeCell ref="D7:V7"/>
    <mergeCell ref="D8:J10"/>
    <mergeCell ref="K8:N10"/>
    <mergeCell ref="A7:A10"/>
    <mergeCell ref="AU8:AX10"/>
    <mergeCell ref="BC8:BF10"/>
    <mergeCell ref="S9:V10"/>
    <mergeCell ref="B7:C10"/>
    <mergeCell ref="AY8:BB10"/>
    <mergeCell ref="AR5:BF5"/>
    <mergeCell ref="E13:J13"/>
    <mergeCell ref="E14:J14"/>
    <mergeCell ref="E15:J15"/>
    <mergeCell ref="E16:J16"/>
    <mergeCell ref="E17:J17"/>
    <mergeCell ref="E18:J18"/>
    <mergeCell ref="O11:R11"/>
    <mergeCell ref="O12:R12"/>
    <mergeCell ref="O13:R13"/>
    <mergeCell ref="O14:R14"/>
    <mergeCell ref="O15:R15"/>
    <mergeCell ref="O16:R16"/>
    <mergeCell ref="O17:R17"/>
    <mergeCell ref="O18:R18"/>
    <mergeCell ref="K16:N16"/>
    <mergeCell ref="K17:N17"/>
    <mergeCell ref="K18:N18"/>
    <mergeCell ref="BC11:BF11"/>
    <mergeCell ref="BC12:BF12"/>
    <mergeCell ref="BC13:BF13"/>
    <mergeCell ref="BC14:BF14"/>
    <mergeCell ref="BC15:BF15"/>
    <mergeCell ref="S11:V11"/>
    <mergeCell ref="S12:V12"/>
    <mergeCell ref="S13:V13"/>
    <mergeCell ref="S14:V14"/>
    <mergeCell ref="S15:V15"/>
    <mergeCell ref="AA11:AF11"/>
    <mergeCell ref="AU13:AX13"/>
    <mergeCell ref="W12:Z12"/>
    <mergeCell ref="AG12:AL12"/>
    <mergeCell ref="AM12:AP12"/>
    <mergeCell ref="AQ12:AT12"/>
    <mergeCell ref="AU12:AX12"/>
    <mergeCell ref="W15:Z15"/>
    <mergeCell ref="AA15:AF15"/>
    <mergeCell ref="AG15:AL15"/>
    <mergeCell ref="AM15:AP15"/>
    <mergeCell ref="AQ15:AT15"/>
    <mergeCell ref="AU15:AX15"/>
    <mergeCell ref="W14:Z14"/>
    <mergeCell ref="BC16:BF16"/>
    <mergeCell ref="BC17:BF17"/>
    <mergeCell ref="BC18:BF18"/>
    <mergeCell ref="BC19:BF19"/>
    <mergeCell ref="BC20:BF20"/>
    <mergeCell ref="S16:V16"/>
    <mergeCell ref="S17:V17"/>
    <mergeCell ref="S18:V18"/>
    <mergeCell ref="AU17:AX17"/>
    <mergeCell ref="W18:Z18"/>
    <mergeCell ref="AA18:AF18"/>
    <mergeCell ref="AG18:AL18"/>
    <mergeCell ref="AM18:AP18"/>
    <mergeCell ref="AQ18:AT18"/>
    <mergeCell ref="AU18:AX18"/>
    <mergeCell ref="W17:Z17"/>
    <mergeCell ref="AA17:AF17"/>
    <mergeCell ref="AG17:AL17"/>
    <mergeCell ref="AM17:AP17"/>
    <mergeCell ref="AQ17:AT17"/>
    <mergeCell ref="AM20:AP20"/>
    <mergeCell ref="AQ20:AT20"/>
    <mergeCell ref="AU20:AX20"/>
    <mergeCell ref="AY20:BB20"/>
    <mergeCell ref="AQ14:AT14"/>
    <mergeCell ref="AU14:AX14"/>
    <mergeCell ref="AA12:AF12"/>
    <mergeCell ref="W16:Z16"/>
    <mergeCell ref="AG16:AL16"/>
    <mergeCell ref="AM16:AP16"/>
    <mergeCell ref="AQ16:AT16"/>
    <mergeCell ref="AU16:AX16"/>
    <mergeCell ref="A2:BF3"/>
    <mergeCell ref="AA8:AF10"/>
    <mergeCell ref="W8:Z10"/>
    <mergeCell ref="W11:Z11"/>
    <mergeCell ref="AU11:AX11"/>
    <mergeCell ref="AA16:AF16"/>
    <mergeCell ref="AA14:AF14"/>
    <mergeCell ref="AA13:AF13"/>
    <mergeCell ref="AG8:AL10"/>
    <mergeCell ref="AG11:AL11"/>
    <mergeCell ref="AM11:AP11"/>
    <mergeCell ref="AQ11:AT11"/>
    <mergeCell ref="AM8:AP10"/>
    <mergeCell ref="AQ8:AT10"/>
    <mergeCell ref="W13:Z13"/>
    <mergeCell ref="AQ13:AT13"/>
    <mergeCell ref="AQ19:AT19"/>
    <mergeCell ref="AU19:AX19"/>
    <mergeCell ref="AA20:AF20"/>
    <mergeCell ref="AA19:AF19"/>
    <mergeCell ref="K20:N20"/>
    <mergeCell ref="E19:J19"/>
    <mergeCell ref="E20:J20"/>
    <mergeCell ref="O19:R19"/>
    <mergeCell ref="O20:R20"/>
    <mergeCell ref="S19:V19"/>
    <mergeCell ref="S20:V20"/>
    <mergeCell ref="W20:Z20"/>
    <mergeCell ref="AG20:AL20"/>
    <mergeCell ref="K19:N19"/>
    <mergeCell ref="W19:Z19"/>
    <mergeCell ref="B20:C20"/>
    <mergeCell ref="A29:AP30"/>
    <mergeCell ref="B11:C11"/>
    <mergeCell ref="B12:C12"/>
    <mergeCell ref="B13:C13"/>
    <mergeCell ref="B14:C14"/>
    <mergeCell ref="B15:C15"/>
    <mergeCell ref="B16:C16"/>
    <mergeCell ref="B17:C17"/>
    <mergeCell ref="B18:C18"/>
    <mergeCell ref="B19:C19"/>
    <mergeCell ref="AG19:AL19"/>
    <mergeCell ref="AM19:AP19"/>
    <mergeCell ref="AG14:AL14"/>
    <mergeCell ref="AM14:AP14"/>
    <mergeCell ref="AG13:AL13"/>
    <mergeCell ref="AM13:AP13"/>
    <mergeCell ref="K11:N11"/>
    <mergeCell ref="K12:N12"/>
    <mergeCell ref="K13:N13"/>
    <mergeCell ref="K14:N14"/>
    <mergeCell ref="K15:N15"/>
    <mergeCell ref="E11:J11"/>
    <mergeCell ref="E12:J12"/>
  </mergeCells>
  <phoneticPr fontId="2"/>
  <dataValidations count="4">
    <dataValidation type="list" allowBlank="1" showInputMessage="1" showErrorMessage="1" sqref="D11:D20">
      <formula1>"○"</formula1>
    </dataValidation>
    <dataValidation type="list" allowBlank="1" showInputMessage="1" showErrorMessage="1" sqref="B11:C20">
      <formula1>"①,②,③,④"</formula1>
    </dataValidation>
    <dataValidation imeMode="halfAlpha" allowBlank="1" showInputMessage="1" showErrorMessage="1" sqref="O11:V20 W12:Z20 AM11:AP20 AU11:BB20"/>
    <dataValidation type="list" allowBlank="1" showInputMessage="1" showErrorMessage="1" sqref="BC11:BF20">
      <formula1>"所在する"</formula1>
    </dataValidation>
  </dataValidations>
  <printOptions horizontalCentered="1"/>
  <pageMargins left="0.70866141732283472" right="0.70866141732283472" top="0.74803149606299213" bottom="0.74803149606299213" header="0.31496062992125984" footer="0.31496062992125984"/>
  <pageSetup paperSize="9" scale="88" fitToHeight="0" orientation="landscape" blackAndWhite="1" r:id="rId1"/>
  <colBreaks count="1" manualBreakCount="1">
    <brk id="58" max="26" man="1"/>
  </colBreaks>
  <extLst>
    <ext xmlns:x14="http://schemas.microsoft.com/office/spreadsheetml/2009/9/main" uri="{78C0D931-6437-407d-A8EE-F0AAD7539E65}">
      <x14:conditionalFormattings>
        <x14:conditionalFormatting xmlns:xm="http://schemas.microsoft.com/office/excel/2006/main">
          <x14:cfRule type="expression" priority="2" id="{9349B6B1-B0CC-445C-9371-00B547F6515A}">
            <xm:f>AND(A_基本情報入力シート!$D$35="はい",A_基本情報入力シート!$D$37="代表法人")</xm:f>
            <x14:dxf>
              <fill>
                <patternFill>
                  <bgColor theme="0"/>
                </patternFill>
              </fill>
            </x14:dxf>
          </x14:cfRule>
          <xm:sqref>D11:D20 E11:N11 W11:AL11</xm:sqref>
        </x14:conditionalFormatting>
        <x14:conditionalFormatting xmlns:xm="http://schemas.microsoft.com/office/excel/2006/main">
          <x14:cfRule type="expression" priority="1" id="{E31BF6D1-4150-472C-BAFB-6EC8B3E22CDD}">
            <xm:f>AND(A_基本情報入力シート!$D$35="はい",A_基本情報入力シート!$D$37="代表法人")</xm:f>
            <x14:dxf>
              <fill>
                <patternFill>
                  <bgColor rgb="FFFFFF99"/>
                </patternFill>
              </fill>
            </x14:dxf>
          </x14:cfRule>
          <xm:sqref>B11:C20 E12:BF20 O11:V11 AM11:BF11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3"/>
  <sheetViews>
    <sheetView view="pageBreakPreview" zoomScaleNormal="100" zoomScaleSheetLayoutView="100" workbookViewId="0">
      <selection activeCell="B15" sqref="B15:F15"/>
    </sheetView>
  </sheetViews>
  <sheetFormatPr defaultRowHeight="13.5"/>
  <cols>
    <col min="1" max="1" width="3.375" style="354" customWidth="1"/>
    <col min="2" max="27" width="2.5" style="222" customWidth="1"/>
    <col min="28" max="30" width="3.875" style="222" customWidth="1"/>
    <col min="31" max="35" width="2.5" style="222" customWidth="1"/>
    <col min="36" max="38" width="2.5" style="354" customWidth="1"/>
    <col min="39" max="83" width="2.5" style="222" customWidth="1"/>
    <col min="84" max="16384" width="9" style="222"/>
  </cols>
  <sheetData>
    <row r="1" spans="1:45" s="354" customFormat="1" ht="13.5" customHeight="1">
      <c r="A1" s="876" t="s">
        <v>157</v>
      </c>
      <c r="B1" s="876"/>
      <c r="C1" s="876"/>
      <c r="D1" s="876"/>
      <c r="E1" s="876"/>
      <c r="F1" s="876"/>
      <c r="AJ1" s="355"/>
    </row>
    <row r="2" spans="1:45" s="354" customFormat="1" ht="18" customHeight="1">
      <c r="B2" s="877" t="s">
        <v>114</v>
      </c>
      <c r="C2" s="877"/>
      <c r="D2" s="877"/>
      <c r="E2" s="877"/>
      <c r="F2" s="877"/>
      <c r="G2" s="877"/>
      <c r="H2" s="877"/>
      <c r="I2" s="877"/>
      <c r="J2" s="877"/>
      <c r="K2" s="877"/>
      <c r="L2" s="877"/>
      <c r="M2" s="877"/>
      <c r="N2" s="877"/>
      <c r="O2" s="877"/>
      <c r="P2" s="877"/>
      <c r="Q2" s="877"/>
      <c r="R2" s="877"/>
      <c r="S2" s="877"/>
      <c r="T2" s="877"/>
      <c r="U2" s="877"/>
      <c r="V2" s="877"/>
      <c r="W2" s="877"/>
      <c r="X2" s="877"/>
      <c r="Y2" s="877"/>
      <c r="Z2" s="877"/>
      <c r="AA2" s="877"/>
      <c r="AB2" s="877"/>
      <c r="AC2" s="877"/>
      <c r="AD2" s="877"/>
      <c r="AE2" s="877"/>
      <c r="AF2" s="877"/>
      <c r="AG2" s="877"/>
      <c r="AH2" s="877"/>
      <c r="AI2" s="877"/>
      <c r="AJ2" s="355"/>
    </row>
    <row r="3" spans="1:45" s="354" customFormat="1" ht="13.5" customHeight="1">
      <c r="AB3" s="878">
        <f>A_基本情報入力シート!D30</f>
        <v>0</v>
      </c>
      <c r="AC3" s="879"/>
      <c r="AD3" s="879"/>
      <c r="AE3" s="879"/>
      <c r="AF3" s="879"/>
      <c r="AG3" s="879"/>
      <c r="AH3" s="879"/>
      <c r="AI3" s="879"/>
      <c r="AJ3" s="879"/>
    </row>
    <row r="4" spans="1:45" s="354" customFormat="1"/>
    <row r="5" spans="1:45" s="354" customFormat="1">
      <c r="B5" s="354" t="s">
        <v>115</v>
      </c>
    </row>
    <row r="6" spans="1:45" s="354" customFormat="1">
      <c r="T6" s="883" t="s">
        <v>116</v>
      </c>
      <c r="U6" s="883"/>
      <c r="V6" s="883"/>
      <c r="W6" s="883"/>
      <c r="X6" s="883"/>
    </row>
    <row r="7" spans="1:45" s="354" customFormat="1">
      <c r="T7" s="882" t="s">
        <v>50</v>
      </c>
      <c r="U7" s="882"/>
      <c r="V7" s="882"/>
      <c r="W7" s="882"/>
      <c r="X7" s="882"/>
      <c r="Y7" s="880" t="str">
        <f>A_基本情報入力シート!D9&amp;A_基本情報入力シート!D10</f>
        <v/>
      </c>
      <c r="Z7" s="880"/>
      <c r="AA7" s="880"/>
      <c r="AB7" s="880"/>
      <c r="AC7" s="880"/>
      <c r="AD7" s="880"/>
      <c r="AE7" s="880"/>
      <c r="AF7" s="880"/>
      <c r="AG7" s="880"/>
      <c r="AH7" s="880"/>
      <c r="AI7" s="880"/>
    </row>
    <row r="8" spans="1:45" s="354" customFormat="1"/>
    <row r="9" spans="1:45" s="354" customFormat="1">
      <c r="T9" s="882" t="s">
        <v>117</v>
      </c>
      <c r="U9" s="882"/>
      <c r="V9" s="882"/>
      <c r="W9" s="882"/>
      <c r="X9" s="882"/>
      <c r="Y9" s="880" t="str">
        <f>A_基本情報入力シート!D7</f>
        <v xml:space="preserve"> 0</v>
      </c>
      <c r="Z9" s="880"/>
      <c r="AA9" s="880"/>
      <c r="AB9" s="880"/>
      <c r="AC9" s="880"/>
      <c r="AD9" s="880"/>
      <c r="AE9" s="880"/>
      <c r="AF9" s="880"/>
      <c r="AG9" s="880"/>
      <c r="AH9" s="880"/>
      <c r="AI9" s="880"/>
    </row>
    <row r="10" spans="1:45" s="354" customFormat="1">
      <c r="U10" s="881"/>
      <c r="V10" s="881"/>
      <c r="W10" s="881"/>
      <c r="X10" s="881"/>
    </row>
    <row r="11" spans="1:45" s="354" customFormat="1">
      <c r="T11" s="872" t="s">
        <v>410</v>
      </c>
      <c r="U11" s="872"/>
      <c r="V11" s="872"/>
      <c r="W11" s="872"/>
      <c r="X11" s="872"/>
      <c r="Y11" s="884" t="str">
        <f>A_基本情報入力シート!D11&amp;"　"&amp;A_基本情報入力シート!D12</f>
        <v>　</v>
      </c>
      <c r="Z11" s="884"/>
      <c r="AA11" s="884"/>
      <c r="AB11" s="884"/>
      <c r="AC11" s="884"/>
      <c r="AD11" s="884"/>
      <c r="AE11" s="884"/>
      <c r="AF11" s="884"/>
      <c r="AG11" s="884"/>
      <c r="AH11" s="884"/>
      <c r="AI11" s="884"/>
    </row>
    <row r="12" spans="1:45" s="354" customFormat="1" ht="16.5" customHeight="1">
      <c r="A12" s="356"/>
      <c r="B12" s="356"/>
      <c r="C12" s="356"/>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356"/>
      <c r="AB12" s="356"/>
      <c r="AC12" s="356"/>
      <c r="AD12" s="356"/>
      <c r="AE12" s="356"/>
      <c r="AF12" s="356"/>
      <c r="AG12" s="356"/>
      <c r="AH12" s="356"/>
      <c r="AI12" s="356"/>
      <c r="AJ12" s="356"/>
    </row>
    <row r="13" spans="1:45">
      <c r="B13" s="885" t="s">
        <v>62</v>
      </c>
      <c r="C13" s="867"/>
      <c r="D13" s="867"/>
      <c r="E13" s="867"/>
      <c r="F13" s="868"/>
      <c r="G13" s="866" t="s">
        <v>118</v>
      </c>
      <c r="H13" s="867"/>
      <c r="I13" s="867"/>
      <c r="J13" s="867"/>
      <c r="K13" s="866" t="s">
        <v>119</v>
      </c>
      <c r="L13" s="867"/>
      <c r="M13" s="867"/>
      <c r="N13" s="867"/>
      <c r="O13" s="866" t="s">
        <v>63</v>
      </c>
      <c r="P13" s="867"/>
      <c r="Q13" s="867"/>
      <c r="R13" s="867"/>
      <c r="S13" s="867"/>
      <c r="T13" s="866" t="s">
        <v>64</v>
      </c>
      <c r="U13" s="867"/>
      <c r="V13" s="867"/>
      <c r="W13" s="867"/>
      <c r="X13" s="867"/>
      <c r="Y13" s="886" t="s">
        <v>120</v>
      </c>
      <c r="Z13" s="886"/>
      <c r="AA13" s="886"/>
      <c r="AB13" s="886"/>
      <c r="AC13" s="886"/>
      <c r="AD13" s="886"/>
      <c r="AE13" s="866" t="s">
        <v>65</v>
      </c>
      <c r="AF13" s="867"/>
      <c r="AG13" s="867"/>
      <c r="AH13" s="867"/>
      <c r="AI13" s="868"/>
      <c r="AN13" s="887" t="s">
        <v>476</v>
      </c>
      <c r="AO13" s="887"/>
      <c r="AP13" s="887"/>
      <c r="AQ13" s="887"/>
      <c r="AR13" s="887"/>
      <c r="AS13" s="887"/>
    </row>
    <row r="14" spans="1:45" ht="75" customHeight="1">
      <c r="B14" s="869"/>
      <c r="C14" s="870"/>
      <c r="D14" s="870"/>
      <c r="E14" s="870"/>
      <c r="F14" s="871"/>
      <c r="G14" s="869"/>
      <c r="H14" s="870"/>
      <c r="I14" s="870"/>
      <c r="J14" s="870"/>
      <c r="K14" s="869"/>
      <c r="L14" s="870"/>
      <c r="M14" s="870"/>
      <c r="N14" s="870"/>
      <c r="O14" s="869"/>
      <c r="P14" s="870"/>
      <c r="Q14" s="870"/>
      <c r="R14" s="870"/>
      <c r="S14" s="870"/>
      <c r="T14" s="869"/>
      <c r="U14" s="870"/>
      <c r="V14" s="870"/>
      <c r="W14" s="870"/>
      <c r="X14" s="870"/>
      <c r="Y14" s="864" t="s">
        <v>66</v>
      </c>
      <c r="Z14" s="864"/>
      <c r="AA14" s="864"/>
      <c r="AB14" s="223" t="s">
        <v>67</v>
      </c>
      <c r="AC14" s="223" t="s">
        <v>68</v>
      </c>
      <c r="AD14" s="223" t="s">
        <v>69</v>
      </c>
      <c r="AE14" s="869"/>
      <c r="AF14" s="870"/>
      <c r="AG14" s="870"/>
      <c r="AH14" s="870"/>
      <c r="AI14" s="871"/>
      <c r="AN14" s="887"/>
      <c r="AO14" s="887"/>
      <c r="AP14" s="887"/>
      <c r="AQ14" s="887"/>
      <c r="AR14" s="887"/>
      <c r="AS14" s="887"/>
    </row>
    <row r="15" spans="1:45" s="96" customFormat="1" ht="21" customHeight="1">
      <c r="A15" s="357">
        <v>1</v>
      </c>
      <c r="B15" s="863"/>
      <c r="C15" s="863"/>
      <c r="D15" s="863"/>
      <c r="E15" s="863"/>
      <c r="F15" s="863"/>
      <c r="G15" s="863"/>
      <c r="H15" s="863"/>
      <c r="I15" s="863"/>
      <c r="J15" s="863"/>
      <c r="K15" s="863"/>
      <c r="L15" s="863"/>
      <c r="M15" s="863"/>
      <c r="N15" s="863"/>
      <c r="O15" s="863"/>
      <c r="P15" s="863"/>
      <c r="Q15" s="863"/>
      <c r="R15" s="863"/>
      <c r="S15" s="863"/>
      <c r="T15" s="863"/>
      <c r="U15" s="863"/>
      <c r="V15" s="863"/>
      <c r="W15" s="863"/>
      <c r="X15" s="863"/>
      <c r="Y15" s="863"/>
      <c r="Z15" s="863"/>
      <c r="AA15" s="863"/>
      <c r="AB15" s="97"/>
      <c r="AC15" s="97"/>
      <c r="AD15" s="97"/>
      <c r="AE15" s="863"/>
      <c r="AF15" s="863"/>
      <c r="AG15" s="863"/>
      <c r="AH15" s="863"/>
      <c r="AI15" s="863"/>
      <c r="AJ15" s="357"/>
      <c r="AK15" s="357"/>
      <c r="AL15" s="357"/>
      <c r="AN15" s="873"/>
      <c r="AO15" s="874"/>
      <c r="AP15" s="874"/>
      <c r="AQ15" s="874"/>
      <c r="AR15" s="874"/>
      <c r="AS15" s="875"/>
    </row>
    <row r="16" spans="1:45" s="96" customFormat="1" ht="21" customHeight="1">
      <c r="A16" s="357">
        <v>2</v>
      </c>
      <c r="B16" s="863"/>
      <c r="C16" s="863"/>
      <c r="D16" s="863"/>
      <c r="E16" s="863"/>
      <c r="F16" s="863"/>
      <c r="G16" s="863"/>
      <c r="H16" s="863"/>
      <c r="I16" s="863"/>
      <c r="J16" s="863"/>
      <c r="K16" s="863"/>
      <c r="L16" s="863"/>
      <c r="M16" s="863"/>
      <c r="N16" s="863"/>
      <c r="O16" s="863"/>
      <c r="P16" s="863"/>
      <c r="Q16" s="863"/>
      <c r="R16" s="863"/>
      <c r="S16" s="863"/>
      <c r="T16" s="863"/>
      <c r="U16" s="863"/>
      <c r="V16" s="863"/>
      <c r="W16" s="863"/>
      <c r="X16" s="863"/>
      <c r="Y16" s="863"/>
      <c r="Z16" s="863"/>
      <c r="AA16" s="863"/>
      <c r="AB16" s="97"/>
      <c r="AC16" s="97"/>
      <c r="AD16" s="97"/>
      <c r="AE16" s="863"/>
      <c r="AF16" s="863"/>
      <c r="AG16" s="863"/>
      <c r="AH16" s="863"/>
      <c r="AI16" s="863"/>
      <c r="AJ16" s="357"/>
      <c r="AK16" s="357"/>
      <c r="AL16" s="357"/>
      <c r="AN16" s="873"/>
      <c r="AO16" s="874"/>
      <c r="AP16" s="874"/>
      <c r="AQ16" s="874"/>
      <c r="AR16" s="874"/>
      <c r="AS16" s="875"/>
    </row>
    <row r="17" spans="1:45" s="96" customFormat="1" ht="21" customHeight="1">
      <c r="A17" s="357">
        <v>3</v>
      </c>
      <c r="B17" s="863"/>
      <c r="C17" s="863"/>
      <c r="D17" s="863"/>
      <c r="E17" s="863"/>
      <c r="F17" s="863"/>
      <c r="G17" s="863"/>
      <c r="H17" s="863"/>
      <c r="I17" s="863"/>
      <c r="J17" s="863"/>
      <c r="K17" s="863"/>
      <c r="L17" s="863"/>
      <c r="M17" s="863"/>
      <c r="N17" s="863"/>
      <c r="O17" s="863"/>
      <c r="P17" s="863"/>
      <c r="Q17" s="863"/>
      <c r="R17" s="863"/>
      <c r="S17" s="863"/>
      <c r="T17" s="863"/>
      <c r="U17" s="863"/>
      <c r="V17" s="863"/>
      <c r="W17" s="863"/>
      <c r="X17" s="863"/>
      <c r="Y17" s="863"/>
      <c r="Z17" s="863"/>
      <c r="AA17" s="863"/>
      <c r="AB17" s="97"/>
      <c r="AC17" s="97"/>
      <c r="AD17" s="97"/>
      <c r="AE17" s="863"/>
      <c r="AF17" s="863"/>
      <c r="AG17" s="863"/>
      <c r="AH17" s="863"/>
      <c r="AI17" s="863"/>
      <c r="AJ17" s="357"/>
      <c r="AK17" s="357"/>
      <c r="AL17" s="357"/>
      <c r="AN17" s="873"/>
      <c r="AO17" s="874"/>
      <c r="AP17" s="874"/>
      <c r="AQ17" s="874"/>
      <c r="AR17" s="874"/>
      <c r="AS17" s="875"/>
    </row>
    <row r="18" spans="1:45" s="96" customFormat="1" ht="21" customHeight="1">
      <c r="A18" s="357">
        <v>4</v>
      </c>
      <c r="B18" s="863"/>
      <c r="C18" s="863"/>
      <c r="D18" s="863"/>
      <c r="E18" s="863"/>
      <c r="F18" s="863"/>
      <c r="G18" s="863"/>
      <c r="H18" s="863"/>
      <c r="I18" s="863"/>
      <c r="J18" s="863"/>
      <c r="K18" s="863"/>
      <c r="L18" s="863"/>
      <c r="M18" s="863"/>
      <c r="N18" s="863"/>
      <c r="O18" s="863"/>
      <c r="P18" s="863"/>
      <c r="Q18" s="863"/>
      <c r="R18" s="863"/>
      <c r="S18" s="863"/>
      <c r="T18" s="863"/>
      <c r="U18" s="863"/>
      <c r="V18" s="863"/>
      <c r="W18" s="863"/>
      <c r="X18" s="863"/>
      <c r="Y18" s="863"/>
      <c r="Z18" s="863"/>
      <c r="AA18" s="863"/>
      <c r="AB18" s="97"/>
      <c r="AC18" s="97"/>
      <c r="AD18" s="97"/>
      <c r="AE18" s="863"/>
      <c r="AF18" s="863"/>
      <c r="AG18" s="863"/>
      <c r="AH18" s="863"/>
      <c r="AI18" s="863"/>
      <c r="AJ18" s="357"/>
      <c r="AK18" s="357"/>
      <c r="AL18" s="357"/>
      <c r="AN18" s="873"/>
      <c r="AO18" s="874"/>
      <c r="AP18" s="874"/>
      <c r="AQ18" s="874"/>
      <c r="AR18" s="874"/>
      <c r="AS18" s="875"/>
    </row>
    <row r="19" spans="1:45" s="96" customFormat="1" ht="21" customHeight="1">
      <c r="A19" s="357">
        <v>5</v>
      </c>
      <c r="B19" s="863"/>
      <c r="C19" s="863"/>
      <c r="D19" s="863"/>
      <c r="E19" s="863"/>
      <c r="F19" s="863"/>
      <c r="G19" s="863"/>
      <c r="H19" s="863"/>
      <c r="I19" s="863"/>
      <c r="J19" s="863"/>
      <c r="K19" s="863"/>
      <c r="L19" s="863"/>
      <c r="M19" s="863"/>
      <c r="N19" s="863"/>
      <c r="O19" s="863"/>
      <c r="P19" s="863"/>
      <c r="Q19" s="863"/>
      <c r="R19" s="863"/>
      <c r="S19" s="863"/>
      <c r="T19" s="863"/>
      <c r="U19" s="863"/>
      <c r="V19" s="863"/>
      <c r="W19" s="863"/>
      <c r="X19" s="863"/>
      <c r="Y19" s="863"/>
      <c r="Z19" s="863"/>
      <c r="AA19" s="863"/>
      <c r="AB19" s="97"/>
      <c r="AC19" s="97"/>
      <c r="AD19" s="97"/>
      <c r="AE19" s="863"/>
      <c r="AF19" s="863"/>
      <c r="AG19" s="863"/>
      <c r="AH19" s="863"/>
      <c r="AI19" s="863"/>
      <c r="AJ19" s="357"/>
      <c r="AK19" s="357"/>
      <c r="AL19" s="357"/>
      <c r="AN19" s="873"/>
      <c r="AO19" s="874"/>
      <c r="AP19" s="874"/>
      <c r="AQ19" s="874"/>
      <c r="AR19" s="874"/>
      <c r="AS19" s="875"/>
    </row>
    <row r="20" spans="1:45" s="96" customFormat="1" ht="21" customHeight="1">
      <c r="A20" s="357">
        <v>6</v>
      </c>
      <c r="B20" s="863"/>
      <c r="C20" s="863"/>
      <c r="D20" s="863"/>
      <c r="E20" s="863"/>
      <c r="F20" s="863"/>
      <c r="G20" s="863"/>
      <c r="H20" s="863"/>
      <c r="I20" s="863"/>
      <c r="J20" s="863"/>
      <c r="K20" s="863"/>
      <c r="L20" s="863"/>
      <c r="M20" s="863"/>
      <c r="N20" s="863"/>
      <c r="O20" s="863"/>
      <c r="P20" s="863"/>
      <c r="Q20" s="863"/>
      <c r="R20" s="863"/>
      <c r="S20" s="863"/>
      <c r="T20" s="863"/>
      <c r="U20" s="863"/>
      <c r="V20" s="863"/>
      <c r="W20" s="863"/>
      <c r="X20" s="863"/>
      <c r="Y20" s="863"/>
      <c r="Z20" s="863"/>
      <c r="AA20" s="863"/>
      <c r="AB20" s="97"/>
      <c r="AC20" s="97"/>
      <c r="AD20" s="97"/>
      <c r="AE20" s="863"/>
      <c r="AF20" s="863"/>
      <c r="AG20" s="863"/>
      <c r="AH20" s="863"/>
      <c r="AI20" s="863"/>
      <c r="AJ20" s="357"/>
      <c r="AK20" s="357"/>
      <c r="AL20" s="357"/>
      <c r="AN20" s="873"/>
      <c r="AO20" s="874"/>
      <c r="AP20" s="874"/>
      <c r="AQ20" s="874"/>
      <c r="AR20" s="874"/>
      <c r="AS20" s="875"/>
    </row>
    <row r="21" spans="1:45" s="96" customFormat="1" ht="21" customHeight="1">
      <c r="A21" s="357">
        <v>7</v>
      </c>
      <c r="B21" s="863"/>
      <c r="C21" s="863"/>
      <c r="D21" s="863"/>
      <c r="E21" s="863"/>
      <c r="F21" s="863"/>
      <c r="G21" s="863"/>
      <c r="H21" s="863"/>
      <c r="I21" s="863"/>
      <c r="J21" s="863"/>
      <c r="K21" s="863"/>
      <c r="L21" s="863"/>
      <c r="M21" s="863"/>
      <c r="N21" s="863"/>
      <c r="O21" s="863"/>
      <c r="P21" s="863"/>
      <c r="Q21" s="863"/>
      <c r="R21" s="863"/>
      <c r="S21" s="863"/>
      <c r="T21" s="863"/>
      <c r="U21" s="863"/>
      <c r="V21" s="863"/>
      <c r="W21" s="863"/>
      <c r="X21" s="863"/>
      <c r="Y21" s="863"/>
      <c r="Z21" s="863"/>
      <c r="AA21" s="863"/>
      <c r="AB21" s="97"/>
      <c r="AC21" s="97"/>
      <c r="AD21" s="97"/>
      <c r="AE21" s="863"/>
      <c r="AF21" s="863"/>
      <c r="AG21" s="863"/>
      <c r="AH21" s="863"/>
      <c r="AI21" s="863"/>
      <c r="AJ21" s="357"/>
      <c r="AK21" s="357"/>
      <c r="AL21" s="357"/>
      <c r="AN21" s="873"/>
      <c r="AO21" s="874"/>
      <c r="AP21" s="874"/>
      <c r="AQ21" s="874"/>
      <c r="AR21" s="874"/>
      <c r="AS21" s="875"/>
    </row>
    <row r="22" spans="1:45" s="96" customFormat="1" ht="21" customHeight="1">
      <c r="A22" s="357">
        <v>8</v>
      </c>
      <c r="B22" s="863"/>
      <c r="C22" s="863"/>
      <c r="D22" s="863"/>
      <c r="E22" s="863"/>
      <c r="F22" s="863"/>
      <c r="G22" s="863"/>
      <c r="H22" s="863"/>
      <c r="I22" s="863"/>
      <c r="J22" s="863"/>
      <c r="K22" s="863"/>
      <c r="L22" s="863"/>
      <c r="M22" s="863"/>
      <c r="N22" s="863"/>
      <c r="O22" s="863"/>
      <c r="P22" s="863"/>
      <c r="Q22" s="863"/>
      <c r="R22" s="863"/>
      <c r="S22" s="863"/>
      <c r="T22" s="863"/>
      <c r="U22" s="863"/>
      <c r="V22" s="863"/>
      <c r="W22" s="863"/>
      <c r="X22" s="863"/>
      <c r="Y22" s="863"/>
      <c r="Z22" s="863"/>
      <c r="AA22" s="863"/>
      <c r="AB22" s="97"/>
      <c r="AC22" s="97"/>
      <c r="AD22" s="97"/>
      <c r="AE22" s="863"/>
      <c r="AF22" s="863"/>
      <c r="AG22" s="863"/>
      <c r="AH22" s="863"/>
      <c r="AI22" s="863"/>
      <c r="AJ22" s="357"/>
      <c r="AK22" s="357"/>
      <c r="AL22" s="357"/>
      <c r="AN22" s="873"/>
      <c r="AO22" s="874"/>
      <c r="AP22" s="874"/>
      <c r="AQ22" s="874"/>
      <c r="AR22" s="874"/>
      <c r="AS22" s="875"/>
    </row>
    <row r="23" spans="1:45" s="96" customFormat="1" ht="21" customHeight="1">
      <c r="A23" s="357">
        <v>9</v>
      </c>
      <c r="B23" s="863"/>
      <c r="C23" s="863"/>
      <c r="D23" s="863"/>
      <c r="E23" s="863"/>
      <c r="F23" s="863"/>
      <c r="G23" s="863"/>
      <c r="H23" s="863"/>
      <c r="I23" s="863"/>
      <c r="J23" s="863"/>
      <c r="K23" s="863"/>
      <c r="L23" s="863"/>
      <c r="M23" s="863"/>
      <c r="N23" s="863"/>
      <c r="O23" s="863"/>
      <c r="P23" s="863"/>
      <c r="Q23" s="863"/>
      <c r="R23" s="863"/>
      <c r="S23" s="863"/>
      <c r="T23" s="863"/>
      <c r="U23" s="863"/>
      <c r="V23" s="863"/>
      <c r="W23" s="863"/>
      <c r="X23" s="863"/>
      <c r="Y23" s="863"/>
      <c r="Z23" s="863"/>
      <c r="AA23" s="863"/>
      <c r="AB23" s="97"/>
      <c r="AC23" s="97"/>
      <c r="AD23" s="97"/>
      <c r="AE23" s="863"/>
      <c r="AF23" s="863"/>
      <c r="AG23" s="863"/>
      <c r="AH23" s="863"/>
      <c r="AI23" s="863"/>
      <c r="AJ23" s="357"/>
      <c r="AK23" s="357"/>
      <c r="AL23" s="357"/>
      <c r="AN23" s="873"/>
      <c r="AO23" s="874"/>
      <c r="AP23" s="874"/>
      <c r="AQ23" s="874"/>
      <c r="AR23" s="874"/>
      <c r="AS23" s="875"/>
    </row>
    <row r="24" spans="1:45" s="96" customFormat="1" ht="21" customHeight="1">
      <c r="A24" s="357">
        <v>10</v>
      </c>
      <c r="B24" s="863"/>
      <c r="C24" s="863"/>
      <c r="D24" s="863"/>
      <c r="E24" s="863"/>
      <c r="F24" s="863"/>
      <c r="G24" s="863"/>
      <c r="H24" s="863"/>
      <c r="I24" s="863"/>
      <c r="J24" s="863"/>
      <c r="K24" s="863"/>
      <c r="L24" s="863"/>
      <c r="M24" s="863"/>
      <c r="N24" s="863"/>
      <c r="O24" s="863"/>
      <c r="P24" s="863"/>
      <c r="Q24" s="863"/>
      <c r="R24" s="863"/>
      <c r="S24" s="863"/>
      <c r="T24" s="863"/>
      <c r="U24" s="863"/>
      <c r="V24" s="863"/>
      <c r="W24" s="863"/>
      <c r="X24" s="863"/>
      <c r="Y24" s="863"/>
      <c r="Z24" s="863"/>
      <c r="AA24" s="863"/>
      <c r="AB24" s="97"/>
      <c r="AC24" s="97"/>
      <c r="AD24" s="97"/>
      <c r="AE24" s="863"/>
      <c r="AF24" s="863"/>
      <c r="AG24" s="863"/>
      <c r="AH24" s="863"/>
      <c r="AI24" s="863"/>
      <c r="AJ24" s="357"/>
      <c r="AK24" s="357"/>
      <c r="AL24" s="357"/>
      <c r="AN24" s="873"/>
      <c r="AO24" s="874"/>
      <c r="AP24" s="874"/>
      <c r="AQ24" s="874"/>
      <c r="AR24" s="874"/>
      <c r="AS24" s="875"/>
    </row>
    <row r="25" spans="1:45" s="96" customFormat="1" ht="21" customHeight="1">
      <c r="A25" s="357">
        <v>11</v>
      </c>
      <c r="B25" s="863"/>
      <c r="C25" s="863"/>
      <c r="D25" s="863"/>
      <c r="E25" s="863"/>
      <c r="F25" s="863"/>
      <c r="G25" s="863"/>
      <c r="H25" s="863"/>
      <c r="I25" s="863"/>
      <c r="J25" s="863"/>
      <c r="K25" s="863"/>
      <c r="L25" s="863"/>
      <c r="M25" s="863"/>
      <c r="N25" s="863"/>
      <c r="O25" s="863"/>
      <c r="P25" s="863"/>
      <c r="Q25" s="863"/>
      <c r="R25" s="863"/>
      <c r="S25" s="863"/>
      <c r="T25" s="863"/>
      <c r="U25" s="863"/>
      <c r="V25" s="863"/>
      <c r="W25" s="863"/>
      <c r="X25" s="863"/>
      <c r="Y25" s="863"/>
      <c r="Z25" s="863"/>
      <c r="AA25" s="863"/>
      <c r="AB25" s="97"/>
      <c r="AC25" s="97"/>
      <c r="AD25" s="97"/>
      <c r="AE25" s="863"/>
      <c r="AF25" s="863"/>
      <c r="AG25" s="863"/>
      <c r="AH25" s="863"/>
      <c r="AI25" s="863"/>
      <c r="AJ25" s="357"/>
      <c r="AK25" s="357"/>
      <c r="AL25" s="357"/>
      <c r="AN25" s="873"/>
      <c r="AO25" s="874"/>
      <c r="AP25" s="874"/>
      <c r="AQ25" s="874"/>
      <c r="AR25" s="874"/>
      <c r="AS25" s="875"/>
    </row>
    <row r="26" spans="1:45" s="96" customFormat="1" ht="21" customHeight="1">
      <c r="A26" s="357">
        <v>12</v>
      </c>
      <c r="B26" s="863"/>
      <c r="C26" s="863"/>
      <c r="D26" s="863"/>
      <c r="E26" s="863"/>
      <c r="F26" s="863"/>
      <c r="G26" s="863"/>
      <c r="H26" s="863"/>
      <c r="I26" s="863"/>
      <c r="J26" s="863"/>
      <c r="K26" s="863"/>
      <c r="L26" s="863"/>
      <c r="M26" s="863"/>
      <c r="N26" s="863"/>
      <c r="O26" s="863"/>
      <c r="P26" s="863"/>
      <c r="Q26" s="863"/>
      <c r="R26" s="863"/>
      <c r="S26" s="863"/>
      <c r="T26" s="863"/>
      <c r="U26" s="863"/>
      <c r="V26" s="863"/>
      <c r="W26" s="863"/>
      <c r="X26" s="863"/>
      <c r="Y26" s="863"/>
      <c r="Z26" s="863"/>
      <c r="AA26" s="863"/>
      <c r="AB26" s="97"/>
      <c r="AC26" s="97"/>
      <c r="AD26" s="97"/>
      <c r="AE26" s="863"/>
      <c r="AF26" s="863"/>
      <c r="AG26" s="863"/>
      <c r="AH26" s="863"/>
      <c r="AI26" s="863"/>
      <c r="AJ26" s="357"/>
      <c r="AK26" s="357"/>
      <c r="AL26" s="357"/>
      <c r="AN26" s="873"/>
      <c r="AO26" s="874"/>
      <c r="AP26" s="874"/>
      <c r="AQ26" s="874"/>
      <c r="AR26" s="874"/>
      <c r="AS26" s="875"/>
    </row>
    <row r="27" spans="1:45" s="96" customFormat="1" ht="21" customHeight="1">
      <c r="A27" s="357">
        <v>13</v>
      </c>
      <c r="B27" s="863"/>
      <c r="C27" s="863"/>
      <c r="D27" s="863"/>
      <c r="E27" s="863"/>
      <c r="F27" s="863"/>
      <c r="G27" s="863"/>
      <c r="H27" s="863"/>
      <c r="I27" s="863"/>
      <c r="J27" s="863"/>
      <c r="K27" s="863"/>
      <c r="L27" s="863"/>
      <c r="M27" s="863"/>
      <c r="N27" s="863"/>
      <c r="O27" s="863"/>
      <c r="P27" s="863"/>
      <c r="Q27" s="863"/>
      <c r="R27" s="863"/>
      <c r="S27" s="863"/>
      <c r="T27" s="863"/>
      <c r="U27" s="863"/>
      <c r="V27" s="863"/>
      <c r="W27" s="863"/>
      <c r="X27" s="863"/>
      <c r="Y27" s="863"/>
      <c r="Z27" s="863"/>
      <c r="AA27" s="863"/>
      <c r="AB27" s="97"/>
      <c r="AC27" s="97"/>
      <c r="AD27" s="97"/>
      <c r="AE27" s="863"/>
      <c r="AF27" s="863"/>
      <c r="AG27" s="863"/>
      <c r="AH27" s="863"/>
      <c r="AI27" s="863"/>
      <c r="AJ27" s="357"/>
      <c r="AK27" s="357"/>
      <c r="AL27" s="357"/>
      <c r="AN27" s="873"/>
      <c r="AO27" s="874"/>
      <c r="AP27" s="874"/>
      <c r="AQ27" s="874"/>
      <c r="AR27" s="874"/>
      <c r="AS27" s="875"/>
    </row>
    <row r="28" spans="1:45" s="96" customFormat="1" ht="21" customHeight="1">
      <c r="A28" s="357">
        <v>14</v>
      </c>
      <c r="B28" s="863"/>
      <c r="C28" s="863"/>
      <c r="D28" s="863"/>
      <c r="E28" s="863"/>
      <c r="F28" s="863"/>
      <c r="G28" s="863"/>
      <c r="H28" s="863"/>
      <c r="I28" s="863"/>
      <c r="J28" s="863"/>
      <c r="K28" s="863"/>
      <c r="L28" s="863"/>
      <c r="M28" s="863"/>
      <c r="N28" s="863"/>
      <c r="O28" s="863"/>
      <c r="P28" s="863"/>
      <c r="Q28" s="863"/>
      <c r="R28" s="863"/>
      <c r="S28" s="863"/>
      <c r="T28" s="863"/>
      <c r="U28" s="863"/>
      <c r="V28" s="863"/>
      <c r="W28" s="863"/>
      <c r="X28" s="863"/>
      <c r="Y28" s="863"/>
      <c r="Z28" s="863"/>
      <c r="AA28" s="863"/>
      <c r="AB28" s="97"/>
      <c r="AC28" s="97"/>
      <c r="AD28" s="97"/>
      <c r="AE28" s="863"/>
      <c r="AF28" s="863"/>
      <c r="AG28" s="863"/>
      <c r="AH28" s="863"/>
      <c r="AI28" s="863"/>
      <c r="AJ28" s="357"/>
      <c r="AK28" s="357"/>
      <c r="AL28" s="357"/>
      <c r="AN28" s="873"/>
      <c r="AO28" s="874"/>
      <c r="AP28" s="874"/>
      <c r="AQ28" s="874"/>
      <c r="AR28" s="874"/>
      <c r="AS28" s="875"/>
    </row>
    <row r="29" spans="1:45" s="96" customFormat="1" ht="21" customHeight="1">
      <c r="A29" s="357">
        <v>15</v>
      </c>
      <c r="B29" s="863"/>
      <c r="C29" s="863"/>
      <c r="D29" s="863"/>
      <c r="E29" s="863"/>
      <c r="F29" s="863"/>
      <c r="G29" s="863"/>
      <c r="H29" s="863"/>
      <c r="I29" s="863"/>
      <c r="J29" s="863"/>
      <c r="K29" s="863"/>
      <c r="L29" s="863"/>
      <c r="M29" s="863"/>
      <c r="N29" s="863"/>
      <c r="O29" s="863"/>
      <c r="P29" s="863"/>
      <c r="Q29" s="863"/>
      <c r="R29" s="863"/>
      <c r="S29" s="863"/>
      <c r="T29" s="863"/>
      <c r="U29" s="863"/>
      <c r="V29" s="863"/>
      <c r="W29" s="863"/>
      <c r="X29" s="863"/>
      <c r="Y29" s="863"/>
      <c r="Z29" s="863"/>
      <c r="AA29" s="863"/>
      <c r="AB29" s="97"/>
      <c r="AC29" s="97"/>
      <c r="AD29" s="97"/>
      <c r="AE29" s="863"/>
      <c r="AF29" s="863"/>
      <c r="AG29" s="863"/>
      <c r="AH29" s="863"/>
      <c r="AI29" s="863"/>
      <c r="AJ29" s="357"/>
      <c r="AK29" s="357"/>
      <c r="AL29" s="357"/>
      <c r="AN29" s="873"/>
      <c r="AO29" s="874"/>
      <c r="AP29" s="874"/>
      <c r="AQ29" s="874"/>
      <c r="AR29" s="874"/>
      <c r="AS29" s="875"/>
    </row>
    <row r="30" spans="1:45" s="96" customFormat="1" ht="21" customHeight="1">
      <c r="A30" s="357">
        <v>16</v>
      </c>
      <c r="B30" s="863"/>
      <c r="C30" s="863"/>
      <c r="D30" s="863"/>
      <c r="E30" s="863"/>
      <c r="F30" s="863"/>
      <c r="G30" s="863"/>
      <c r="H30" s="863"/>
      <c r="I30" s="863"/>
      <c r="J30" s="863"/>
      <c r="K30" s="863"/>
      <c r="L30" s="863"/>
      <c r="M30" s="863"/>
      <c r="N30" s="863"/>
      <c r="O30" s="863"/>
      <c r="P30" s="863"/>
      <c r="Q30" s="863"/>
      <c r="R30" s="863"/>
      <c r="S30" s="863"/>
      <c r="T30" s="863"/>
      <c r="U30" s="863"/>
      <c r="V30" s="863"/>
      <c r="W30" s="863"/>
      <c r="X30" s="863"/>
      <c r="Y30" s="863"/>
      <c r="Z30" s="863"/>
      <c r="AA30" s="863"/>
      <c r="AB30" s="97"/>
      <c r="AC30" s="97"/>
      <c r="AD30" s="97"/>
      <c r="AE30" s="863"/>
      <c r="AF30" s="863"/>
      <c r="AG30" s="863"/>
      <c r="AH30" s="863"/>
      <c r="AI30" s="863"/>
      <c r="AJ30" s="357"/>
      <c r="AK30" s="357"/>
      <c r="AL30" s="357"/>
      <c r="AN30" s="873"/>
      <c r="AO30" s="874"/>
      <c r="AP30" s="874"/>
      <c r="AQ30" s="874"/>
      <c r="AR30" s="874"/>
      <c r="AS30" s="875"/>
    </row>
    <row r="31" spans="1:45" s="96" customFormat="1" ht="21" customHeight="1">
      <c r="A31" s="357">
        <v>17</v>
      </c>
      <c r="B31" s="863"/>
      <c r="C31" s="863"/>
      <c r="D31" s="863"/>
      <c r="E31" s="863"/>
      <c r="F31" s="863"/>
      <c r="G31" s="863"/>
      <c r="H31" s="863"/>
      <c r="I31" s="863"/>
      <c r="J31" s="863"/>
      <c r="K31" s="863"/>
      <c r="L31" s="863"/>
      <c r="M31" s="863"/>
      <c r="N31" s="863"/>
      <c r="O31" s="863"/>
      <c r="P31" s="863"/>
      <c r="Q31" s="863"/>
      <c r="R31" s="863"/>
      <c r="S31" s="863"/>
      <c r="T31" s="863"/>
      <c r="U31" s="863"/>
      <c r="V31" s="863"/>
      <c r="W31" s="863"/>
      <c r="X31" s="863"/>
      <c r="Y31" s="863"/>
      <c r="Z31" s="863"/>
      <c r="AA31" s="863"/>
      <c r="AB31" s="97"/>
      <c r="AC31" s="97"/>
      <c r="AD31" s="97"/>
      <c r="AE31" s="863"/>
      <c r="AF31" s="863"/>
      <c r="AG31" s="863"/>
      <c r="AH31" s="863"/>
      <c r="AI31" s="863"/>
      <c r="AJ31" s="357"/>
      <c r="AK31" s="357"/>
      <c r="AL31" s="357"/>
      <c r="AN31" s="873"/>
      <c r="AO31" s="874"/>
      <c r="AP31" s="874"/>
      <c r="AQ31" s="874"/>
      <c r="AR31" s="874"/>
      <c r="AS31" s="875"/>
    </row>
    <row r="32" spans="1:45" s="96" customFormat="1" ht="21" customHeight="1">
      <c r="A32" s="357">
        <v>18</v>
      </c>
      <c r="B32" s="863"/>
      <c r="C32" s="863"/>
      <c r="D32" s="863"/>
      <c r="E32" s="863"/>
      <c r="F32" s="863"/>
      <c r="G32" s="863"/>
      <c r="H32" s="863"/>
      <c r="I32" s="863"/>
      <c r="J32" s="863"/>
      <c r="K32" s="863"/>
      <c r="L32" s="863"/>
      <c r="M32" s="863"/>
      <c r="N32" s="863"/>
      <c r="O32" s="863"/>
      <c r="P32" s="863"/>
      <c r="Q32" s="863"/>
      <c r="R32" s="863"/>
      <c r="S32" s="863"/>
      <c r="T32" s="863"/>
      <c r="U32" s="863"/>
      <c r="V32" s="863"/>
      <c r="W32" s="863"/>
      <c r="X32" s="863"/>
      <c r="Y32" s="863"/>
      <c r="Z32" s="863"/>
      <c r="AA32" s="863"/>
      <c r="AB32" s="97"/>
      <c r="AC32" s="97"/>
      <c r="AD32" s="97"/>
      <c r="AE32" s="863"/>
      <c r="AF32" s="863"/>
      <c r="AG32" s="863"/>
      <c r="AH32" s="863"/>
      <c r="AI32" s="863"/>
      <c r="AJ32" s="357"/>
      <c r="AK32" s="357"/>
      <c r="AL32" s="357"/>
      <c r="AN32" s="873"/>
      <c r="AO32" s="874"/>
      <c r="AP32" s="874"/>
      <c r="AQ32" s="874"/>
      <c r="AR32" s="874"/>
      <c r="AS32" s="875"/>
    </row>
    <row r="33" spans="1:45" s="96" customFormat="1" ht="21" customHeight="1">
      <c r="A33" s="357">
        <v>19</v>
      </c>
      <c r="B33" s="863"/>
      <c r="C33" s="863"/>
      <c r="D33" s="863"/>
      <c r="E33" s="863"/>
      <c r="F33" s="863"/>
      <c r="G33" s="863"/>
      <c r="H33" s="863"/>
      <c r="I33" s="863"/>
      <c r="J33" s="863"/>
      <c r="K33" s="863"/>
      <c r="L33" s="863"/>
      <c r="M33" s="863"/>
      <c r="N33" s="863"/>
      <c r="O33" s="863"/>
      <c r="P33" s="863"/>
      <c r="Q33" s="863"/>
      <c r="R33" s="863"/>
      <c r="S33" s="863"/>
      <c r="T33" s="863"/>
      <c r="U33" s="863"/>
      <c r="V33" s="863"/>
      <c r="W33" s="863"/>
      <c r="X33" s="863"/>
      <c r="Y33" s="863"/>
      <c r="Z33" s="863"/>
      <c r="AA33" s="863"/>
      <c r="AB33" s="97"/>
      <c r="AC33" s="97"/>
      <c r="AD33" s="97"/>
      <c r="AE33" s="863"/>
      <c r="AF33" s="863"/>
      <c r="AG33" s="863"/>
      <c r="AH33" s="863"/>
      <c r="AI33" s="863"/>
      <c r="AJ33" s="357"/>
      <c r="AK33" s="357"/>
      <c r="AL33" s="357"/>
      <c r="AN33" s="873"/>
      <c r="AO33" s="874"/>
      <c r="AP33" s="874"/>
      <c r="AQ33" s="874"/>
      <c r="AR33" s="874"/>
      <c r="AS33" s="875"/>
    </row>
    <row r="34" spans="1:45" s="96" customFormat="1" ht="21" customHeight="1">
      <c r="A34" s="357">
        <v>20</v>
      </c>
      <c r="B34" s="863"/>
      <c r="C34" s="863"/>
      <c r="D34" s="863"/>
      <c r="E34" s="863"/>
      <c r="F34" s="863"/>
      <c r="G34" s="863"/>
      <c r="H34" s="863"/>
      <c r="I34" s="863"/>
      <c r="J34" s="863"/>
      <c r="K34" s="863"/>
      <c r="L34" s="863"/>
      <c r="M34" s="863"/>
      <c r="N34" s="863"/>
      <c r="O34" s="863"/>
      <c r="P34" s="863"/>
      <c r="Q34" s="863"/>
      <c r="R34" s="863"/>
      <c r="S34" s="863"/>
      <c r="T34" s="863"/>
      <c r="U34" s="863"/>
      <c r="V34" s="863"/>
      <c r="W34" s="863"/>
      <c r="X34" s="863"/>
      <c r="Y34" s="863"/>
      <c r="Z34" s="863"/>
      <c r="AA34" s="863"/>
      <c r="AB34" s="97"/>
      <c r="AC34" s="97"/>
      <c r="AD34" s="97"/>
      <c r="AE34" s="863"/>
      <c r="AF34" s="863"/>
      <c r="AG34" s="863"/>
      <c r="AH34" s="863"/>
      <c r="AI34" s="863"/>
      <c r="AJ34" s="357"/>
      <c r="AK34" s="357"/>
      <c r="AL34" s="357"/>
      <c r="AN34" s="873"/>
      <c r="AO34" s="874"/>
      <c r="AP34" s="874"/>
      <c r="AQ34" s="874"/>
      <c r="AR34" s="874"/>
      <c r="AS34" s="875"/>
    </row>
    <row r="35" spans="1:45" s="96" customFormat="1" ht="21" customHeight="1">
      <c r="A35" s="357">
        <v>21</v>
      </c>
      <c r="B35" s="863"/>
      <c r="C35" s="863"/>
      <c r="D35" s="863"/>
      <c r="E35" s="863"/>
      <c r="F35" s="863"/>
      <c r="G35" s="863"/>
      <c r="H35" s="863"/>
      <c r="I35" s="863"/>
      <c r="J35" s="863"/>
      <c r="K35" s="863"/>
      <c r="L35" s="863"/>
      <c r="M35" s="863"/>
      <c r="N35" s="863"/>
      <c r="O35" s="863"/>
      <c r="P35" s="863"/>
      <c r="Q35" s="863"/>
      <c r="R35" s="863"/>
      <c r="S35" s="863"/>
      <c r="T35" s="863"/>
      <c r="U35" s="863"/>
      <c r="V35" s="863"/>
      <c r="W35" s="863"/>
      <c r="X35" s="863"/>
      <c r="Y35" s="863"/>
      <c r="Z35" s="863"/>
      <c r="AA35" s="863"/>
      <c r="AB35" s="97"/>
      <c r="AC35" s="97"/>
      <c r="AD35" s="97"/>
      <c r="AE35" s="863"/>
      <c r="AF35" s="863"/>
      <c r="AG35" s="863"/>
      <c r="AH35" s="863"/>
      <c r="AI35" s="863"/>
      <c r="AJ35" s="357"/>
      <c r="AK35" s="357"/>
      <c r="AL35" s="357"/>
      <c r="AN35" s="873"/>
      <c r="AO35" s="874"/>
      <c r="AP35" s="874"/>
      <c r="AQ35" s="874"/>
      <c r="AR35" s="874"/>
      <c r="AS35" s="875"/>
    </row>
    <row r="36" spans="1:45" s="96" customFormat="1" ht="21" customHeight="1">
      <c r="A36" s="357">
        <v>22</v>
      </c>
      <c r="B36" s="863"/>
      <c r="C36" s="863"/>
      <c r="D36" s="863"/>
      <c r="E36" s="863"/>
      <c r="F36" s="863"/>
      <c r="G36" s="863"/>
      <c r="H36" s="863"/>
      <c r="I36" s="863"/>
      <c r="J36" s="863"/>
      <c r="K36" s="863"/>
      <c r="L36" s="863"/>
      <c r="M36" s="863"/>
      <c r="N36" s="863"/>
      <c r="O36" s="863"/>
      <c r="P36" s="863"/>
      <c r="Q36" s="863"/>
      <c r="R36" s="863"/>
      <c r="S36" s="863"/>
      <c r="T36" s="863"/>
      <c r="U36" s="863"/>
      <c r="V36" s="863"/>
      <c r="W36" s="863"/>
      <c r="X36" s="863"/>
      <c r="Y36" s="863"/>
      <c r="Z36" s="863"/>
      <c r="AA36" s="863"/>
      <c r="AB36" s="97"/>
      <c r="AC36" s="97"/>
      <c r="AD36" s="97"/>
      <c r="AE36" s="863"/>
      <c r="AF36" s="863"/>
      <c r="AG36" s="863"/>
      <c r="AH36" s="863"/>
      <c r="AI36" s="863"/>
      <c r="AJ36" s="357"/>
      <c r="AK36" s="357"/>
      <c r="AL36" s="357"/>
      <c r="AN36" s="873"/>
      <c r="AO36" s="874"/>
      <c r="AP36" s="874"/>
      <c r="AQ36" s="874"/>
      <c r="AR36" s="874"/>
      <c r="AS36" s="875"/>
    </row>
    <row r="37" spans="1:45" s="96" customFormat="1" ht="21" customHeight="1">
      <c r="A37" s="357">
        <v>23</v>
      </c>
      <c r="B37" s="863"/>
      <c r="C37" s="863"/>
      <c r="D37" s="863"/>
      <c r="E37" s="863"/>
      <c r="F37" s="863"/>
      <c r="G37" s="863"/>
      <c r="H37" s="863"/>
      <c r="I37" s="863"/>
      <c r="J37" s="863"/>
      <c r="K37" s="863"/>
      <c r="L37" s="863"/>
      <c r="M37" s="863"/>
      <c r="N37" s="863"/>
      <c r="O37" s="863"/>
      <c r="P37" s="863"/>
      <c r="Q37" s="863"/>
      <c r="R37" s="863"/>
      <c r="S37" s="863"/>
      <c r="T37" s="863"/>
      <c r="U37" s="863"/>
      <c r="V37" s="863"/>
      <c r="W37" s="863"/>
      <c r="X37" s="863"/>
      <c r="Y37" s="863"/>
      <c r="Z37" s="863"/>
      <c r="AA37" s="863"/>
      <c r="AB37" s="97"/>
      <c r="AC37" s="97"/>
      <c r="AD37" s="97"/>
      <c r="AE37" s="863"/>
      <c r="AF37" s="863"/>
      <c r="AG37" s="863"/>
      <c r="AH37" s="863"/>
      <c r="AI37" s="863"/>
      <c r="AJ37" s="357"/>
      <c r="AK37" s="357"/>
      <c r="AL37" s="357"/>
      <c r="AN37" s="873"/>
      <c r="AO37" s="874"/>
      <c r="AP37" s="874"/>
      <c r="AQ37" s="874"/>
      <c r="AR37" s="874"/>
      <c r="AS37" s="875"/>
    </row>
    <row r="38" spans="1:45" s="96" customFormat="1" ht="21" customHeight="1">
      <c r="A38" s="357">
        <v>24</v>
      </c>
      <c r="B38" s="863"/>
      <c r="C38" s="863"/>
      <c r="D38" s="863"/>
      <c r="E38" s="863"/>
      <c r="F38" s="863"/>
      <c r="G38" s="863"/>
      <c r="H38" s="863"/>
      <c r="I38" s="863"/>
      <c r="J38" s="863"/>
      <c r="K38" s="863"/>
      <c r="L38" s="863"/>
      <c r="M38" s="863"/>
      <c r="N38" s="863"/>
      <c r="O38" s="863"/>
      <c r="P38" s="863"/>
      <c r="Q38" s="863"/>
      <c r="R38" s="863"/>
      <c r="S38" s="863"/>
      <c r="T38" s="863"/>
      <c r="U38" s="863"/>
      <c r="V38" s="863"/>
      <c r="W38" s="863"/>
      <c r="X38" s="863"/>
      <c r="Y38" s="863"/>
      <c r="Z38" s="863"/>
      <c r="AA38" s="863"/>
      <c r="AB38" s="97"/>
      <c r="AC38" s="97"/>
      <c r="AD38" s="97"/>
      <c r="AE38" s="863"/>
      <c r="AF38" s="863"/>
      <c r="AG38" s="863"/>
      <c r="AH38" s="863"/>
      <c r="AI38" s="863"/>
      <c r="AJ38" s="357"/>
      <c r="AK38" s="357"/>
      <c r="AL38" s="357"/>
      <c r="AN38" s="873"/>
      <c r="AO38" s="874"/>
      <c r="AP38" s="874"/>
      <c r="AQ38" s="874"/>
      <c r="AR38" s="874"/>
      <c r="AS38" s="875"/>
    </row>
    <row r="39" spans="1:45" s="96" customFormat="1" ht="21" customHeight="1">
      <c r="A39" s="357">
        <v>25</v>
      </c>
      <c r="B39" s="863"/>
      <c r="C39" s="863"/>
      <c r="D39" s="863"/>
      <c r="E39" s="863"/>
      <c r="F39" s="863"/>
      <c r="G39" s="863"/>
      <c r="H39" s="863"/>
      <c r="I39" s="863"/>
      <c r="J39" s="863"/>
      <c r="K39" s="863"/>
      <c r="L39" s="863"/>
      <c r="M39" s="863"/>
      <c r="N39" s="863"/>
      <c r="O39" s="863"/>
      <c r="P39" s="863"/>
      <c r="Q39" s="863"/>
      <c r="R39" s="863"/>
      <c r="S39" s="863"/>
      <c r="T39" s="863"/>
      <c r="U39" s="863"/>
      <c r="V39" s="863"/>
      <c r="W39" s="863"/>
      <c r="X39" s="863"/>
      <c r="Y39" s="863"/>
      <c r="Z39" s="863"/>
      <c r="AA39" s="863"/>
      <c r="AB39" s="97"/>
      <c r="AC39" s="97"/>
      <c r="AD39" s="97"/>
      <c r="AE39" s="863"/>
      <c r="AF39" s="863"/>
      <c r="AG39" s="863"/>
      <c r="AH39" s="863"/>
      <c r="AI39" s="863"/>
      <c r="AJ39" s="357"/>
      <c r="AK39" s="357"/>
      <c r="AL39" s="357"/>
      <c r="AN39" s="873"/>
      <c r="AO39" s="874"/>
      <c r="AP39" s="874"/>
      <c r="AQ39" s="874"/>
      <c r="AR39" s="874"/>
      <c r="AS39" s="875"/>
    </row>
    <row r="40" spans="1:45" s="96" customFormat="1" ht="21" customHeight="1">
      <c r="A40" s="357">
        <v>26</v>
      </c>
      <c r="B40" s="863"/>
      <c r="C40" s="863"/>
      <c r="D40" s="863"/>
      <c r="E40" s="863"/>
      <c r="F40" s="863"/>
      <c r="G40" s="863"/>
      <c r="H40" s="863"/>
      <c r="I40" s="863"/>
      <c r="J40" s="863"/>
      <c r="K40" s="863"/>
      <c r="L40" s="863"/>
      <c r="M40" s="863"/>
      <c r="N40" s="863"/>
      <c r="O40" s="863"/>
      <c r="P40" s="863"/>
      <c r="Q40" s="863"/>
      <c r="R40" s="863"/>
      <c r="S40" s="863"/>
      <c r="T40" s="863"/>
      <c r="U40" s="863"/>
      <c r="V40" s="863"/>
      <c r="W40" s="863"/>
      <c r="X40" s="863"/>
      <c r="Y40" s="863"/>
      <c r="Z40" s="863"/>
      <c r="AA40" s="863"/>
      <c r="AB40" s="97"/>
      <c r="AC40" s="97"/>
      <c r="AD40" s="97"/>
      <c r="AE40" s="863"/>
      <c r="AF40" s="863"/>
      <c r="AG40" s="863"/>
      <c r="AH40" s="863"/>
      <c r="AI40" s="863"/>
      <c r="AJ40" s="357"/>
      <c r="AK40" s="357"/>
      <c r="AL40" s="357"/>
      <c r="AN40" s="873"/>
      <c r="AO40" s="874"/>
      <c r="AP40" s="874"/>
      <c r="AQ40" s="874"/>
      <c r="AR40" s="874"/>
      <c r="AS40" s="875"/>
    </row>
    <row r="41" spans="1:45">
      <c r="B41" s="864" t="s">
        <v>121</v>
      </c>
      <c r="C41" s="865"/>
      <c r="D41" s="865"/>
      <c r="E41" s="865"/>
      <c r="F41" s="865"/>
      <c r="G41" s="865"/>
      <c r="H41" s="865"/>
      <c r="I41" s="865"/>
      <c r="J41" s="865"/>
      <c r="K41" s="865"/>
      <c r="L41" s="865"/>
      <c r="M41" s="865"/>
      <c r="N41" s="865"/>
      <c r="O41" s="865"/>
      <c r="P41" s="865"/>
      <c r="Q41" s="865"/>
      <c r="R41" s="865"/>
      <c r="S41" s="865"/>
      <c r="T41" s="865"/>
      <c r="U41" s="865"/>
      <c r="V41" s="865"/>
      <c r="W41" s="865"/>
      <c r="X41" s="865"/>
      <c r="Y41" s="865"/>
      <c r="Z41" s="865"/>
      <c r="AA41" s="865"/>
      <c r="AB41" s="865"/>
      <c r="AC41" s="865"/>
      <c r="AD41" s="865"/>
      <c r="AE41" s="865"/>
      <c r="AF41" s="865"/>
      <c r="AG41" s="865"/>
      <c r="AH41" s="865"/>
      <c r="AI41" s="865"/>
    </row>
    <row r="42" spans="1:45">
      <c r="B42" s="865"/>
      <c r="C42" s="865"/>
      <c r="D42" s="865"/>
      <c r="E42" s="865"/>
      <c r="F42" s="865"/>
      <c r="G42" s="865"/>
      <c r="H42" s="865"/>
      <c r="I42" s="865"/>
      <c r="J42" s="865"/>
      <c r="K42" s="865"/>
      <c r="L42" s="865"/>
      <c r="M42" s="865"/>
      <c r="N42" s="865"/>
      <c r="O42" s="865"/>
      <c r="P42" s="865"/>
      <c r="Q42" s="865"/>
      <c r="R42" s="865"/>
      <c r="S42" s="865"/>
      <c r="T42" s="865"/>
      <c r="U42" s="865"/>
      <c r="V42" s="865"/>
      <c r="W42" s="865"/>
      <c r="X42" s="865"/>
      <c r="Y42" s="865"/>
      <c r="Z42" s="865"/>
      <c r="AA42" s="865"/>
      <c r="AB42" s="865"/>
      <c r="AC42" s="865"/>
      <c r="AD42" s="865"/>
      <c r="AE42" s="865"/>
      <c r="AF42" s="865"/>
      <c r="AG42" s="865"/>
      <c r="AH42" s="865"/>
      <c r="AI42" s="865"/>
    </row>
    <row r="43" spans="1:45">
      <c r="B43" s="865"/>
      <c r="C43" s="865"/>
      <c r="D43" s="865"/>
      <c r="E43" s="865"/>
      <c r="F43" s="865"/>
      <c r="G43" s="865"/>
      <c r="H43" s="865"/>
      <c r="I43" s="865"/>
      <c r="J43" s="865"/>
      <c r="K43" s="865"/>
      <c r="L43" s="865"/>
      <c r="M43" s="865"/>
      <c r="N43" s="865"/>
      <c r="O43" s="865"/>
      <c r="P43" s="865"/>
      <c r="Q43" s="865"/>
      <c r="R43" s="865"/>
      <c r="S43" s="865"/>
      <c r="T43" s="865"/>
      <c r="U43" s="865"/>
      <c r="V43" s="865"/>
      <c r="W43" s="865"/>
      <c r="X43" s="865"/>
      <c r="Y43" s="865"/>
      <c r="Z43" s="865"/>
      <c r="AA43" s="865"/>
      <c r="AB43" s="865"/>
      <c r="AC43" s="865"/>
      <c r="AD43" s="865"/>
      <c r="AE43" s="865"/>
      <c r="AF43" s="865"/>
      <c r="AG43" s="865"/>
      <c r="AH43" s="865"/>
      <c r="AI43" s="865"/>
    </row>
  </sheetData>
  <sheetProtection algorithmName="SHA-512" hashValue="sLB0knlYBf1hyVCyu+L1O4eSrJlEioZHp//dHFz8p7vxpTDCH8WwbHGoFyGh0ZVMgv9BivsEG8YPSjU4yDYaxQ==" saltValue="nCkF5DZbHy+OIvCdUVGpqA==" spinCount="100000" sheet="1" objects="1" scenarios="1" insertRows="0" deleteRows="0" selectLockedCells="1"/>
  <mergeCells count="229">
    <mergeCell ref="AN23:AS23"/>
    <mergeCell ref="AN22:AS22"/>
    <mergeCell ref="AN21:AS21"/>
    <mergeCell ref="AN13:AS14"/>
    <mergeCell ref="AN20:AS20"/>
    <mergeCell ref="AN19:AS19"/>
    <mergeCell ref="AN18:AS18"/>
    <mergeCell ref="AN17:AS17"/>
    <mergeCell ref="AN16:AS16"/>
    <mergeCell ref="AN15:AS15"/>
    <mergeCell ref="AN40:AS40"/>
    <mergeCell ref="AN39:AS39"/>
    <mergeCell ref="AN38:AS38"/>
    <mergeCell ref="AN37:AS37"/>
    <mergeCell ref="AN36:AS36"/>
    <mergeCell ref="AN35:AS35"/>
    <mergeCell ref="AN34:AS34"/>
    <mergeCell ref="AN33:AS33"/>
    <mergeCell ref="AN32:AS32"/>
    <mergeCell ref="AN31:AS31"/>
    <mergeCell ref="AN30:AS30"/>
    <mergeCell ref="AN29:AS29"/>
    <mergeCell ref="AN28:AS28"/>
    <mergeCell ref="AN27:AS27"/>
    <mergeCell ref="AN26:AS26"/>
    <mergeCell ref="AN25:AS25"/>
    <mergeCell ref="AN24:AS24"/>
    <mergeCell ref="A1:F1"/>
    <mergeCell ref="B2:AI2"/>
    <mergeCell ref="AB3:AJ3"/>
    <mergeCell ref="Y7:AI7"/>
    <mergeCell ref="Y9:AI9"/>
    <mergeCell ref="U10:X10"/>
    <mergeCell ref="T9:X9"/>
    <mergeCell ref="T7:X7"/>
    <mergeCell ref="T6:X6"/>
    <mergeCell ref="Y11:AI11"/>
    <mergeCell ref="B13:F14"/>
    <mergeCell ref="G13:J14"/>
    <mergeCell ref="K13:N14"/>
    <mergeCell ref="O13:S14"/>
    <mergeCell ref="T13:X14"/>
    <mergeCell ref="Y13:AD13"/>
    <mergeCell ref="AE13:AI14"/>
    <mergeCell ref="Y14:AA14"/>
    <mergeCell ref="T11:X11"/>
    <mergeCell ref="B15:F15"/>
    <mergeCell ref="G15:J15"/>
    <mergeCell ref="K15:N15"/>
    <mergeCell ref="O15:S15"/>
    <mergeCell ref="T15:X15"/>
    <mergeCell ref="Y15:AA15"/>
    <mergeCell ref="AE15:AI15"/>
    <mergeCell ref="AE16:AI16"/>
    <mergeCell ref="B17:F17"/>
    <mergeCell ref="G17:J17"/>
    <mergeCell ref="K17:N17"/>
    <mergeCell ref="O17:S17"/>
    <mergeCell ref="T17:X17"/>
    <mergeCell ref="Y17:AA17"/>
    <mergeCell ref="AE17:AI17"/>
    <mergeCell ref="B16:F16"/>
    <mergeCell ref="G16:J16"/>
    <mergeCell ref="K16:N16"/>
    <mergeCell ref="O16:S16"/>
    <mergeCell ref="T16:X16"/>
    <mergeCell ref="Y16:AA16"/>
    <mergeCell ref="AE18:AI18"/>
    <mergeCell ref="B19:F19"/>
    <mergeCell ref="G19:J19"/>
    <mergeCell ref="K19:N19"/>
    <mergeCell ref="O19:S19"/>
    <mergeCell ref="T19:X19"/>
    <mergeCell ref="Y19:AA19"/>
    <mergeCell ref="AE19:AI19"/>
    <mergeCell ref="B18:F18"/>
    <mergeCell ref="G18:J18"/>
    <mergeCell ref="K18:N18"/>
    <mergeCell ref="O18:S18"/>
    <mergeCell ref="T18:X18"/>
    <mergeCell ref="Y18:AA18"/>
    <mergeCell ref="AE20:AI20"/>
    <mergeCell ref="B21:F21"/>
    <mergeCell ref="G21:J21"/>
    <mergeCell ref="K21:N21"/>
    <mergeCell ref="O21:S21"/>
    <mergeCell ref="T21:X21"/>
    <mergeCell ref="Y21:AA21"/>
    <mergeCell ref="AE21:AI21"/>
    <mergeCell ref="B20:F20"/>
    <mergeCell ref="G20:J20"/>
    <mergeCell ref="K20:N20"/>
    <mergeCell ref="O20:S20"/>
    <mergeCell ref="T20:X20"/>
    <mergeCell ref="Y20:AA20"/>
    <mergeCell ref="AE22:AI22"/>
    <mergeCell ref="B23:F23"/>
    <mergeCell ref="G23:J23"/>
    <mergeCell ref="K23:N23"/>
    <mergeCell ref="O23:S23"/>
    <mergeCell ref="T23:X23"/>
    <mergeCell ref="Y23:AA23"/>
    <mergeCell ref="AE23:AI23"/>
    <mergeCell ref="B22:F22"/>
    <mergeCell ref="G22:J22"/>
    <mergeCell ref="K22:N22"/>
    <mergeCell ref="O22:S22"/>
    <mergeCell ref="T22:X22"/>
    <mergeCell ref="Y22:AA22"/>
    <mergeCell ref="AE24:AI24"/>
    <mergeCell ref="B25:F25"/>
    <mergeCell ref="G25:J25"/>
    <mergeCell ref="K25:N25"/>
    <mergeCell ref="O25:S25"/>
    <mergeCell ref="T25:X25"/>
    <mergeCell ref="Y25:AA25"/>
    <mergeCell ref="AE25:AI25"/>
    <mergeCell ref="B24:F24"/>
    <mergeCell ref="G24:J24"/>
    <mergeCell ref="K24:N24"/>
    <mergeCell ref="O24:S24"/>
    <mergeCell ref="T24:X24"/>
    <mergeCell ref="Y24:AA24"/>
    <mergeCell ref="AE26:AI26"/>
    <mergeCell ref="B27:F27"/>
    <mergeCell ref="G27:J27"/>
    <mergeCell ref="K27:N27"/>
    <mergeCell ref="O27:S27"/>
    <mergeCell ref="T27:X27"/>
    <mergeCell ref="Y27:AA27"/>
    <mergeCell ref="AE27:AI27"/>
    <mergeCell ref="B26:F26"/>
    <mergeCell ref="G26:J26"/>
    <mergeCell ref="K26:N26"/>
    <mergeCell ref="O26:S26"/>
    <mergeCell ref="T26:X26"/>
    <mergeCell ref="Y26:AA26"/>
    <mergeCell ref="AE28:AI28"/>
    <mergeCell ref="B29:F29"/>
    <mergeCell ref="G29:J29"/>
    <mergeCell ref="K29:N29"/>
    <mergeCell ref="O29:S29"/>
    <mergeCell ref="T29:X29"/>
    <mergeCell ref="Y29:AA29"/>
    <mergeCell ref="AE29:AI29"/>
    <mergeCell ref="B28:F28"/>
    <mergeCell ref="G28:J28"/>
    <mergeCell ref="K28:N28"/>
    <mergeCell ref="O28:S28"/>
    <mergeCell ref="T28:X28"/>
    <mergeCell ref="Y28:AA28"/>
    <mergeCell ref="AE30:AI30"/>
    <mergeCell ref="B31:F31"/>
    <mergeCell ref="G31:J31"/>
    <mergeCell ref="K31:N31"/>
    <mergeCell ref="O31:S31"/>
    <mergeCell ref="T31:X31"/>
    <mergeCell ref="Y31:AA31"/>
    <mergeCell ref="AE31:AI31"/>
    <mergeCell ref="B30:F30"/>
    <mergeCell ref="G30:J30"/>
    <mergeCell ref="K30:N30"/>
    <mergeCell ref="O30:S30"/>
    <mergeCell ref="T30:X30"/>
    <mergeCell ref="Y30:AA30"/>
    <mergeCell ref="AE32:AI32"/>
    <mergeCell ref="B33:F33"/>
    <mergeCell ref="G33:J33"/>
    <mergeCell ref="K33:N33"/>
    <mergeCell ref="O33:S33"/>
    <mergeCell ref="T33:X33"/>
    <mergeCell ref="Y33:AA33"/>
    <mergeCell ref="AE33:AI33"/>
    <mergeCell ref="B32:F32"/>
    <mergeCell ref="G32:J32"/>
    <mergeCell ref="K32:N32"/>
    <mergeCell ref="O32:S32"/>
    <mergeCell ref="T32:X32"/>
    <mergeCell ref="Y32:AA32"/>
    <mergeCell ref="AE34:AI34"/>
    <mergeCell ref="B35:F35"/>
    <mergeCell ref="G35:J35"/>
    <mergeCell ref="K35:N35"/>
    <mergeCell ref="O35:S35"/>
    <mergeCell ref="T35:X35"/>
    <mergeCell ref="Y35:AA35"/>
    <mergeCell ref="AE35:AI35"/>
    <mergeCell ref="B34:F34"/>
    <mergeCell ref="G34:J34"/>
    <mergeCell ref="K34:N34"/>
    <mergeCell ref="O34:S34"/>
    <mergeCell ref="T34:X34"/>
    <mergeCell ref="Y34:AA34"/>
    <mergeCell ref="AE36:AI36"/>
    <mergeCell ref="B37:F37"/>
    <mergeCell ref="G37:J37"/>
    <mergeCell ref="K37:N37"/>
    <mergeCell ref="O37:S37"/>
    <mergeCell ref="T37:X37"/>
    <mergeCell ref="Y37:AA37"/>
    <mergeCell ref="AE37:AI37"/>
    <mergeCell ref="B36:F36"/>
    <mergeCell ref="G36:J36"/>
    <mergeCell ref="K36:N36"/>
    <mergeCell ref="O36:S36"/>
    <mergeCell ref="T36:X36"/>
    <mergeCell ref="Y36:AA36"/>
    <mergeCell ref="AE40:AI40"/>
    <mergeCell ref="B41:AI43"/>
    <mergeCell ref="B40:F40"/>
    <mergeCell ref="G40:J40"/>
    <mergeCell ref="K40:N40"/>
    <mergeCell ref="O40:S40"/>
    <mergeCell ref="T40:X40"/>
    <mergeCell ref="Y40:AA40"/>
    <mergeCell ref="AE38:AI38"/>
    <mergeCell ref="B39:F39"/>
    <mergeCell ref="G39:J39"/>
    <mergeCell ref="K39:N39"/>
    <mergeCell ref="O39:S39"/>
    <mergeCell ref="T39:X39"/>
    <mergeCell ref="Y39:AA39"/>
    <mergeCell ref="AE39:AI39"/>
    <mergeCell ref="B38:F38"/>
    <mergeCell ref="G38:J38"/>
    <mergeCell ref="K38:N38"/>
    <mergeCell ref="O38:S38"/>
    <mergeCell ref="T38:X38"/>
    <mergeCell ref="Y38:AA38"/>
  </mergeCells>
  <phoneticPr fontId="2"/>
  <dataValidations count="4">
    <dataValidation imeMode="halfAlpha" allowBlank="1" showInputMessage="1" showErrorMessage="1" sqref="AB15:AD40"/>
    <dataValidation type="list" allowBlank="1" showInputMessage="1" showErrorMessage="1" sqref="AE15:AI40">
      <formula1>"M,F"</formula1>
    </dataValidation>
    <dataValidation type="list" allowBlank="1" showInputMessage="1" showErrorMessage="1" sqref="Y15:AA40">
      <formula1>"T,S,H,R"</formula1>
    </dataValidation>
    <dataValidation imeMode="halfKatakana" allowBlank="1" showInputMessage="1" showErrorMessage="1" promptTitle="お願い" prompt="半角ｶﾅで入力してください" sqref="G15:N40"/>
  </dataValidations>
  <pageMargins left="0.78740157480314965" right="0.35433070866141736" top="0.78740157480314965" bottom="0.78740157480314965" header="0.51181102362204722" footer="0.51181102362204722"/>
  <pageSetup paperSize="9" scale="92"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view="pageBreakPreview" zoomScale="115" zoomScaleNormal="70" zoomScaleSheetLayoutView="115" workbookViewId="0">
      <selection activeCell="C6" sqref="C6"/>
    </sheetView>
  </sheetViews>
  <sheetFormatPr defaultRowHeight="13.5"/>
  <cols>
    <col min="1" max="1" width="1.875" style="243" customWidth="1"/>
    <col min="2" max="3" width="20.25" style="362" customWidth="1"/>
    <col min="4" max="4" width="62.875" style="362" customWidth="1"/>
    <col min="5" max="5" width="38.5" style="362" customWidth="1"/>
    <col min="6" max="16384" width="9" style="362"/>
  </cols>
  <sheetData>
    <row r="1" spans="1:8" s="243" customFormat="1" ht="27.75" customHeight="1">
      <c r="A1" s="242" t="s">
        <v>469</v>
      </c>
      <c r="E1" s="244"/>
    </row>
    <row r="2" spans="1:8" s="245" customFormat="1" ht="34.5" customHeight="1">
      <c r="B2" s="888" t="s">
        <v>413</v>
      </c>
      <c r="C2" s="888"/>
      <c r="D2" s="888"/>
      <c r="E2" s="888"/>
    </row>
    <row r="3" spans="1:8" s="246" customFormat="1" ht="36.75" customHeight="1">
      <c r="B3" s="247" t="s">
        <v>414</v>
      </c>
      <c r="C3" s="247"/>
      <c r="D3" s="248" t="str">
        <f>A_基本情報入力シート!D7</f>
        <v xml:space="preserve"> 0</v>
      </c>
      <c r="E3" s="249"/>
      <c r="H3" s="358"/>
    </row>
    <row r="4" spans="1:8" s="246" customFormat="1" ht="17.25" customHeight="1">
      <c r="B4" s="250"/>
      <c r="C4" s="250"/>
      <c r="D4" s="249"/>
      <c r="E4" s="249"/>
      <c r="H4" s="358"/>
    </row>
    <row r="5" spans="1:8" s="359" customFormat="1" ht="36.75" customHeight="1">
      <c r="A5" s="251"/>
      <c r="B5" s="252" t="s">
        <v>415</v>
      </c>
      <c r="C5" s="252" t="s">
        <v>48</v>
      </c>
      <c r="D5" s="253" t="s">
        <v>416</v>
      </c>
      <c r="E5" s="253" t="s">
        <v>417</v>
      </c>
      <c r="H5" s="360"/>
    </row>
    <row r="6" spans="1:8" s="254" customFormat="1" ht="36.75" customHeight="1">
      <c r="A6" s="256"/>
      <c r="B6" s="257">
        <f>ROW()-5</f>
        <v>1</v>
      </c>
      <c r="C6" s="306"/>
      <c r="D6" s="307"/>
      <c r="E6" s="308"/>
      <c r="H6" s="255"/>
    </row>
    <row r="7" spans="1:8" s="254" customFormat="1" ht="36.75" customHeight="1">
      <c r="A7" s="256"/>
      <c r="B7" s="258">
        <f>ROW()-5</f>
        <v>2</v>
      </c>
      <c r="C7" s="309"/>
      <c r="D7" s="310"/>
      <c r="E7" s="311"/>
      <c r="H7" s="255"/>
    </row>
    <row r="8" spans="1:8" s="254" customFormat="1" ht="36.75" customHeight="1">
      <c r="A8" s="256"/>
      <c r="B8" s="258">
        <f t="shared" ref="B8:B15" si="0">ROW()-5</f>
        <v>3</v>
      </c>
      <c r="C8" s="309"/>
      <c r="D8" s="310"/>
      <c r="E8" s="311"/>
      <c r="H8" s="255"/>
    </row>
    <row r="9" spans="1:8" s="254" customFormat="1" ht="36.75" customHeight="1">
      <c r="A9" s="256"/>
      <c r="B9" s="258">
        <f t="shared" si="0"/>
        <v>4</v>
      </c>
      <c r="C9" s="309"/>
      <c r="D9" s="310"/>
      <c r="E9" s="311"/>
      <c r="H9" s="255"/>
    </row>
    <row r="10" spans="1:8" s="254" customFormat="1" ht="36.75" customHeight="1">
      <c r="A10" s="256"/>
      <c r="B10" s="258">
        <f t="shared" si="0"/>
        <v>5</v>
      </c>
      <c r="C10" s="309"/>
      <c r="D10" s="310"/>
      <c r="E10" s="311"/>
      <c r="H10" s="255"/>
    </row>
    <row r="11" spans="1:8" s="254" customFormat="1" ht="36.75" customHeight="1">
      <c r="A11" s="256"/>
      <c r="B11" s="258">
        <f t="shared" si="0"/>
        <v>6</v>
      </c>
      <c r="C11" s="309"/>
      <c r="D11" s="310"/>
      <c r="E11" s="311"/>
      <c r="H11" s="255"/>
    </row>
    <row r="12" spans="1:8" s="254" customFormat="1" ht="36.75" customHeight="1">
      <c r="A12" s="256"/>
      <c r="B12" s="258">
        <f t="shared" si="0"/>
        <v>7</v>
      </c>
      <c r="C12" s="309"/>
      <c r="D12" s="310"/>
      <c r="E12" s="311"/>
      <c r="H12" s="255"/>
    </row>
    <row r="13" spans="1:8" s="254" customFormat="1" ht="36.75" customHeight="1">
      <c r="A13" s="256"/>
      <c r="B13" s="258">
        <f t="shared" si="0"/>
        <v>8</v>
      </c>
      <c r="C13" s="309"/>
      <c r="D13" s="310"/>
      <c r="E13" s="311"/>
      <c r="H13" s="255"/>
    </row>
    <row r="14" spans="1:8" s="254" customFormat="1" ht="36.75" customHeight="1">
      <c r="A14" s="256"/>
      <c r="B14" s="258">
        <f t="shared" si="0"/>
        <v>9</v>
      </c>
      <c r="C14" s="309"/>
      <c r="D14" s="310"/>
      <c r="E14" s="311"/>
      <c r="H14" s="255"/>
    </row>
    <row r="15" spans="1:8" s="254" customFormat="1" ht="37.5" customHeight="1">
      <c r="A15" s="256"/>
      <c r="B15" s="259">
        <f t="shared" si="0"/>
        <v>10</v>
      </c>
      <c r="C15" s="312"/>
      <c r="D15" s="313"/>
      <c r="E15" s="314"/>
      <c r="H15" s="255"/>
    </row>
    <row r="16" spans="1:8" s="243" customFormat="1" ht="37.5" customHeight="1">
      <c r="B16" s="361" t="s">
        <v>418</v>
      </c>
      <c r="C16" s="361"/>
    </row>
  </sheetData>
  <sheetProtection algorithmName="SHA-512" hashValue="SGjcaFiBbP13OL6O0CWqnr+Y5w02JlH+Wn7s2KYdQdlHZ0Pv6vbQ3m0huMCq/fUwJ7XsG2rM3rNQpeh4UB/ghg==" saltValue="qZC48PQXoZJ9ovA24iNNgg==" spinCount="100000" sheet="1" objects="1" scenarios="1" insertRows="0" deleteRows="0" selectLockedCells="1"/>
  <mergeCells count="1">
    <mergeCell ref="B2:E2"/>
  </mergeCells>
  <phoneticPr fontId="2"/>
  <dataValidations count="1">
    <dataValidation imeMode="halfAlpha" allowBlank="1" showInputMessage="1" showErrorMessage="1" sqref="C6:C15 E6:E15"/>
  </dataValidations>
  <printOptions horizontalCentered="1"/>
  <pageMargins left="0.70866141732283472" right="0.70866141732283472" top="0.35433070866141736" bottom="0.35433070866141736" header="0.31496062992125984" footer="0.31496062992125984"/>
  <pageSetup paperSize="9" scale="93" orientation="landscape" blackAndWhite="1"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1" id="{FB1C581E-BCBF-4536-9644-80890783C2F6}">
            <xm:f>A_基本情報入力シート!$D$42="はい"</xm:f>
            <x14:dxf>
              <fill>
                <patternFill>
                  <bgColor rgb="FFFFFF99"/>
                </patternFill>
              </fill>
            </x14:dxf>
          </x14:cfRule>
          <xm:sqref>C6:E15</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
  <sheetViews>
    <sheetView view="pageBreakPreview" zoomScaleNormal="100" zoomScaleSheetLayoutView="100" workbookViewId="0">
      <selection activeCell="L2" sqref="L2:N2"/>
    </sheetView>
  </sheetViews>
  <sheetFormatPr defaultRowHeight="13.5"/>
  <cols>
    <col min="1" max="1" width="2.75" style="166" customWidth="1"/>
    <col min="2" max="9" width="3.625" style="166" customWidth="1"/>
    <col min="10" max="10" width="9" style="166"/>
    <col min="11" max="11" width="3.25" style="166" customWidth="1"/>
    <col min="12" max="12" width="9" style="166"/>
    <col min="13" max="13" width="9" style="166" customWidth="1"/>
    <col min="14" max="20" width="3.875" style="166" customWidth="1"/>
    <col min="21" max="21" width="13.75" style="166" customWidth="1"/>
    <col min="22" max="16384" width="9" style="166"/>
  </cols>
  <sheetData>
    <row r="1" spans="1:22" s="162" customFormat="1">
      <c r="A1" s="889" t="s">
        <v>347</v>
      </c>
      <c r="B1" s="890"/>
      <c r="C1" s="890"/>
      <c r="D1" s="890"/>
      <c r="E1" s="890"/>
      <c r="F1" s="890"/>
      <c r="G1" s="890"/>
      <c r="H1" s="890"/>
      <c r="I1" s="890"/>
    </row>
    <row r="2" spans="1:22" s="162" customFormat="1" ht="34.5" customHeight="1">
      <c r="A2" s="891" t="s">
        <v>348</v>
      </c>
      <c r="B2" s="890"/>
      <c r="C2" s="890"/>
      <c r="D2" s="890"/>
      <c r="E2" s="890"/>
      <c r="F2" s="890"/>
      <c r="G2" s="890"/>
      <c r="H2" s="890"/>
      <c r="I2" s="890"/>
      <c r="J2" s="890"/>
      <c r="K2" s="890"/>
      <c r="L2" s="892" t="s">
        <v>349</v>
      </c>
      <c r="M2" s="893"/>
      <c r="N2" s="894"/>
      <c r="O2" s="163"/>
      <c r="P2" s="163"/>
      <c r="Q2" s="163"/>
      <c r="R2" s="163"/>
      <c r="S2" s="163"/>
      <c r="T2" s="163"/>
      <c r="U2" s="163"/>
    </row>
    <row r="3" spans="1:22" s="162" customFormat="1" ht="14.25" thickBot="1">
      <c r="A3" s="895" t="s">
        <v>350</v>
      </c>
      <c r="B3" s="890"/>
      <c r="C3" s="890"/>
      <c r="D3" s="890"/>
      <c r="E3" s="890"/>
      <c r="F3" s="890"/>
      <c r="G3" s="890"/>
      <c r="H3" s="890"/>
      <c r="I3" s="890"/>
      <c r="J3" s="890"/>
    </row>
    <row r="4" spans="1:22" ht="32.25" customHeight="1" thickBot="1">
      <c r="A4" s="164"/>
      <c r="B4" s="896" t="str">
        <f>IF(A_基本情報入力シート!D23="","",A_基本情報入力シート!D23)</f>
        <v/>
      </c>
      <c r="C4" s="897"/>
      <c r="D4" s="897"/>
      <c r="E4" s="897"/>
      <c r="F4" s="897"/>
      <c r="G4" s="897"/>
      <c r="H4" s="897"/>
      <c r="I4" s="898"/>
      <c r="J4" s="165"/>
      <c r="K4" s="899" t="s">
        <v>351</v>
      </c>
      <c r="L4" s="902" t="str">
        <f>IF(L2="新規","新規","")</f>
        <v>新規</v>
      </c>
      <c r="M4" s="903" t="s">
        <v>352</v>
      </c>
      <c r="N4" s="903"/>
      <c r="O4" s="903"/>
      <c r="P4" s="903"/>
      <c r="Q4" s="903"/>
      <c r="R4" s="903"/>
      <c r="S4" s="903"/>
      <c r="T4" s="904"/>
      <c r="U4" s="904"/>
    </row>
    <row r="5" spans="1:22" ht="19.5" customHeight="1">
      <c r="A5" s="164"/>
      <c r="B5" s="167"/>
      <c r="C5" s="167"/>
      <c r="D5" s="167"/>
      <c r="E5" s="167"/>
      <c r="F5" s="167"/>
      <c r="G5" s="167"/>
      <c r="H5" s="167"/>
      <c r="I5" s="167"/>
      <c r="J5" s="165"/>
      <c r="K5" s="900"/>
      <c r="L5" s="902"/>
      <c r="M5" s="903"/>
      <c r="N5" s="903"/>
      <c r="O5" s="903"/>
      <c r="P5" s="903"/>
      <c r="Q5" s="903"/>
      <c r="R5" s="903"/>
      <c r="S5" s="903"/>
      <c r="T5" s="904"/>
      <c r="U5" s="904"/>
    </row>
    <row r="6" spans="1:22" ht="46.5" customHeight="1">
      <c r="A6" s="905" t="s">
        <v>353</v>
      </c>
      <c r="B6" s="905"/>
      <c r="C6" s="905"/>
      <c r="D6" s="905"/>
      <c r="E6" s="905"/>
      <c r="F6" s="905"/>
      <c r="G6" s="905"/>
      <c r="H6" s="905"/>
      <c r="I6" s="905"/>
      <c r="J6" s="906"/>
      <c r="K6" s="900"/>
      <c r="L6" s="168" t="str">
        <f>IF(L2="変更","変更","")</f>
        <v/>
      </c>
      <c r="M6" s="903"/>
      <c r="N6" s="903"/>
      <c r="O6" s="903"/>
      <c r="P6" s="903"/>
      <c r="Q6" s="903"/>
      <c r="R6" s="903"/>
      <c r="S6" s="903"/>
      <c r="T6" s="904"/>
      <c r="U6" s="904"/>
    </row>
    <row r="7" spans="1:22" ht="46.5" customHeight="1">
      <c r="A7" s="909" t="s">
        <v>354</v>
      </c>
      <c r="B7" s="909"/>
      <c r="C7" s="909"/>
      <c r="D7" s="909"/>
      <c r="E7" s="909"/>
      <c r="F7" s="909"/>
      <c r="G7" s="909"/>
      <c r="H7" s="909"/>
      <c r="I7" s="909"/>
      <c r="J7" s="910"/>
      <c r="K7" s="901"/>
      <c r="L7" s="168" t="str">
        <f>IF(L2="取消","取消","")</f>
        <v/>
      </c>
      <c r="M7" s="903"/>
      <c r="N7" s="903"/>
      <c r="O7" s="903"/>
      <c r="P7" s="903"/>
      <c r="Q7" s="903"/>
      <c r="R7" s="903"/>
      <c r="S7" s="903"/>
      <c r="T7" s="904"/>
      <c r="U7" s="904"/>
    </row>
    <row r="8" spans="1:22" ht="15" thickBot="1">
      <c r="A8" s="911"/>
      <c r="B8" s="911"/>
      <c r="C8" s="911"/>
      <c r="D8" s="911"/>
      <c r="E8" s="911"/>
      <c r="F8" s="911"/>
      <c r="G8" s="911"/>
      <c r="H8" s="911"/>
      <c r="I8" s="911"/>
      <c r="J8" s="912"/>
      <c r="K8" s="169"/>
      <c r="L8" s="162"/>
      <c r="M8" s="162"/>
      <c r="N8" s="162"/>
      <c r="O8" s="162"/>
      <c r="P8" s="162"/>
      <c r="Q8" s="162"/>
      <c r="R8" s="162"/>
      <c r="S8" s="162"/>
      <c r="T8" s="162"/>
      <c r="U8" s="162"/>
    </row>
    <row r="9" spans="1:22" s="175" customFormat="1" ht="24.75" customHeight="1" thickTop="1">
      <c r="A9" s="170" t="s">
        <v>355</v>
      </c>
      <c r="B9" s="171"/>
      <c r="C9" s="171"/>
      <c r="D9" s="171"/>
      <c r="E9" s="171"/>
      <c r="F9" s="171"/>
      <c r="G9" s="171"/>
      <c r="H9" s="171"/>
      <c r="I9" s="171"/>
      <c r="J9" s="171"/>
      <c r="K9" s="171"/>
      <c r="L9" s="171"/>
      <c r="M9" s="171"/>
      <c r="N9" s="171"/>
      <c r="O9" s="171"/>
      <c r="P9" s="171"/>
      <c r="Q9" s="171"/>
      <c r="R9" s="171"/>
      <c r="S9" s="171"/>
      <c r="T9" s="172" t="s">
        <v>280</v>
      </c>
      <c r="U9" s="173">
        <f>A_基本情報入力シート!D30</f>
        <v>0</v>
      </c>
      <c r="V9" s="174"/>
    </row>
    <row r="10" spans="1:22" ht="20.25" customHeight="1">
      <c r="A10" s="176"/>
      <c r="B10" s="163"/>
      <c r="C10" s="163"/>
      <c r="D10" s="163"/>
      <c r="E10" s="163"/>
      <c r="F10" s="177" t="s">
        <v>356</v>
      </c>
      <c r="G10" s="913"/>
      <c r="H10" s="913"/>
      <c r="I10" s="913"/>
      <c r="J10" s="913"/>
      <c r="K10" s="913"/>
      <c r="L10" s="913"/>
      <c r="M10" s="913"/>
      <c r="N10" s="913"/>
      <c r="O10" s="913"/>
      <c r="P10" s="913"/>
      <c r="Q10" s="913"/>
      <c r="R10" s="913"/>
      <c r="S10" s="913"/>
      <c r="T10" s="913"/>
      <c r="U10" s="914"/>
      <c r="V10" s="178"/>
    </row>
    <row r="11" spans="1:22" s="175" customFormat="1" ht="21.75" customHeight="1">
      <c r="A11" s="179"/>
      <c r="B11" s="180"/>
      <c r="C11" s="180"/>
      <c r="D11" s="180"/>
      <c r="E11" s="180"/>
      <c r="F11" s="181" t="s">
        <v>357</v>
      </c>
      <c r="G11" s="915"/>
      <c r="H11" s="915"/>
      <c r="I11" s="915"/>
      <c r="J11" s="915"/>
      <c r="K11" s="915"/>
      <c r="L11" s="915"/>
      <c r="M11" s="915"/>
      <c r="N11" s="915"/>
      <c r="O11" s="915"/>
      <c r="P11" s="915"/>
      <c r="Q11" s="915"/>
      <c r="R11" s="915"/>
      <c r="S11" s="915"/>
      <c r="T11" s="915"/>
      <c r="U11" s="916"/>
      <c r="V11" s="182"/>
    </row>
    <row r="12" spans="1:22" ht="22.5" customHeight="1" thickBot="1">
      <c r="A12" s="183"/>
      <c r="B12" s="184"/>
      <c r="C12" s="184"/>
      <c r="D12" s="184"/>
      <c r="E12" s="184"/>
      <c r="F12" s="185" t="s">
        <v>358</v>
      </c>
      <c r="G12" s="184"/>
      <c r="H12" s="184"/>
      <c r="I12" s="184"/>
      <c r="J12" s="186"/>
      <c r="K12" s="186"/>
      <c r="L12" s="186"/>
      <c r="M12" s="186"/>
      <c r="N12" s="186"/>
      <c r="O12" s="186"/>
      <c r="P12" s="186"/>
      <c r="Q12" s="186"/>
      <c r="R12" s="186"/>
      <c r="S12" s="186"/>
      <c r="T12" s="186"/>
      <c r="U12" s="187"/>
      <c r="V12" s="178"/>
    </row>
    <row r="13" spans="1:22" s="175" customFormat="1" ht="48.75" customHeight="1" thickTop="1">
      <c r="A13" s="917" t="s">
        <v>359</v>
      </c>
      <c r="B13" s="918"/>
      <c r="C13" s="918"/>
      <c r="D13" s="918"/>
      <c r="E13" s="918"/>
      <c r="F13" s="918"/>
      <c r="G13" s="918"/>
      <c r="H13" s="918"/>
      <c r="I13" s="918"/>
      <c r="J13" s="918"/>
      <c r="K13" s="918"/>
      <c r="L13" s="918"/>
      <c r="M13" s="918"/>
      <c r="N13" s="918"/>
      <c r="O13" s="918"/>
      <c r="P13" s="918"/>
      <c r="Q13" s="918"/>
      <c r="R13" s="918"/>
      <c r="S13" s="918"/>
      <c r="T13" s="918"/>
      <c r="U13" s="918"/>
    </row>
    <row r="14" spans="1:22">
      <c r="A14" s="919">
        <v>1</v>
      </c>
      <c r="B14" s="921" t="s">
        <v>360</v>
      </c>
      <c r="C14" s="922"/>
      <c r="D14" s="923"/>
      <c r="E14" s="924"/>
      <c r="F14" s="925"/>
      <c r="G14" s="925"/>
      <c r="H14" s="925"/>
      <c r="I14" s="925"/>
      <c r="J14" s="925"/>
      <c r="K14" s="925"/>
      <c r="L14" s="925"/>
      <c r="M14" s="925"/>
      <c r="N14" s="925"/>
      <c r="O14" s="925"/>
      <c r="P14" s="925"/>
      <c r="Q14" s="925"/>
      <c r="R14" s="925"/>
      <c r="S14" s="925"/>
      <c r="T14" s="925"/>
      <c r="U14" s="926"/>
      <c r="V14" s="178"/>
    </row>
    <row r="15" spans="1:22" ht="47.25" customHeight="1">
      <c r="A15" s="920"/>
      <c r="B15" s="927" t="s">
        <v>361</v>
      </c>
      <c r="C15" s="928"/>
      <c r="D15" s="929"/>
      <c r="E15" s="930"/>
      <c r="F15" s="931"/>
      <c r="G15" s="931"/>
      <c r="H15" s="931"/>
      <c r="I15" s="931"/>
      <c r="J15" s="931"/>
      <c r="K15" s="931"/>
      <c r="L15" s="931"/>
      <c r="M15" s="931"/>
      <c r="N15" s="931"/>
      <c r="O15" s="931"/>
      <c r="P15" s="931"/>
      <c r="Q15" s="931"/>
      <c r="R15" s="931"/>
      <c r="S15" s="931"/>
      <c r="T15" s="931"/>
      <c r="U15" s="932"/>
      <c r="V15" s="178"/>
    </row>
    <row r="16" spans="1:22" ht="32.25" customHeight="1">
      <c r="A16" s="907" t="s">
        <v>362</v>
      </c>
      <c r="B16" s="908"/>
      <c r="C16" s="908"/>
      <c r="D16" s="908"/>
      <c r="E16" s="908"/>
      <c r="F16" s="908"/>
      <c r="G16" s="908"/>
      <c r="H16" s="908"/>
      <c r="I16" s="908"/>
      <c r="J16" s="908"/>
      <c r="K16" s="908"/>
      <c r="L16" s="908"/>
      <c r="M16" s="908"/>
      <c r="N16" s="908"/>
      <c r="O16" s="908"/>
      <c r="P16" s="908"/>
      <c r="Q16" s="908"/>
      <c r="R16" s="908"/>
      <c r="S16" s="908"/>
      <c r="T16" s="908"/>
      <c r="U16" s="908"/>
    </row>
    <row r="17" spans="1:26" ht="14.25">
      <c r="A17" s="933">
        <v>2</v>
      </c>
      <c r="B17" s="936" t="s">
        <v>363</v>
      </c>
      <c r="C17" s="937"/>
      <c r="D17" s="938"/>
      <c r="E17" s="188" t="s">
        <v>364</v>
      </c>
      <c r="F17" s="942"/>
      <c r="G17" s="943"/>
      <c r="H17" s="943"/>
      <c r="I17" s="189"/>
      <c r="J17" s="944"/>
      <c r="K17" s="944"/>
      <c r="L17" s="189"/>
      <c r="M17" s="944"/>
      <c r="N17" s="944"/>
      <c r="O17" s="189"/>
      <c r="P17" s="944"/>
      <c r="Q17" s="944"/>
      <c r="R17" s="944"/>
      <c r="S17" s="944"/>
      <c r="T17" s="189"/>
      <c r="U17" s="190"/>
    </row>
    <row r="18" spans="1:26" ht="28.5" customHeight="1">
      <c r="A18" s="934"/>
      <c r="B18" s="939"/>
      <c r="C18" s="940"/>
      <c r="D18" s="941"/>
      <c r="E18" s="191"/>
      <c r="F18" s="192"/>
      <c r="G18" s="192"/>
      <c r="H18" s="192"/>
      <c r="I18" s="192"/>
      <c r="J18" s="951"/>
      <c r="K18" s="951"/>
      <c r="L18" s="193" t="s">
        <v>365</v>
      </c>
      <c r="M18" s="952"/>
      <c r="N18" s="952"/>
      <c r="O18" s="194" t="s">
        <v>366</v>
      </c>
      <c r="P18" s="951"/>
      <c r="Q18" s="951"/>
      <c r="R18" s="951"/>
      <c r="S18" s="951"/>
      <c r="T18" s="195" t="s">
        <v>367</v>
      </c>
      <c r="U18" s="196"/>
    </row>
    <row r="19" spans="1:26">
      <c r="A19" s="934"/>
      <c r="B19" s="953" t="s">
        <v>368</v>
      </c>
      <c r="C19" s="954"/>
      <c r="D19" s="955"/>
      <c r="E19" s="945"/>
      <c r="F19" s="946"/>
      <c r="G19" s="946"/>
      <c r="H19" s="946"/>
      <c r="I19" s="946"/>
      <c r="J19" s="946"/>
      <c r="K19" s="946"/>
      <c r="L19" s="946"/>
      <c r="M19" s="946"/>
      <c r="N19" s="946"/>
      <c r="O19" s="946"/>
      <c r="P19" s="946"/>
      <c r="Q19" s="946"/>
      <c r="R19" s="946"/>
      <c r="S19" s="946"/>
      <c r="T19" s="946"/>
      <c r="U19" s="947"/>
    </row>
    <row r="20" spans="1:26" ht="23.25" customHeight="1">
      <c r="A20" s="935"/>
      <c r="B20" s="956"/>
      <c r="C20" s="957"/>
      <c r="D20" s="958"/>
      <c r="E20" s="948"/>
      <c r="F20" s="949"/>
      <c r="G20" s="949"/>
      <c r="H20" s="949"/>
      <c r="I20" s="949"/>
      <c r="J20" s="949"/>
      <c r="K20" s="949"/>
      <c r="L20" s="949"/>
      <c r="M20" s="949"/>
      <c r="N20" s="949"/>
      <c r="O20" s="949"/>
      <c r="P20" s="949"/>
      <c r="Q20" s="949"/>
      <c r="R20" s="949"/>
      <c r="S20" s="949"/>
      <c r="T20" s="949"/>
      <c r="U20" s="950"/>
    </row>
    <row r="21" spans="1:26" ht="19.5" customHeight="1">
      <c r="A21" s="197">
        <v>3</v>
      </c>
      <c r="B21" s="959" t="s">
        <v>5</v>
      </c>
      <c r="C21" s="960"/>
      <c r="D21" s="961"/>
      <c r="E21" s="962"/>
      <c r="F21" s="963"/>
      <c r="G21" s="963"/>
      <c r="H21" s="963"/>
      <c r="I21" s="963"/>
      <c r="J21" s="964"/>
      <c r="K21" s="965" t="s">
        <v>369</v>
      </c>
      <c r="L21" s="966"/>
      <c r="M21" s="967"/>
      <c r="N21" s="968"/>
      <c r="O21" s="969"/>
      <c r="P21" s="969"/>
      <c r="Q21" s="969"/>
      <c r="R21" s="969"/>
      <c r="S21" s="969"/>
      <c r="T21" s="970"/>
      <c r="U21" s="971"/>
    </row>
    <row r="22" spans="1:26" s="162" customFormat="1">
      <c r="A22" s="198"/>
      <c r="B22" s="199"/>
      <c r="C22" s="199"/>
      <c r="D22" s="199"/>
      <c r="K22" s="200"/>
      <c r="L22" s="200"/>
      <c r="M22" s="200"/>
      <c r="N22" s="200"/>
      <c r="O22" s="200"/>
      <c r="P22" s="200"/>
      <c r="Q22" s="200"/>
      <c r="R22" s="200"/>
      <c r="S22" s="200"/>
    </row>
    <row r="23" spans="1:26" ht="39.75" customHeight="1">
      <c r="A23" s="201">
        <v>4</v>
      </c>
      <c r="B23" s="972" t="s">
        <v>370</v>
      </c>
      <c r="C23" s="973"/>
      <c r="D23" s="974"/>
      <c r="E23" s="975" t="s">
        <v>371</v>
      </c>
      <c r="F23" s="976"/>
      <c r="G23" s="976"/>
      <c r="H23" s="976"/>
      <c r="I23" s="976"/>
      <c r="J23" s="976"/>
      <c r="K23" s="976"/>
      <c r="L23" s="976"/>
      <c r="M23" s="976"/>
      <c r="N23" s="976"/>
      <c r="O23" s="976"/>
      <c r="P23" s="976"/>
      <c r="Q23" s="976"/>
      <c r="R23" s="976"/>
      <c r="S23" s="976"/>
      <c r="T23" s="977"/>
      <c r="U23" s="202"/>
      <c r="V23" s="203"/>
      <c r="W23" s="204"/>
      <c r="X23" s="205"/>
    </row>
    <row r="24" spans="1:26" ht="26.25" customHeight="1">
      <c r="A24" s="978">
        <v>5</v>
      </c>
      <c r="B24" s="981" t="s">
        <v>372</v>
      </c>
      <c r="C24" s="973"/>
      <c r="D24" s="974"/>
      <c r="E24" s="982">
        <f>A_基本情報入力シート!D24</f>
        <v>0</v>
      </c>
      <c r="F24" s="983"/>
      <c r="G24" s="983"/>
      <c r="H24" s="983"/>
      <c r="I24" s="983"/>
      <c r="J24" s="206"/>
      <c r="K24" s="983">
        <f>A_基本情報入力シート!D25</f>
        <v>0</v>
      </c>
      <c r="L24" s="983"/>
      <c r="M24" s="207"/>
      <c r="N24" s="986" t="s">
        <v>373</v>
      </c>
      <c r="O24" s="987"/>
      <c r="P24" s="987"/>
      <c r="Q24" s="988"/>
      <c r="R24" s="986" t="s">
        <v>374</v>
      </c>
      <c r="S24" s="987"/>
      <c r="T24" s="988"/>
      <c r="U24" s="989" t="s">
        <v>375</v>
      </c>
      <c r="V24" s="991"/>
    </row>
    <row r="25" spans="1:26" ht="33.75" customHeight="1">
      <c r="A25" s="979"/>
      <c r="B25" s="981"/>
      <c r="C25" s="973"/>
      <c r="D25" s="974"/>
      <c r="E25" s="984"/>
      <c r="F25" s="985"/>
      <c r="G25" s="985"/>
      <c r="H25" s="985"/>
      <c r="I25" s="985"/>
      <c r="J25" s="208"/>
      <c r="K25" s="985"/>
      <c r="L25" s="985"/>
      <c r="M25" s="209"/>
      <c r="N25" s="210"/>
      <c r="O25" s="211"/>
      <c r="P25" s="211"/>
      <c r="Q25" s="212"/>
      <c r="R25" s="210"/>
      <c r="S25" s="213"/>
      <c r="T25" s="214"/>
      <c r="U25" s="990"/>
      <c r="V25" s="991"/>
    </row>
    <row r="26" spans="1:26" ht="21" customHeight="1">
      <c r="A26" s="979"/>
      <c r="B26" s="981" t="s">
        <v>376</v>
      </c>
      <c r="C26" s="973"/>
      <c r="D26" s="974"/>
      <c r="E26" s="992">
        <f>A_基本情報入力シート!D26</f>
        <v>0</v>
      </c>
      <c r="F26" s="993"/>
      <c r="G26" s="993"/>
      <c r="H26" s="993"/>
      <c r="I26" s="993"/>
      <c r="J26" s="993"/>
      <c r="K26" s="993"/>
      <c r="L26" s="993"/>
      <c r="M26" s="994"/>
      <c r="N26" s="998" t="s">
        <v>377</v>
      </c>
      <c r="O26" s="998"/>
      <c r="P26" s="998"/>
      <c r="Q26" s="998"/>
      <c r="R26" s="998"/>
      <c r="S26" s="998"/>
      <c r="T26" s="999"/>
      <c r="U26" s="990"/>
    </row>
    <row r="27" spans="1:26" ht="27.75" customHeight="1">
      <c r="A27" s="979"/>
      <c r="B27" s="972"/>
      <c r="C27" s="973"/>
      <c r="D27" s="974"/>
      <c r="E27" s="995"/>
      <c r="F27" s="996"/>
      <c r="G27" s="996"/>
      <c r="H27" s="996"/>
      <c r="I27" s="996"/>
      <c r="J27" s="996"/>
      <c r="K27" s="996"/>
      <c r="L27" s="996"/>
      <c r="M27" s="997"/>
      <c r="N27" s="215" t="str">
        <f>LEFT(A_基本情報入力シート!D27,1)</f>
        <v/>
      </c>
      <c r="O27" s="216" t="str">
        <f>MID(A_基本情報入力シート!D27,2,1)</f>
        <v/>
      </c>
      <c r="P27" s="216" t="str">
        <f>MID(A_基本情報入力シート!D27,3,1)</f>
        <v/>
      </c>
      <c r="Q27" s="216" t="str">
        <f>MID(A_基本情報入力シート!D27,4,1)</f>
        <v/>
      </c>
      <c r="R27" s="216" t="str">
        <f>MID(A_基本情報入力シート!D27,5,1)</f>
        <v/>
      </c>
      <c r="S27" s="217" t="str">
        <f>MID(A_基本情報入力シート!D27,6,1)</f>
        <v/>
      </c>
      <c r="T27" s="218" t="str">
        <f>RIGHT(A_基本情報入力シート!D27,1)</f>
        <v/>
      </c>
      <c r="U27" s="990"/>
    </row>
    <row r="28" spans="1:26" ht="34.5" customHeight="1">
      <c r="A28" s="980"/>
      <c r="B28" s="1000" t="s">
        <v>378</v>
      </c>
      <c r="C28" s="1001"/>
      <c r="D28" s="1002"/>
      <c r="E28" s="1003"/>
      <c r="F28" s="1004"/>
      <c r="G28" s="1004"/>
      <c r="H28" s="1004"/>
      <c r="I28" s="1004"/>
      <c r="J28" s="1004"/>
      <c r="K28" s="1004"/>
      <c r="L28" s="1004"/>
      <c r="M28" s="1004"/>
      <c r="N28" s="1004"/>
      <c r="O28" s="1004"/>
      <c r="P28" s="1004"/>
      <c r="Q28" s="1004"/>
      <c r="R28" s="1004"/>
      <c r="S28" s="1004"/>
      <c r="T28" s="1005"/>
      <c r="U28" s="990"/>
    </row>
    <row r="29" spans="1:26" s="162" customFormat="1" ht="21" customHeight="1">
      <c r="A29" s="1006" t="s">
        <v>379</v>
      </c>
      <c r="B29" s="890"/>
      <c r="C29" s="890"/>
      <c r="D29" s="890"/>
      <c r="E29" s="890"/>
      <c r="F29" s="890"/>
      <c r="G29" s="890"/>
      <c r="H29" s="890"/>
      <c r="I29" s="890"/>
      <c r="J29" s="890"/>
      <c r="K29" s="890"/>
      <c r="L29" s="890"/>
      <c r="M29" s="890"/>
      <c r="N29" s="890"/>
      <c r="O29" s="890"/>
      <c r="P29" s="890"/>
      <c r="Q29" s="890"/>
      <c r="R29" s="890"/>
      <c r="S29" s="890"/>
      <c r="T29" s="890"/>
      <c r="U29" s="890"/>
    </row>
    <row r="30" spans="1:26" s="162" customFormat="1" ht="48" customHeight="1">
      <c r="B30" s="1007" t="s">
        <v>380</v>
      </c>
      <c r="C30" s="1008"/>
      <c r="D30" s="1008"/>
      <c r="E30" s="1008"/>
      <c r="F30" s="1008"/>
      <c r="G30" s="1008"/>
      <c r="H30" s="1008"/>
      <c r="I30" s="1008"/>
      <c r="J30" s="1008"/>
      <c r="K30" s="1008"/>
      <c r="L30" s="1008"/>
      <c r="M30" s="1008"/>
      <c r="N30" s="1008"/>
      <c r="O30" s="1008"/>
      <c r="P30" s="1008"/>
      <c r="Q30" s="1008"/>
      <c r="R30" s="1008"/>
      <c r="S30" s="1008"/>
      <c r="T30" s="1008"/>
      <c r="U30" s="1008"/>
    </row>
    <row r="31" spans="1:26" s="162" customFormat="1" ht="17.25" customHeight="1">
      <c r="B31" s="1009" t="s">
        <v>381</v>
      </c>
      <c r="C31" s="1010"/>
      <c r="D31" s="1010"/>
      <c r="E31" s="1010"/>
      <c r="F31" s="1010"/>
      <c r="G31" s="1009" t="s">
        <v>382</v>
      </c>
      <c r="H31" s="1010"/>
      <c r="I31" s="1010"/>
      <c r="J31" s="1010"/>
      <c r="K31" s="1010"/>
      <c r="L31" s="1010"/>
      <c r="M31" s="1010"/>
      <c r="N31" s="1010"/>
      <c r="O31" s="1010"/>
      <c r="P31" s="1010"/>
      <c r="Q31" s="1010"/>
      <c r="R31" s="1010"/>
      <c r="S31" s="1010"/>
      <c r="T31" s="1010"/>
      <c r="U31" s="1010"/>
      <c r="V31" s="163"/>
      <c r="W31" s="219"/>
      <c r="X31" s="163"/>
      <c r="Y31" s="163"/>
      <c r="Z31" s="163"/>
    </row>
    <row r="32" spans="1:26" s="162" customFormat="1" ht="9.75" customHeight="1">
      <c r="B32" s="220"/>
      <c r="C32" s="220"/>
      <c r="D32" s="220"/>
      <c r="E32" s="220"/>
      <c r="F32" s="220"/>
      <c r="G32" s="1010"/>
      <c r="H32" s="1010"/>
      <c r="I32" s="1010"/>
      <c r="J32" s="1010"/>
      <c r="K32" s="1010"/>
      <c r="L32" s="1010"/>
      <c r="M32" s="1010"/>
      <c r="N32" s="1010"/>
      <c r="O32" s="1010"/>
      <c r="P32" s="1010"/>
      <c r="Q32" s="1010"/>
      <c r="R32" s="1010"/>
      <c r="S32" s="1010"/>
      <c r="T32" s="1010"/>
      <c r="U32" s="1010"/>
    </row>
    <row r="33" spans="2:21" s="162" customFormat="1">
      <c r="B33" s="1009" t="s">
        <v>383</v>
      </c>
      <c r="C33" s="1010"/>
      <c r="D33" s="1010"/>
      <c r="E33" s="1010"/>
      <c r="F33" s="1010"/>
      <c r="G33" s="1009" t="s">
        <v>384</v>
      </c>
      <c r="H33" s="1010"/>
      <c r="I33" s="1010"/>
      <c r="J33" s="1010"/>
      <c r="K33" s="1010"/>
      <c r="L33" s="1010"/>
      <c r="M33" s="1010"/>
      <c r="N33" s="1010"/>
      <c r="O33" s="1010"/>
      <c r="P33" s="1010"/>
      <c r="Q33" s="1010"/>
      <c r="R33" s="1010"/>
      <c r="S33" s="1010"/>
      <c r="T33" s="1010"/>
      <c r="U33" s="1010"/>
    </row>
    <row r="34" spans="2:21" s="162" customFormat="1">
      <c r="B34" s="221"/>
      <c r="C34" s="221"/>
      <c r="D34" s="221"/>
      <c r="E34" s="221"/>
      <c r="F34" s="221"/>
      <c r="G34" s="1010"/>
      <c r="H34" s="1010"/>
      <c r="I34" s="1010"/>
      <c r="J34" s="1010"/>
      <c r="K34" s="1010"/>
      <c r="L34" s="1010"/>
      <c r="M34" s="1010"/>
      <c r="N34" s="1010"/>
      <c r="O34" s="1010"/>
      <c r="P34" s="1010"/>
      <c r="Q34" s="1010"/>
      <c r="R34" s="1010"/>
      <c r="S34" s="1010"/>
      <c r="T34" s="1010"/>
      <c r="U34" s="1010"/>
    </row>
    <row r="35" spans="2:21" s="162" customFormat="1"/>
  </sheetData>
  <sheetProtection algorithmName="SHA-512" hashValue="enwBhF7uqbPPMYddlS3/UQ1sng4if3N599uBys9uw2io+OmxUf3jQXXoH1lViQukFD/HU5g15V9W/B8INbEung==" saltValue="UF5oB3ClftUVAHc0AMg9qA==" spinCount="100000" sheet="1" objects="1" scenarios="1" selectLockedCells="1"/>
  <mergeCells count="59">
    <mergeCell ref="A29:U29"/>
    <mergeCell ref="B30:U30"/>
    <mergeCell ref="B31:F31"/>
    <mergeCell ref="G31:U32"/>
    <mergeCell ref="B33:F33"/>
    <mergeCell ref="G33:U34"/>
    <mergeCell ref="R24:T24"/>
    <mergeCell ref="U24:U28"/>
    <mergeCell ref="V24:V25"/>
    <mergeCell ref="B26:D27"/>
    <mergeCell ref="E26:M27"/>
    <mergeCell ref="N26:T26"/>
    <mergeCell ref="B28:D28"/>
    <mergeCell ref="E28:T28"/>
    <mergeCell ref="A24:A28"/>
    <mergeCell ref="B24:D25"/>
    <mergeCell ref="E24:I25"/>
    <mergeCell ref="K24:L25"/>
    <mergeCell ref="N24:Q24"/>
    <mergeCell ref="B21:D21"/>
    <mergeCell ref="E21:J21"/>
    <mergeCell ref="K21:M21"/>
    <mergeCell ref="N21:U21"/>
    <mergeCell ref="B23:D23"/>
    <mergeCell ref="E23:T23"/>
    <mergeCell ref="A17:A20"/>
    <mergeCell ref="B17:D18"/>
    <mergeCell ref="F17:H17"/>
    <mergeCell ref="J17:K17"/>
    <mergeCell ref="M17:N17"/>
    <mergeCell ref="E19:U19"/>
    <mergeCell ref="E20:U20"/>
    <mergeCell ref="P17:S17"/>
    <mergeCell ref="J18:K18"/>
    <mergeCell ref="M18:N18"/>
    <mergeCell ref="P18:S18"/>
    <mergeCell ref="B19:D20"/>
    <mergeCell ref="A16:U16"/>
    <mergeCell ref="A7:J7"/>
    <mergeCell ref="M7:U7"/>
    <mergeCell ref="A8:J8"/>
    <mergeCell ref="G10:U10"/>
    <mergeCell ref="G11:U11"/>
    <mergeCell ref="A13:U13"/>
    <mergeCell ref="A14:A15"/>
    <mergeCell ref="B14:D14"/>
    <mergeCell ref="E14:U14"/>
    <mergeCell ref="B15:D15"/>
    <mergeCell ref="E15:U15"/>
    <mergeCell ref="A1:I1"/>
    <mergeCell ref="A2:K2"/>
    <mergeCell ref="L2:N2"/>
    <mergeCell ref="A3:J3"/>
    <mergeCell ref="B4:I4"/>
    <mergeCell ref="K4:K7"/>
    <mergeCell ref="L4:L5"/>
    <mergeCell ref="M4:U5"/>
    <mergeCell ref="A6:J6"/>
    <mergeCell ref="M6:U6"/>
  </mergeCells>
  <phoneticPr fontId="2"/>
  <conditionalFormatting sqref="M4:U5">
    <cfRule type="expression" dxfId="2" priority="3">
      <formula>$L$2="新規"</formula>
    </cfRule>
  </conditionalFormatting>
  <conditionalFormatting sqref="M6:U6">
    <cfRule type="expression" dxfId="1" priority="2">
      <formula>$L$2="変更"</formula>
    </cfRule>
  </conditionalFormatting>
  <conditionalFormatting sqref="M7:U7">
    <cfRule type="expression" dxfId="0" priority="1">
      <formula>$L$2="取消"</formula>
    </cfRule>
  </conditionalFormatting>
  <dataValidations count="13">
    <dataValidation type="list" allowBlank="1" showInputMessage="1" showErrorMessage="1" sqref="E23:T23">
      <formula1>"口座振替（口座に自動入金）,隔地払（送金払）（振替口座がない場合に選択）"</formula1>
    </dataValidation>
    <dataValidation type="list" allowBlank="1" showInputMessage="1" showErrorMessage="1" sqref="T18">
      <formula1>"区,町,村"</formula1>
    </dataValidation>
    <dataValidation type="list" allowBlank="1" showInputMessage="1" showErrorMessage="1" sqref="O18">
      <formula1>"市,群"</formula1>
    </dataValidation>
    <dataValidation type="list" allowBlank="1" showInputMessage="1" showErrorMessage="1" sqref="L18">
      <formula1>"都,道,府,県"</formula1>
    </dataValidation>
    <dataValidation type="list" allowBlank="1" showInputMessage="1" showErrorMessage="1" sqref="M7:U7">
      <formula1>"重複登録による取消,法人化による取消,債権者死亡による取消,その他"</formula1>
    </dataValidation>
    <dataValidation type="list" allowBlank="1" showInputMessage="1" showErrorMessage="1" sqref="M6:U6">
      <formula1>"名称変更,住所変更,支払方法や金融機関情報の変更,その他の変更"</formula1>
    </dataValidation>
    <dataValidation type="list" allowBlank="1" showInputMessage="1" showErrorMessage="1" sqref="M4:U5">
      <formula1>"新規取引,法人化による新規"</formula1>
    </dataValidation>
    <dataValidation type="list" allowBlank="1" showInputMessage="1" showErrorMessage="1" sqref="L2:N2">
      <formula1>"新規,変更,取消"</formula1>
    </dataValidation>
    <dataValidation imeMode="halfAlpha" operator="lessThanOrEqual" allowBlank="1" showInputMessage="1" showErrorMessage="1" sqref="M983067:T983067 M65563:T65563 M131099:T131099 M196635:T196635 M262171:T262171 M327707:T327707 M393243:T393243 M458779:T458779 M524315:T524315 M589851:T589851 M655387:T655387 M720923:T720923 M786459:T786459 M851995:T851995 M917531:T917531 N27:T27"/>
    <dataValidation imeMode="off" allowBlank="1" showInputMessage="1" showErrorMessage="1" sqref="U18 U65554 U131090 U196626 U262162 U327698 U393234 U458770 U524306 U589842 U655378 U720914 U786450 U851986 U917522 U983058 F17:H17 F65553:H65553 F131089:H131089 F196625:H196625 F262161:H262161 F327697:H327697 F393233:H393233 F458769:H458769 F524305:H524305 F589841:H589841 F655377:H655377 F720913:H720913 F786449:H786449 F851985:H851985 F917521:H917521 F983057:H983057"/>
    <dataValidation imeMode="on" allowBlank="1" showInputMessage="1" showErrorMessage="1" sqref="E24:I25 E65560:I65561 E131096:I131097 E196632:I196633 E262168:I262169 E327704:I327705 E393240:I393241 E458776:I458777 E524312:I524313 E589848:I589849 E655384:I655385 E720920:I720921 E786456:I786457 E851992:I851993 E917528:I917529 E983064:I983065 K24:L25 K65560:L65561 K131096:L131097 K196632:L196633 K262168:L262169 K327704:L327705 K393240:L393241 K458776:L458777 K524312:L524313 K589848:L589849 K655384:L655385 K720920:L720921 K786456:L786457 K851992:L851993 K917528:L917529 K983064:L983065 E15:U15 E65551:U65551 E131087:U131087 E196623:U196623 E262159:U262159 E327695:U327695 E393231:U393231 E458767:U458767 E524303:U524303 E589839:U589839 E655375:U655375 E720911:U720911 E786447:U786447 E851983:U851983 E917519:U917519 E983055:U983055 E983060:U983060 F65554:I65554 F131090:I131090 F196626:I196626 F262162:I262162 F327698:I327698 F393234:I393234 F458770:I458770 F524306:I524306 F589842:I589842 F655378:I655378 F720914:I720914 F786450:I786450 F851986:I851986 F917522:I917522 F983058:I983058 E20:U20 E65556:U65556 E131092:U131092 E196628:U196628 E262164:U262164 E327700:U327700 E393236:U393236 E458772:U458772 E524308:U524308 E589844:U589844 E655380:U655380 E720916:U720916 E786452:U786452 E851988:U851988 E917524:U917524"/>
    <dataValidation imeMode="halfAlpha" allowBlank="1" showInputMessage="1" showErrorMessage="1" sqref="N983065:T983065 B65540:I65540 B131076:I131076 B196612:I196612 B262148:I262148 B327684:I327684 B393220:I393220 B458756:I458756 B524292:I524292 B589828:I589828 B655364:I655364 B720900:I720900 B786436:I786436 B851972:I851972 B917508:I917508 B983044:I983044 N21:U21 N65557:U65557 N131093:U131093 N196629:U196629 N262165:U262165 N327701:U327701 N393237:U393237 N458773:U458773 N524309:U524309 N589845:U589845 N655381:U655381 N720917:U720917 N786453:U786453 N851989:U851989 N917525:U917525 N983061:U983061 E21:J21 E65557:J65557 E131093:J131093 E196629:J196629 E262165:J262165 E327701:J327701 E393237:J393237 E458773:J458773 E524309:J524309 E589845:J589845 E655381:J655381 E720917:J720917 E786453:J786453 E851989:J851989 E917525:J917525 E983061:J983061 N25:T25 N65561:T65561 N131097:T131097 N196633:T196633 N262169:T262169 N327705:T327705 N393241:T393241 N458777:T458777 N524313:T524313 N589849:T589849 N655385:T655385 N720921:T720921 N786457:T786457 N851993:T851993 N917529:T917529 B4"/>
    <dataValidation imeMode="halfKatakana" allowBlank="1" showInputMessage="1" showErrorMessage="1" sqref="E14:U14 E65550:U65550 E131086:U131086 E196622:U196622 E262158:U262158 E327694:U327694 E393230:U393230 E458766:U458766 E524302:U524302 E589838:U589838 E655374:U655374 E720910:U720910 E786446:U786446 E851982:U851982 E917518:U917518 E983054:U983054 E983059:U983059 I65553:U65553 I131089:U131089 I196625:U196625 I262161:U262161 I327697:U327697 I393233:U393233 I458769:U458769 I524305:U524305 I589841:U589841 I655377:U655377 I720913:U720913 I786449:U786449 I851985:U851985 I917521:U917521 I983057:U983057 E28:T28 E65564:T65564 E131100:T131100 E196636:T196636 E262172:T262172 E327708:T327708 E393244:T393244 E458780:T458780 E524316:T524316 E589852:T589852 E655388:T655388 E720924:T720924 E786460:T786460 E851996:T851996 E917532:T917532 E983068:T983068 E19:U19 E65555:U65555 E131091:U131091 E196627:U196627 E262163:U262163 E327699:U327699 E393235:U393235 E458771:U458771 E524307:U524307 E589843:U589843 E655379:U655379 E720915:U720915 E786451:U786451 E851987:U851987 E917523:U917523 I17:J17 L17:M17 O17:P17 T17:U17"/>
  </dataValidations>
  <printOptions horizontalCentered="1"/>
  <pageMargins left="0.70866141732283472" right="0.70866141732283472" top="0.35433070866141736" bottom="0.35433070866141736" header="0.31496062992125984" footer="0.31496062992125984"/>
  <pageSetup paperSize="9" scale="86" orientation="portrait" blackAndWhite="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5"/>
  <sheetViews>
    <sheetView view="pageBreakPreview" zoomScaleNormal="100" zoomScaleSheetLayoutView="100" workbookViewId="0">
      <selection activeCell="D3" sqref="D3"/>
    </sheetView>
  </sheetViews>
  <sheetFormatPr defaultRowHeight="18.75" customHeight="1"/>
  <cols>
    <col min="1" max="1" width="7.5" style="141" customWidth="1"/>
    <col min="2" max="2" width="25.125" style="143" customWidth="1"/>
    <col min="3" max="3" width="31.875" style="143" customWidth="1"/>
    <col min="4" max="4" width="42.75" style="149" customWidth="1"/>
    <col min="5" max="5" width="43.625" style="149" customWidth="1"/>
    <col min="6" max="6" width="9" style="143" customWidth="1"/>
    <col min="7" max="7" width="19.25" style="143" customWidth="1"/>
    <col min="8" max="8" width="13" style="143" customWidth="1"/>
    <col min="9" max="9" width="12.5" style="143" bestFit="1" customWidth="1"/>
    <col min="10" max="16384" width="9" style="143"/>
  </cols>
  <sheetData>
    <row r="1" spans="1:25" s="141" customFormat="1" ht="18.75" customHeight="1">
      <c r="A1" s="138" t="s">
        <v>225</v>
      </c>
      <c r="B1" s="139"/>
      <c r="C1" s="139"/>
      <c r="D1" s="140"/>
      <c r="E1" s="140"/>
    </row>
    <row r="2" spans="1:25" s="141" customFormat="1" ht="18.75" customHeight="1" thickBot="1">
      <c r="A2" s="139"/>
      <c r="B2" s="142" t="s">
        <v>226</v>
      </c>
      <c r="C2" s="139"/>
      <c r="D2" s="140"/>
      <c r="E2" s="140"/>
    </row>
    <row r="3" spans="1:25" ht="18.75" customHeight="1">
      <c r="A3" s="139"/>
      <c r="B3" s="388" t="s">
        <v>227</v>
      </c>
      <c r="C3" s="283" t="s">
        <v>228</v>
      </c>
      <c r="D3" s="284"/>
      <c r="E3" s="390" t="s">
        <v>229</v>
      </c>
      <c r="G3" s="144" t="s">
        <v>230</v>
      </c>
      <c r="H3" s="145" t="s">
        <v>231</v>
      </c>
      <c r="I3" s="146" t="s">
        <v>285</v>
      </c>
    </row>
    <row r="4" spans="1:25" ht="18.75" customHeight="1">
      <c r="A4" s="139"/>
      <c r="B4" s="389"/>
      <c r="C4" s="292" t="s">
        <v>232</v>
      </c>
      <c r="D4" s="293"/>
      <c r="E4" s="391"/>
      <c r="G4" s="147" t="s">
        <v>233</v>
      </c>
      <c r="H4" s="145">
        <f>IF(D3="その他",D4,D3)</f>
        <v>0</v>
      </c>
      <c r="I4" s="144" t="s">
        <v>286</v>
      </c>
    </row>
    <row r="5" spans="1:25" ht="18.75" customHeight="1">
      <c r="A5" s="139"/>
      <c r="B5" s="389"/>
      <c r="C5" s="273" t="s">
        <v>234</v>
      </c>
      <c r="D5" s="294"/>
      <c r="E5" s="391"/>
      <c r="G5" s="147" t="s">
        <v>235</v>
      </c>
      <c r="I5" s="144" t="s">
        <v>287</v>
      </c>
    </row>
    <row r="6" spans="1:25" ht="18.75" customHeight="1">
      <c r="A6" s="139"/>
      <c r="B6" s="389"/>
      <c r="C6" s="273" t="s">
        <v>236</v>
      </c>
      <c r="D6" s="294"/>
      <c r="E6" s="391"/>
      <c r="G6" s="147" t="s">
        <v>237</v>
      </c>
      <c r="I6" s="144" t="s">
        <v>288</v>
      </c>
    </row>
    <row r="7" spans="1:25" ht="18.75" customHeight="1">
      <c r="A7" s="139"/>
      <c r="B7" s="389"/>
      <c r="C7" s="273" t="s">
        <v>238</v>
      </c>
      <c r="D7" s="295" t="str">
        <f>IF(D5="社名の前",H4&amp;" "&amp;D6,D6&amp;" "&amp;H4)</f>
        <v xml:space="preserve"> 0</v>
      </c>
      <c r="E7" s="391"/>
      <c r="G7" s="147" t="s">
        <v>239</v>
      </c>
    </row>
    <row r="8" spans="1:25" ht="18.75" customHeight="1">
      <c r="A8" s="139"/>
      <c r="B8" s="393" t="s">
        <v>240</v>
      </c>
      <c r="C8" s="273" t="s">
        <v>241</v>
      </c>
      <c r="D8" s="289"/>
      <c r="E8" s="391"/>
      <c r="G8" s="147" t="s">
        <v>242</v>
      </c>
    </row>
    <row r="9" spans="1:25" ht="18.75" customHeight="1">
      <c r="A9" s="139"/>
      <c r="B9" s="393"/>
      <c r="C9" s="273" t="s">
        <v>243</v>
      </c>
      <c r="D9" s="294"/>
      <c r="E9" s="391"/>
      <c r="G9" s="147" t="s">
        <v>244</v>
      </c>
    </row>
    <row r="10" spans="1:25" ht="18.75" customHeight="1">
      <c r="A10" s="139"/>
      <c r="B10" s="393"/>
      <c r="C10" s="273" t="s">
        <v>245</v>
      </c>
      <c r="D10" s="294"/>
      <c r="E10" s="391"/>
      <c r="G10" s="147" t="s">
        <v>246</v>
      </c>
    </row>
    <row r="11" spans="1:25" ht="18.75" customHeight="1">
      <c r="A11" s="139"/>
      <c r="B11" s="393" t="s">
        <v>247</v>
      </c>
      <c r="C11" s="273" t="s">
        <v>248</v>
      </c>
      <c r="D11" s="289"/>
      <c r="E11" s="391"/>
      <c r="G11" s="147" t="s">
        <v>249</v>
      </c>
      <c r="Y11" s="143" t="str">
        <f>A_基本情報入力シート!D11&amp;"　"</f>
        <v>　</v>
      </c>
    </row>
    <row r="12" spans="1:25" ht="18.75" customHeight="1" thickBot="1">
      <c r="A12" s="139"/>
      <c r="B12" s="394"/>
      <c r="C12" s="285" t="s">
        <v>250</v>
      </c>
      <c r="D12" s="296"/>
      <c r="E12" s="392"/>
      <c r="G12" s="147" t="s">
        <v>251</v>
      </c>
    </row>
    <row r="13" spans="1:25" ht="18.75" customHeight="1">
      <c r="A13" s="139"/>
      <c r="B13" s="297" t="s">
        <v>312</v>
      </c>
      <c r="C13" s="283" t="s">
        <v>252</v>
      </c>
      <c r="D13" s="284"/>
      <c r="E13" s="398" t="s">
        <v>253</v>
      </c>
      <c r="G13" s="147" t="s">
        <v>254</v>
      </c>
    </row>
    <row r="14" spans="1:25" ht="37.5" customHeight="1">
      <c r="A14" s="139"/>
      <c r="B14" s="298" t="s">
        <v>313</v>
      </c>
      <c r="C14" s="273" t="s">
        <v>255</v>
      </c>
      <c r="D14" s="289"/>
      <c r="E14" s="399"/>
      <c r="G14" s="147" t="s">
        <v>256</v>
      </c>
    </row>
    <row r="15" spans="1:25" ht="18.75" customHeight="1">
      <c r="A15" s="139"/>
      <c r="B15" s="395" t="s">
        <v>314</v>
      </c>
      <c r="C15" s="273" t="s">
        <v>257</v>
      </c>
      <c r="D15" s="289"/>
      <c r="E15" s="399"/>
      <c r="G15" s="147" t="s">
        <v>258</v>
      </c>
    </row>
    <row r="16" spans="1:25" ht="18.75" customHeight="1">
      <c r="A16" s="139"/>
      <c r="B16" s="396"/>
      <c r="C16" s="273" t="s">
        <v>259</v>
      </c>
      <c r="D16" s="294"/>
      <c r="E16" s="399"/>
      <c r="G16" s="147" t="s">
        <v>260</v>
      </c>
    </row>
    <row r="17" spans="1:7" ht="18.75" customHeight="1">
      <c r="A17" s="139"/>
      <c r="B17" s="396"/>
      <c r="C17" s="273" t="s">
        <v>436</v>
      </c>
      <c r="D17" s="294"/>
      <c r="E17" s="399"/>
      <c r="G17" s="147" t="s">
        <v>261</v>
      </c>
    </row>
    <row r="18" spans="1:7" ht="27">
      <c r="A18" s="139"/>
      <c r="B18" s="397"/>
      <c r="C18" s="299" t="s">
        <v>437</v>
      </c>
      <c r="D18" s="294"/>
      <c r="E18" s="399"/>
      <c r="G18" s="147" t="s">
        <v>262</v>
      </c>
    </row>
    <row r="19" spans="1:7" ht="18.75" customHeight="1" thickBot="1">
      <c r="A19" s="139"/>
      <c r="B19" s="300" t="s">
        <v>315</v>
      </c>
      <c r="C19" s="301" t="s">
        <v>1</v>
      </c>
      <c r="D19" s="302"/>
      <c r="E19" s="400"/>
      <c r="G19" s="147" t="s">
        <v>266</v>
      </c>
    </row>
    <row r="20" spans="1:7" ht="34.5" customHeight="1">
      <c r="A20" s="139"/>
      <c r="B20" s="386" t="s">
        <v>318</v>
      </c>
      <c r="C20" s="283" t="s">
        <v>316</v>
      </c>
      <c r="D20" s="284"/>
      <c r="E20" s="401" t="s">
        <v>470</v>
      </c>
      <c r="G20" s="147" t="s">
        <v>269</v>
      </c>
    </row>
    <row r="21" spans="1:7" ht="34.5" customHeight="1" thickBot="1">
      <c r="A21" s="139"/>
      <c r="B21" s="387"/>
      <c r="C21" s="285" t="s">
        <v>319</v>
      </c>
      <c r="D21" s="286"/>
      <c r="E21" s="402"/>
      <c r="G21" s="147" t="s">
        <v>271</v>
      </c>
    </row>
    <row r="22" spans="1:7" ht="41.25" customHeight="1">
      <c r="A22" s="139"/>
      <c r="B22" s="373" t="s">
        <v>263</v>
      </c>
      <c r="C22" s="304" t="s">
        <v>264</v>
      </c>
      <c r="D22" s="305"/>
      <c r="E22" s="31" t="s">
        <v>265</v>
      </c>
      <c r="G22" s="147" t="s">
        <v>273</v>
      </c>
    </row>
    <row r="23" spans="1:7" ht="61.5" customHeight="1">
      <c r="A23" s="139"/>
      <c r="B23" s="374"/>
      <c r="C23" s="287" t="s">
        <v>267</v>
      </c>
      <c r="D23" s="288"/>
      <c r="E23" s="303" t="s">
        <v>268</v>
      </c>
      <c r="G23" s="147" t="s">
        <v>275</v>
      </c>
    </row>
    <row r="24" spans="1:7" ht="18.75" customHeight="1">
      <c r="A24" s="139"/>
      <c r="B24" s="374"/>
      <c r="C24" s="287" t="s">
        <v>270</v>
      </c>
      <c r="D24" s="289"/>
      <c r="E24" s="376" t="s">
        <v>317</v>
      </c>
      <c r="G24" s="147" t="s">
        <v>277</v>
      </c>
    </row>
    <row r="25" spans="1:7" ht="18.75" customHeight="1">
      <c r="A25" s="139"/>
      <c r="B25" s="374"/>
      <c r="C25" s="287" t="s">
        <v>272</v>
      </c>
      <c r="D25" s="289"/>
      <c r="E25" s="376"/>
      <c r="G25" s="147" t="s">
        <v>278</v>
      </c>
    </row>
    <row r="26" spans="1:7" ht="18.75" customHeight="1">
      <c r="A26" s="139"/>
      <c r="B26" s="374"/>
      <c r="C26" s="287" t="s">
        <v>274</v>
      </c>
      <c r="D26" s="289"/>
      <c r="E26" s="376"/>
    </row>
    <row r="27" spans="1:7" ht="18.75" customHeight="1" thickBot="1">
      <c r="A27" s="139"/>
      <c r="B27" s="375"/>
      <c r="C27" s="290" t="s">
        <v>276</v>
      </c>
      <c r="D27" s="291"/>
      <c r="E27" s="377"/>
    </row>
    <row r="28" spans="1:7" ht="18.75" customHeight="1">
      <c r="A28" s="139"/>
      <c r="B28" s="141"/>
      <c r="C28" s="141"/>
      <c r="D28" s="148"/>
      <c r="E28" s="23"/>
    </row>
    <row r="29" spans="1:7" ht="18.75" customHeight="1" thickBot="1">
      <c r="A29" s="138" t="s">
        <v>471</v>
      </c>
      <c r="B29" s="141"/>
      <c r="C29" s="141"/>
      <c r="D29" s="148"/>
      <c r="E29" s="23"/>
    </row>
    <row r="30" spans="1:7" ht="52.5" customHeight="1">
      <c r="A30" s="139"/>
      <c r="B30" s="264" t="s">
        <v>279</v>
      </c>
      <c r="C30" s="265" t="s">
        <v>280</v>
      </c>
      <c r="D30" s="318"/>
      <c r="E30" s="270" t="s">
        <v>281</v>
      </c>
    </row>
    <row r="31" spans="1:7" ht="52.5" customHeight="1">
      <c r="A31" s="139"/>
      <c r="B31" s="324" t="s">
        <v>282</v>
      </c>
      <c r="C31" s="266" t="s">
        <v>283</v>
      </c>
      <c r="D31" s="319"/>
      <c r="E31" s="271" t="s">
        <v>284</v>
      </c>
    </row>
    <row r="32" spans="1:7" ht="52.5" customHeight="1">
      <c r="A32" s="138"/>
      <c r="B32" s="371" t="s">
        <v>307</v>
      </c>
      <c r="C32" s="267" t="s">
        <v>308</v>
      </c>
      <c r="D32" s="320"/>
      <c r="E32" s="378" t="s">
        <v>346</v>
      </c>
    </row>
    <row r="33" spans="1:7" ht="52.5" customHeight="1">
      <c r="B33" s="382"/>
      <c r="C33" s="267" t="s">
        <v>309</v>
      </c>
      <c r="D33" s="320"/>
      <c r="E33" s="378"/>
    </row>
    <row r="34" spans="1:7" ht="52.5" customHeight="1">
      <c r="B34" s="382"/>
      <c r="C34" s="267" t="s">
        <v>310</v>
      </c>
      <c r="D34" s="320"/>
      <c r="E34" s="378"/>
    </row>
    <row r="35" spans="1:7" ht="48" customHeight="1">
      <c r="B35" s="383"/>
      <c r="C35" s="267" t="s">
        <v>311</v>
      </c>
      <c r="D35" s="320"/>
      <c r="E35" s="378"/>
    </row>
    <row r="36" spans="1:7" ht="48" customHeight="1">
      <c r="B36" s="379" t="s">
        <v>472</v>
      </c>
      <c r="C36" s="267" t="s">
        <v>59</v>
      </c>
      <c r="D36" s="333"/>
      <c r="E36" s="384" t="s">
        <v>474</v>
      </c>
    </row>
    <row r="37" spans="1:7" ht="48" customHeight="1">
      <c r="B37" s="380"/>
      <c r="C37" s="268" t="s">
        <v>473</v>
      </c>
      <c r="D37" s="321"/>
      <c r="E37" s="385"/>
    </row>
    <row r="38" spans="1:7" ht="48" customHeight="1">
      <c r="B38" s="379" t="s">
        <v>430</v>
      </c>
      <c r="C38" s="268" t="s">
        <v>431</v>
      </c>
      <c r="D38" s="321"/>
      <c r="E38" s="378" t="s">
        <v>435</v>
      </c>
    </row>
    <row r="39" spans="1:7" ht="48" customHeight="1">
      <c r="B39" s="380"/>
      <c r="C39" s="268" t="s">
        <v>432</v>
      </c>
      <c r="D39" s="321"/>
      <c r="E39" s="378"/>
    </row>
    <row r="40" spans="1:7" ht="48" customHeight="1">
      <c r="B40" s="380"/>
      <c r="C40" s="268" t="s">
        <v>433</v>
      </c>
      <c r="D40" s="321"/>
      <c r="E40" s="378"/>
    </row>
    <row r="41" spans="1:7" ht="48" customHeight="1">
      <c r="B41" s="381"/>
      <c r="C41" s="268" t="s">
        <v>434</v>
      </c>
      <c r="D41" s="321"/>
      <c r="E41" s="378"/>
    </row>
    <row r="42" spans="1:7" ht="48" customHeight="1">
      <c r="B42" s="371" t="s">
        <v>425</v>
      </c>
      <c r="C42" s="322" t="s">
        <v>426</v>
      </c>
      <c r="D42" s="323"/>
      <c r="E42" s="315" t="s">
        <v>428</v>
      </c>
    </row>
    <row r="43" spans="1:7" ht="48" customHeight="1" thickBot="1">
      <c r="B43" s="372"/>
      <c r="C43" s="269" t="s">
        <v>427</v>
      </c>
      <c r="D43" s="334"/>
      <c r="E43" s="272" t="s">
        <v>429</v>
      </c>
      <c r="G43" s="141"/>
    </row>
    <row r="44" spans="1:7" ht="48.75" customHeight="1">
      <c r="A44" s="143"/>
      <c r="G44" s="141"/>
    </row>
    <row r="45" spans="1:7" ht="48.75" customHeight="1">
      <c r="A45" s="143"/>
      <c r="G45" s="141"/>
    </row>
    <row r="46" spans="1:7" ht="48.75" customHeight="1"/>
    <row r="47" spans="1:7" ht="13.5"/>
    <row r="49" spans="1:7" ht="18.75" customHeight="1">
      <c r="A49" s="143"/>
      <c r="F49" s="150"/>
    </row>
    <row r="50" spans="1:7" s="141" customFormat="1" ht="18.75" customHeight="1">
      <c r="B50" s="143"/>
      <c r="C50" s="143"/>
      <c r="D50" s="143"/>
      <c r="E50" s="143"/>
      <c r="G50" s="143"/>
    </row>
    <row r="51" spans="1:7" s="141" customFormat="1" ht="18.75" customHeight="1">
      <c r="B51" s="143"/>
      <c r="C51" s="143"/>
      <c r="D51" s="143"/>
      <c r="E51" s="143"/>
      <c r="G51" s="143"/>
    </row>
    <row r="52" spans="1:7" ht="18.75" customHeight="1">
      <c r="D52" s="143"/>
      <c r="E52" s="143"/>
    </row>
    <row r="53" spans="1:7" ht="49.5" customHeight="1">
      <c r="A53" s="143"/>
    </row>
    <row r="54" spans="1:7" ht="42.75" customHeight="1">
      <c r="A54" s="143"/>
    </row>
    <row r="55" spans="1:7" ht="43.5" customHeight="1">
      <c r="A55" s="143"/>
    </row>
  </sheetData>
  <sheetProtection algorithmName="SHA-512" hashValue="50NH+4Uy07GzfOfcSd0DV0OlaFlqJkl4W31tegdSclF6rzQ6uA9H6Wupj2I4mSCbCXJrufvC7exjBAORBo8UAQ==" saltValue="DfS/FOMubh7Fj43Sl89CcQ==" spinCount="100000" sheet="1" objects="1" scenarios="1" selectLockedCells="1"/>
  <mergeCells count="17">
    <mergeCell ref="B20:B21"/>
    <mergeCell ref="B3:B7"/>
    <mergeCell ref="E3:E12"/>
    <mergeCell ref="B8:B10"/>
    <mergeCell ref="B11:B12"/>
    <mergeCell ref="B15:B18"/>
    <mergeCell ref="E13:E19"/>
    <mergeCell ref="E20:E21"/>
    <mergeCell ref="B42:B43"/>
    <mergeCell ref="B22:B27"/>
    <mergeCell ref="E24:E27"/>
    <mergeCell ref="E38:E41"/>
    <mergeCell ref="B38:B41"/>
    <mergeCell ref="E32:E35"/>
    <mergeCell ref="B32:B35"/>
    <mergeCell ref="B36:B37"/>
    <mergeCell ref="E36:E37"/>
  </mergeCells>
  <phoneticPr fontId="2"/>
  <conditionalFormatting sqref="D23">
    <cfRule type="expression" dxfId="56" priority="17">
      <formula>$D$22="県に口座登録をしている"</formula>
    </cfRule>
  </conditionalFormatting>
  <conditionalFormatting sqref="C4">
    <cfRule type="expression" dxfId="55" priority="16">
      <formula>$D$3="その他"</formula>
    </cfRule>
  </conditionalFormatting>
  <conditionalFormatting sqref="D4">
    <cfRule type="expression" dxfId="54" priority="15">
      <formula>$D$3="その他"</formula>
    </cfRule>
  </conditionalFormatting>
  <conditionalFormatting sqref="C38">
    <cfRule type="expression" dxfId="53" priority="14">
      <formula>$D$32="はい"</formula>
    </cfRule>
  </conditionalFormatting>
  <conditionalFormatting sqref="D38">
    <cfRule type="expression" dxfId="52" priority="13">
      <formula>$D$32="はい"</formula>
    </cfRule>
  </conditionalFormatting>
  <conditionalFormatting sqref="D39">
    <cfRule type="expression" dxfId="51" priority="12">
      <formula>$D$33="はい"</formula>
    </cfRule>
  </conditionalFormatting>
  <conditionalFormatting sqref="C39">
    <cfRule type="expression" dxfId="50" priority="11">
      <formula>$D$33="はい"</formula>
    </cfRule>
  </conditionalFormatting>
  <conditionalFormatting sqref="C40">
    <cfRule type="expression" dxfId="49" priority="10">
      <formula>$D$34="はい"</formula>
    </cfRule>
  </conditionalFormatting>
  <conditionalFormatting sqref="D40">
    <cfRule type="expression" dxfId="48" priority="9">
      <formula>$D$34="はい"</formula>
    </cfRule>
  </conditionalFormatting>
  <conditionalFormatting sqref="C41">
    <cfRule type="expression" dxfId="47" priority="8">
      <formula>$D$35="はい"</formula>
    </cfRule>
  </conditionalFormatting>
  <conditionalFormatting sqref="D41">
    <cfRule type="expression" dxfId="46" priority="7">
      <formula>$D$35="はい"</formula>
    </cfRule>
  </conditionalFormatting>
  <conditionalFormatting sqref="A38:A40">
    <cfRule type="expression" priority="5">
      <formula>$D$35="はい"</formula>
    </cfRule>
  </conditionalFormatting>
  <conditionalFormatting sqref="C43">
    <cfRule type="expression" dxfId="45" priority="4">
      <formula>$D$42="はい"</formula>
    </cfRule>
  </conditionalFormatting>
  <conditionalFormatting sqref="D43">
    <cfRule type="expression" dxfId="44" priority="3">
      <formula>$D$42="はい"</formula>
    </cfRule>
  </conditionalFormatting>
  <conditionalFormatting sqref="C37">
    <cfRule type="expression" dxfId="43" priority="2">
      <formula>$D$35="はい"</formula>
    </cfRule>
  </conditionalFormatting>
  <conditionalFormatting sqref="D37">
    <cfRule type="expression" dxfId="42" priority="1">
      <formula>$D$35="はい"</formula>
    </cfRule>
  </conditionalFormatting>
  <dataValidations count="11">
    <dataValidation type="list" allowBlank="1" showInputMessage="1" showErrorMessage="1" sqref="D19">
      <formula1>$I$4:$I$6</formula1>
    </dataValidation>
    <dataValidation type="list" imeMode="halfAlpha" allowBlank="1" showInputMessage="1" showErrorMessage="1" sqref="D38:D41">
      <formula1>"1,2,3,4"</formula1>
    </dataValidation>
    <dataValidation type="list" allowBlank="1" showInputMessage="1" showErrorMessage="1" sqref="D42 D32:D35">
      <formula1>"はい,いいえ"</formula1>
    </dataValidation>
    <dataValidation type="list" allowBlank="1" showInputMessage="1" showErrorMessage="1" sqref="D5">
      <formula1>"社名の前,社名の後"</formula1>
    </dataValidation>
    <dataValidation type="date" allowBlank="1" showInputMessage="1" showErrorMessage="1" error="日付が不正です。" sqref="D30">
      <formula1>45901</formula1>
      <formula2>45930</formula2>
    </dataValidation>
    <dataValidation imeMode="halfAlpha" allowBlank="1" showInputMessage="1" showErrorMessage="1" sqref="D14:D15 D8 D20:D21 D23 D27"/>
    <dataValidation type="list" allowBlank="1" showInputMessage="1" showErrorMessage="1" sqref="D26">
      <formula1>"普通預金,当座預金"</formula1>
    </dataValidation>
    <dataValidation type="list" allowBlank="1" showInputMessage="1" showErrorMessage="1" sqref="D22">
      <formula1>"県に口座登録をしている,県に口座登録をしていない,わからない"</formula1>
    </dataValidation>
    <dataValidation type="list" allowBlank="1" showInputMessage="1" showErrorMessage="1" sqref="D3">
      <formula1>$G$4:$G$25</formula1>
    </dataValidation>
    <dataValidation type="list" allowBlank="1" showInputMessage="1" showErrorMessage="1" sqref="D18">
      <formula1>"所在する,所在しない"</formula1>
    </dataValidation>
    <dataValidation type="list" allowBlank="1" showInputMessage="1" showErrorMessage="1" sqref="D37">
      <formula1>"代表法人,構成法人"</formula1>
    </dataValidation>
  </dataValidations>
  <printOptions horizontalCentered="1"/>
  <pageMargins left="0.70866141732283472" right="0.70866141732283472" top="0.74803149606299213" bottom="0.35433070866141736" header="0.31496062992125984" footer="0.31496062992125984"/>
  <pageSetup paperSize="9" scale="62" orientation="portrait" horizontalDpi="1200" verticalDpi="1200" r:id="rId1"/>
  <headerFooter>
    <oddHeader>&amp;C&amp;18基本情報入力シート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view="pageBreakPreview" zoomScale="115" zoomScaleNormal="100" zoomScaleSheetLayoutView="115" workbookViewId="0">
      <selection activeCell="B10" sqref="B10"/>
    </sheetView>
  </sheetViews>
  <sheetFormatPr defaultRowHeight="27" customHeight="1"/>
  <cols>
    <col min="1" max="1" width="4.625" style="24" customWidth="1"/>
    <col min="2" max="6" width="9" style="27"/>
    <col min="7" max="7" width="9" style="27" customWidth="1"/>
    <col min="8" max="15" width="3.375" style="27" customWidth="1"/>
    <col min="16" max="16" width="4.625" style="24" customWidth="1"/>
    <col min="17" max="16384" width="9" style="27"/>
  </cols>
  <sheetData>
    <row r="1" spans="1:16" s="24" customFormat="1" ht="17.25">
      <c r="A1" s="135" t="s">
        <v>289</v>
      </c>
      <c r="N1" s="422"/>
      <c r="O1" s="423"/>
      <c r="P1" s="424"/>
    </row>
    <row r="2" spans="1:16" s="24" customFormat="1" ht="13.5">
      <c r="N2" s="425"/>
      <c r="O2" s="426"/>
      <c r="P2" s="427"/>
    </row>
    <row r="3" spans="1:16" s="24" customFormat="1" ht="22.5" customHeight="1">
      <c r="A3" s="428" t="s">
        <v>306</v>
      </c>
      <c r="B3" s="428"/>
      <c r="C3" s="428"/>
      <c r="D3" s="428"/>
      <c r="E3" s="428"/>
      <c r="F3" s="428"/>
      <c r="G3" s="428"/>
      <c r="H3" s="428"/>
      <c r="I3" s="428"/>
      <c r="J3" s="428"/>
      <c r="K3" s="428"/>
      <c r="L3" s="428"/>
      <c r="M3" s="428"/>
      <c r="N3" s="428"/>
      <c r="O3" s="428"/>
      <c r="P3" s="428"/>
    </row>
    <row r="4" spans="1:16" s="24" customFormat="1" ht="13.5"/>
    <row r="5" spans="1:16" ht="22.5" customHeight="1">
      <c r="B5" s="325" t="s">
        <v>290</v>
      </c>
      <c r="C5" s="429" t="str">
        <f>A_基本情報入力シート!D7</f>
        <v xml:space="preserve"> 0</v>
      </c>
      <c r="D5" s="429"/>
      <c r="E5" s="429"/>
      <c r="F5" s="429"/>
      <c r="G5" s="430" t="s">
        <v>48</v>
      </c>
      <c r="H5" s="430"/>
      <c r="I5" s="431">
        <f>A_基本情報入力シート!D14</f>
        <v>0</v>
      </c>
      <c r="J5" s="431"/>
      <c r="K5" s="431"/>
      <c r="L5" s="431"/>
      <c r="M5" s="431"/>
      <c r="N5" s="431"/>
      <c r="O5" s="431"/>
    </row>
    <row r="6" spans="1:16" ht="22.5" customHeight="1">
      <c r="B6" s="136" t="s">
        <v>291</v>
      </c>
      <c r="C6" s="429">
        <f>A_基本情報入力シート!D13</f>
        <v>0</v>
      </c>
      <c r="D6" s="429"/>
      <c r="E6" s="429"/>
      <c r="F6" s="429"/>
      <c r="G6" s="435" t="s">
        <v>1</v>
      </c>
      <c r="H6" s="436"/>
      <c r="I6" s="437">
        <f>A_基本情報入力シート!D19</f>
        <v>0</v>
      </c>
      <c r="J6" s="438"/>
      <c r="K6" s="438"/>
      <c r="L6" s="438"/>
      <c r="M6" s="438"/>
      <c r="N6" s="438"/>
      <c r="O6" s="439"/>
    </row>
    <row r="7" spans="1:16" s="24" customFormat="1" ht="13.5"/>
    <row r="8" spans="1:16" s="24" customFormat="1" ht="15" customHeight="1">
      <c r="B8" s="25" t="s">
        <v>292</v>
      </c>
    </row>
    <row r="9" spans="1:16" ht="22.5" customHeight="1">
      <c r="B9" s="325" t="s">
        <v>293</v>
      </c>
      <c r="C9" s="430" t="s">
        <v>294</v>
      </c>
      <c r="D9" s="430"/>
      <c r="E9" s="430"/>
      <c r="F9" s="430"/>
      <c r="G9" s="430"/>
      <c r="H9" s="430"/>
      <c r="I9" s="430"/>
      <c r="J9" s="430"/>
      <c r="K9" s="430"/>
      <c r="L9" s="430"/>
      <c r="M9" s="430"/>
      <c r="N9" s="430"/>
      <c r="O9" s="430"/>
    </row>
    <row r="10" spans="1:16" ht="22.5" customHeight="1">
      <c r="B10" s="26"/>
      <c r="C10" s="416" t="s">
        <v>295</v>
      </c>
      <c r="D10" s="417"/>
      <c r="E10" s="417"/>
      <c r="F10" s="417"/>
      <c r="G10" s="417"/>
      <c r="H10" s="417"/>
      <c r="I10" s="417"/>
      <c r="J10" s="417"/>
      <c r="K10" s="417"/>
      <c r="L10" s="417"/>
      <c r="M10" s="417"/>
      <c r="N10" s="417"/>
      <c r="O10" s="418"/>
    </row>
    <row r="11" spans="1:16" ht="22.5" customHeight="1">
      <c r="B11" s="26"/>
      <c r="C11" s="416" t="s">
        <v>345</v>
      </c>
      <c r="D11" s="417"/>
      <c r="E11" s="417"/>
      <c r="F11" s="417"/>
      <c r="G11" s="417"/>
      <c r="H11" s="417"/>
      <c r="I11" s="417"/>
      <c r="J11" s="417"/>
      <c r="K11" s="417"/>
      <c r="L11" s="417"/>
      <c r="M11" s="417"/>
      <c r="N11" s="417"/>
      <c r="O11" s="418"/>
    </row>
    <row r="12" spans="1:16" ht="22.5" customHeight="1">
      <c r="B12" s="239"/>
      <c r="C12" s="432" t="s">
        <v>385</v>
      </c>
      <c r="D12" s="433"/>
      <c r="E12" s="433"/>
      <c r="F12" s="433"/>
      <c r="G12" s="433"/>
      <c r="H12" s="433"/>
      <c r="I12" s="433"/>
      <c r="J12" s="433"/>
      <c r="K12" s="433"/>
      <c r="L12" s="433"/>
      <c r="M12" s="433"/>
      <c r="N12" s="433"/>
      <c r="O12" s="434"/>
    </row>
    <row r="13" spans="1:16" ht="22.5" customHeight="1">
      <c r="B13" s="160"/>
      <c r="C13" s="326"/>
      <c r="D13" s="421" t="s">
        <v>386</v>
      </c>
      <c r="E13" s="419"/>
      <c r="F13" s="419"/>
      <c r="G13" s="419"/>
      <c r="H13" s="419"/>
      <c r="I13" s="419"/>
      <c r="J13" s="419"/>
      <c r="K13" s="419"/>
      <c r="L13" s="419"/>
      <c r="M13" s="419"/>
      <c r="N13" s="419"/>
      <c r="O13" s="420"/>
    </row>
    <row r="14" spans="1:16" ht="22.5" customHeight="1">
      <c r="B14" s="160"/>
      <c r="C14" s="326"/>
      <c r="D14" s="421" t="s">
        <v>387</v>
      </c>
      <c r="E14" s="419"/>
      <c r="F14" s="419"/>
      <c r="G14" s="419"/>
      <c r="H14" s="419"/>
      <c r="I14" s="419"/>
      <c r="J14" s="419"/>
      <c r="K14" s="419"/>
      <c r="L14" s="419"/>
      <c r="M14" s="419"/>
      <c r="N14" s="419"/>
      <c r="O14" s="420"/>
    </row>
    <row r="15" spans="1:16" ht="22.5" customHeight="1">
      <c r="B15" s="160"/>
      <c r="C15" s="326"/>
      <c r="D15" s="421" t="s">
        <v>388</v>
      </c>
      <c r="E15" s="419"/>
      <c r="F15" s="419"/>
      <c r="G15" s="419"/>
      <c r="H15" s="419"/>
      <c r="I15" s="419"/>
      <c r="J15" s="419"/>
      <c r="K15" s="419"/>
      <c r="L15" s="419"/>
      <c r="M15" s="419"/>
      <c r="N15" s="419"/>
      <c r="O15" s="420"/>
    </row>
    <row r="16" spans="1:16" ht="22.5" customHeight="1">
      <c r="B16" s="160"/>
      <c r="C16" s="240"/>
      <c r="D16" s="421" t="s">
        <v>389</v>
      </c>
      <c r="E16" s="419"/>
      <c r="F16" s="419"/>
      <c r="G16" s="419"/>
      <c r="H16" s="419"/>
      <c r="I16" s="419"/>
      <c r="J16" s="419"/>
      <c r="K16" s="419"/>
      <c r="L16" s="419"/>
      <c r="M16" s="419"/>
      <c r="N16" s="419"/>
      <c r="O16" s="420"/>
    </row>
    <row r="17" spans="2:18" ht="22.5" customHeight="1">
      <c r="B17" s="239"/>
      <c r="C17" s="440" t="s">
        <v>390</v>
      </c>
      <c r="D17" s="441"/>
      <c r="E17" s="441"/>
      <c r="F17" s="441"/>
      <c r="G17" s="441"/>
      <c r="H17" s="441"/>
      <c r="I17" s="441"/>
      <c r="J17" s="441"/>
      <c r="K17" s="441"/>
      <c r="L17" s="441"/>
      <c r="M17" s="441"/>
      <c r="N17" s="441"/>
      <c r="O17" s="442"/>
    </row>
    <row r="18" spans="2:18" ht="22.5" customHeight="1">
      <c r="B18" s="160"/>
      <c r="C18" s="241"/>
      <c r="D18" s="419" t="s">
        <v>391</v>
      </c>
      <c r="E18" s="419"/>
      <c r="F18" s="419"/>
      <c r="G18" s="419"/>
      <c r="H18" s="419"/>
      <c r="I18" s="419"/>
      <c r="J18" s="419"/>
      <c r="K18" s="419"/>
      <c r="L18" s="419"/>
      <c r="M18" s="419"/>
      <c r="N18" s="419"/>
      <c r="O18" s="420"/>
    </row>
    <row r="19" spans="2:18" ht="22.5" customHeight="1">
      <c r="B19" s="160"/>
      <c r="C19" s="241"/>
      <c r="D19" s="419" t="s">
        <v>392</v>
      </c>
      <c r="E19" s="419"/>
      <c r="F19" s="419"/>
      <c r="G19" s="419"/>
      <c r="H19" s="419"/>
      <c r="I19" s="419"/>
      <c r="J19" s="419"/>
      <c r="K19" s="419"/>
      <c r="L19" s="419"/>
      <c r="M19" s="419"/>
      <c r="N19" s="419"/>
      <c r="O19" s="420"/>
    </row>
    <row r="20" spans="2:18" ht="22.5" customHeight="1">
      <c r="B20" s="160"/>
      <c r="C20" s="241"/>
      <c r="D20" s="419" t="s">
        <v>393</v>
      </c>
      <c r="E20" s="419"/>
      <c r="F20" s="419"/>
      <c r="G20" s="419"/>
      <c r="H20" s="419"/>
      <c r="I20" s="419"/>
      <c r="J20" s="419"/>
      <c r="K20" s="419"/>
      <c r="L20" s="419"/>
      <c r="M20" s="419"/>
      <c r="N20" s="419"/>
      <c r="O20" s="420"/>
    </row>
    <row r="21" spans="2:18" ht="22.5" customHeight="1">
      <c r="B21" s="160"/>
      <c r="C21" s="241"/>
      <c r="D21" s="419" t="s">
        <v>411</v>
      </c>
      <c r="E21" s="419"/>
      <c r="F21" s="419"/>
      <c r="G21" s="419"/>
      <c r="H21" s="419"/>
      <c r="I21" s="419"/>
      <c r="J21" s="419"/>
      <c r="K21" s="419"/>
      <c r="L21" s="419"/>
      <c r="M21" s="419"/>
      <c r="N21" s="419"/>
      <c r="O21" s="420"/>
    </row>
    <row r="22" spans="2:18" ht="22.5" customHeight="1">
      <c r="B22" s="160"/>
      <c r="C22" s="240"/>
      <c r="D22" s="419" t="s">
        <v>412</v>
      </c>
      <c r="E22" s="419"/>
      <c r="F22" s="419"/>
      <c r="G22" s="419"/>
      <c r="H22" s="419"/>
      <c r="I22" s="419"/>
      <c r="J22" s="419"/>
      <c r="K22" s="419"/>
      <c r="L22" s="419"/>
      <c r="M22" s="419"/>
      <c r="N22" s="419"/>
      <c r="O22" s="420"/>
    </row>
    <row r="23" spans="2:18" ht="22.5" customHeight="1">
      <c r="B23" s="26"/>
      <c r="C23" s="416" t="s">
        <v>296</v>
      </c>
      <c r="D23" s="417"/>
      <c r="E23" s="417"/>
      <c r="F23" s="417"/>
      <c r="G23" s="417"/>
      <c r="H23" s="417"/>
      <c r="I23" s="417"/>
      <c r="J23" s="417"/>
      <c r="K23" s="417"/>
      <c r="L23" s="417"/>
      <c r="M23" s="417"/>
      <c r="N23" s="417"/>
      <c r="O23" s="418"/>
    </row>
    <row r="24" spans="2:18" ht="21.75" customHeight="1">
      <c r="B24" s="26"/>
      <c r="C24" s="404" t="s">
        <v>438</v>
      </c>
      <c r="D24" s="405"/>
      <c r="E24" s="405"/>
      <c r="F24" s="405"/>
      <c r="G24" s="405"/>
      <c r="H24" s="405"/>
      <c r="I24" s="405"/>
      <c r="J24" s="405"/>
      <c r="K24" s="405"/>
      <c r="L24" s="405"/>
      <c r="M24" s="405"/>
      <c r="N24" s="405"/>
      <c r="O24" s="406"/>
    </row>
    <row r="25" spans="2:18" ht="22.5" customHeight="1">
      <c r="B25" s="26"/>
      <c r="C25" s="407" t="s">
        <v>297</v>
      </c>
      <c r="D25" s="408"/>
      <c r="E25" s="408"/>
      <c r="F25" s="408"/>
      <c r="G25" s="408"/>
      <c r="H25" s="408"/>
      <c r="I25" s="408"/>
      <c r="J25" s="408"/>
      <c r="K25" s="408"/>
      <c r="L25" s="408"/>
      <c r="M25" s="408"/>
      <c r="N25" s="408"/>
      <c r="O25" s="409"/>
    </row>
    <row r="26" spans="2:18" ht="22.5" customHeight="1">
      <c r="B26" s="281"/>
      <c r="C26" s="413" t="s">
        <v>468</v>
      </c>
      <c r="D26" s="414"/>
      <c r="E26" s="414"/>
      <c r="F26" s="414"/>
      <c r="G26" s="414"/>
      <c r="H26" s="414"/>
      <c r="I26" s="414"/>
      <c r="J26" s="414"/>
      <c r="K26" s="414"/>
      <c r="L26" s="414"/>
      <c r="M26" s="414"/>
      <c r="N26" s="414"/>
      <c r="O26" s="415"/>
    </row>
    <row r="27" spans="2:18" ht="22.5" customHeight="1">
      <c r="B27" s="29"/>
      <c r="C27" s="410" t="s">
        <v>298</v>
      </c>
      <c r="D27" s="411"/>
      <c r="E27" s="411"/>
      <c r="F27" s="411"/>
      <c r="G27" s="411"/>
      <c r="H27" s="411"/>
      <c r="I27" s="411"/>
      <c r="J27" s="411"/>
      <c r="K27" s="411"/>
      <c r="L27" s="411"/>
      <c r="M27" s="411"/>
      <c r="N27" s="411"/>
      <c r="O27" s="412"/>
      <c r="R27" s="28"/>
    </row>
    <row r="28" spans="2:18" s="24" customFormat="1" ht="15" customHeight="1">
      <c r="B28" s="24" t="s">
        <v>299</v>
      </c>
    </row>
    <row r="29" spans="2:18" s="24" customFormat="1" ht="30" customHeight="1">
      <c r="B29" s="30" t="s">
        <v>300</v>
      </c>
      <c r="C29" s="403" t="s">
        <v>301</v>
      </c>
      <c r="D29" s="403"/>
      <c r="E29" s="403"/>
      <c r="F29" s="403"/>
      <c r="G29" s="403"/>
      <c r="H29" s="403"/>
      <c r="I29" s="403"/>
      <c r="J29" s="403"/>
      <c r="K29" s="403"/>
      <c r="L29" s="403"/>
      <c r="M29" s="403"/>
      <c r="N29" s="403"/>
      <c r="O29" s="403"/>
      <c r="P29" s="403"/>
      <c r="R29" s="137"/>
    </row>
    <row r="30" spans="2:18" s="24" customFormat="1" ht="45" customHeight="1">
      <c r="B30" s="30" t="s">
        <v>300</v>
      </c>
      <c r="C30" s="403" t="s">
        <v>302</v>
      </c>
      <c r="D30" s="403"/>
      <c r="E30" s="403"/>
      <c r="F30" s="403"/>
      <c r="G30" s="403"/>
      <c r="H30" s="403"/>
      <c r="I30" s="403"/>
      <c r="J30" s="403"/>
      <c r="K30" s="403"/>
      <c r="L30" s="403"/>
      <c r="M30" s="403"/>
      <c r="N30" s="403"/>
      <c r="O30" s="403"/>
      <c r="P30" s="403"/>
      <c r="R30" s="137"/>
    </row>
    <row r="31" spans="2:18" s="24" customFormat="1" ht="60" customHeight="1">
      <c r="B31" s="30" t="s">
        <v>300</v>
      </c>
      <c r="C31" s="403" t="s">
        <v>303</v>
      </c>
      <c r="D31" s="403"/>
      <c r="E31" s="403"/>
      <c r="F31" s="403"/>
      <c r="G31" s="403"/>
      <c r="H31" s="403"/>
      <c r="I31" s="403"/>
      <c r="J31" s="403"/>
      <c r="K31" s="403"/>
      <c r="L31" s="403"/>
      <c r="M31" s="403"/>
      <c r="N31" s="403"/>
      <c r="O31" s="403"/>
      <c r="P31" s="403"/>
      <c r="R31" s="137"/>
    </row>
    <row r="32" spans="2:18" s="24" customFormat="1" ht="30" customHeight="1">
      <c r="B32" s="30" t="s">
        <v>300</v>
      </c>
      <c r="C32" s="403" t="s">
        <v>304</v>
      </c>
      <c r="D32" s="403"/>
      <c r="E32" s="403"/>
      <c r="F32" s="403"/>
      <c r="G32" s="403"/>
      <c r="H32" s="403"/>
      <c r="I32" s="403"/>
      <c r="J32" s="403"/>
      <c r="K32" s="403"/>
      <c r="L32" s="403"/>
      <c r="M32" s="403"/>
      <c r="N32" s="403"/>
      <c r="O32" s="403"/>
      <c r="P32" s="403"/>
      <c r="R32" s="137"/>
    </row>
    <row r="33" s="24" customFormat="1" ht="27" customHeight="1"/>
  </sheetData>
  <sheetProtection algorithmName="SHA-512" hashValue="G2BrUjQyiHtuWnSKwM9Z19F0R728t/RsTYDtQ/0a1F2f+mMMABLt7l3mK9gaQzcg8mgRTwsbNaxY/5HFTU0VEw==" saltValue="CXbgNAoqKFIAoRsUgJFMaQ==" spinCount="100000" sheet="1" objects="1" scenarios="1" selectLockedCells="1"/>
  <mergeCells count="31">
    <mergeCell ref="C9:O9"/>
    <mergeCell ref="C10:O10"/>
    <mergeCell ref="D21:O21"/>
    <mergeCell ref="C17:O17"/>
    <mergeCell ref="D18:O18"/>
    <mergeCell ref="D19:O19"/>
    <mergeCell ref="D20:O20"/>
    <mergeCell ref="C23:O23"/>
    <mergeCell ref="D22:O22"/>
    <mergeCell ref="D16:O16"/>
    <mergeCell ref="N1:P2"/>
    <mergeCell ref="A3:P3"/>
    <mergeCell ref="C5:F5"/>
    <mergeCell ref="G5:H5"/>
    <mergeCell ref="I5:O5"/>
    <mergeCell ref="C11:O11"/>
    <mergeCell ref="C12:O12"/>
    <mergeCell ref="D13:O13"/>
    <mergeCell ref="D14:O14"/>
    <mergeCell ref="D15:O15"/>
    <mergeCell ref="C6:F6"/>
    <mergeCell ref="G6:H6"/>
    <mergeCell ref="I6:O6"/>
    <mergeCell ref="C29:P29"/>
    <mergeCell ref="C30:P30"/>
    <mergeCell ref="C31:P31"/>
    <mergeCell ref="C32:P32"/>
    <mergeCell ref="C24:O24"/>
    <mergeCell ref="C25:O25"/>
    <mergeCell ref="C27:O27"/>
    <mergeCell ref="C26:O26"/>
  </mergeCells>
  <phoneticPr fontId="2"/>
  <dataValidations count="1">
    <dataValidation type="list" allowBlank="1" showInputMessage="1" showErrorMessage="1" sqref="B10:B27">
      <formula1>"○"</formula1>
    </dataValidation>
  </dataValidations>
  <printOptions horizontalCentered="1"/>
  <pageMargins left="0.70866141732283461" right="0.70866141732283461" top="0.74803149606299213" bottom="0.74803149606299213" header="0.31496062992125984" footer="0.31496062992125984"/>
  <pageSetup paperSize="9" scale="98"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12" id="{77FA4952-ECB9-409C-94B1-52ECDD024C2C}">
            <xm:f>A_基本情報入力シート!$D$32="はい"</xm:f>
            <x14:dxf>
              <fill>
                <patternFill>
                  <bgColor rgb="FFFFFF99"/>
                </patternFill>
              </fill>
            </x14:dxf>
          </x14:cfRule>
          <xm:sqref>B13 B18</xm:sqref>
        </x14:conditionalFormatting>
        <x14:conditionalFormatting xmlns:xm="http://schemas.microsoft.com/office/excel/2006/main">
          <x14:cfRule type="expression" priority="11" id="{99AD1A02-0D90-46D3-BDFA-B76DC11ED705}">
            <xm:f>A_基本情報入力シート!$D$33="はい"</xm:f>
            <x14:dxf>
              <fill>
                <patternFill>
                  <bgColor rgb="FFFFFF99"/>
                </patternFill>
              </fill>
            </x14:dxf>
          </x14:cfRule>
          <xm:sqref>B14 B19</xm:sqref>
        </x14:conditionalFormatting>
        <x14:conditionalFormatting xmlns:xm="http://schemas.microsoft.com/office/excel/2006/main">
          <x14:cfRule type="expression" priority="10" id="{6FA343B6-D011-4A62-B7E4-4D6DFFB41253}">
            <xm:f>A_基本情報入力シート!$D$34="はい"</xm:f>
            <x14:dxf>
              <fill>
                <patternFill>
                  <bgColor rgb="FFFFFF99"/>
                </patternFill>
              </fill>
            </x14:dxf>
          </x14:cfRule>
          <xm:sqref>B15 B20</xm:sqref>
        </x14:conditionalFormatting>
        <x14:conditionalFormatting xmlns:xm="http://schemas.microsoft.com/office/excel/2006/main">
          <x14:cfRule type="expression" priority="9" id="{A09A02A7-61FC-4BC8-A07B-8340AF2F3848}">
            <xm:f>AND(A_基本情報入力シート!$D$35="はい",A_基本情報入力シート!$D$37="代表法人")</xm:f>
            <x14:dxf>
              <fill>
                <patternFill>
                  <bgColor rgb="FFFFFF99"/>
                </patternFill>
              </fill>
            </x14:dxf>
          </x14:cfRule>
          <xm:sqref>B16 B22</xm:sqref>
        </x14:conditionalFormatting>
        <x14:conditionalFormatting xmlns:xm="http://schemas.microsoft.com/office/excel/2006/main">
          <x14:cfRule type="expression" priority="8" id="{91A4A599-8B80-4918-89C6-7D16703694C3}">
            <xm:f>A_基本情報入力シート!$D$32="はい"</xm:f>
            <x14:dxf>
              <fill>
                <patternFill>
                  <bgColor theme="0"/>
                </patternFill>
              </fill>
            </x14:dxf>
          </x14:cfRule>
          <xm:sqref>D13:O13 D18:O18</xm:sqref>
        </x14:conditionalFormatting>
        <x14:conditionalFormatting xmlns:xm="http://schemas.microsoft.com/office/excel/2006/main">
          <x14:cfRule type="expression" priority="7" id="{82A7994A-B23B-4C1E-932C-F41BCC9D7181}">
            <xm:f>A_基本情報入力シート!$D$33="はい"</xm:f>
            <x14:dxf>
              <fill>
                <patternFill>
                  <bgColor theme="0"/>
                </patternFill>
              </fill>
            </x14:dxf>
          </x14:cfRule>
          <xm:sqref>D14:O14 D19:O19</xm:sqref>
        </x14:conditionalFormatting>
        <x14:conditionalFormatting xmlns:xm="http://schemas.microsoft.com/office/excel/2006/main">
          <x14:cfRule type="expression" priority="6" id="{B008D1BD-B074-4213-BFAF-DFE4D4F2117E}">
            <xm:f>A_基本情報入力シート!$D$34="はい"</xm:f>
            <x14:dxf>
              <fill>
                <patternFill>
                  <bgColor theme="0"/>
                </patternFill>
              </fill>
            </x14:dxf>
          </x14:cfRule>
          <xm:sqref>D15:O15 D20:O20</xm:sqref>
        </x14:conditionalFormatting>
        <x14:conditionalFormatting xmlns:xm="http://schemas.microsoft.com/office/excel/2006/main">
          <x14:cfRule type="expression" priority="5" id="{E39DB2D5-08E7-46A4-8F16-1B85F2BDC508}">
            <xm:f>AND(A_基本情報入力シート!$D$35="はい",A_基本情報入力シート!$D$37="代表法人")</xm:f>
            <x14:dxf>
              <fill>
                <patternFill>
                  <bgColor theme="0"/>
                </patternFill>
              </fill>
            </x14:dxf>
          </x14:cfRule>
          <xm:sqref>D16:O16 D22:O22</xm:sqref>
        </x14:conditionalFormatting>
        <x14:conditionalFormatting xmlns:xm="http://schemas.microsoft.com/office/excel/2006/main">
          <x14:cfRule type="expression" priority="4" id="{5A1282D0-42AF-42F4-B01D-1F996B729697}">
            <xm:f>A_基本情報入力シート!$D$35="はい"</xm:f>
            <x14:dxf>
              <fill>
                <patternFill>
                  <bgColor rgb="FFFFFF99"/>
                </patternFill>
              </fill>
            </x14:dxf>
          </x14:cfRule>
          <xm:sqref>B21</xm:sqref>
        </x14:conditionalFormatting>
        <x14:conditionalFormatting xmlns:xm="http://schemas.microsoft.com/office/excel/2006/main">
          <x14:cfRule type="expression" priority="3" id="{63532BC3-7A7E-48C7-8A3F-B4AACCD97419}">
            <xm:f>A_基本情報入力シート!$D$35="はい"</xm:f>
            <x14:dxf>
              <fill>
                <patternFill>
                  <bgColor theme="0"/>
                </patternFill>
              </fill>
            </x14:dxf>
          </x14:cfRule>
          <xm:sqref>D21:O21</xm:sqref>
        </x14:conditionalFormatting>
        <x14:conditionalFormatting xmlns:xm="http://schemas.microsoft.com/office/excel/2006/main">
          <x14:cfRule type="expression" priority="2" id="{B62636FB-AF17-4248-999B-E63FB6036506}">
            <xm:f>A_基本情報入力シート!$D$42="はい"</xm:f>
            <x14:dxf>
              <fill>
                <patternFill>
                  <bgColor rgb="FFFFFF99"/>
                </patternFill>
              </fill>
            </x14:dxf>
          </x14:cfRule>
          <xm:sqref>B26</xm:sqref>
        </x14:conditionalFormatting>
        <x14:conditionalFormatting xmlns:xm="http://schemas.microsoft.com/office/excel/2006/main">
          <x14:cfRule type="expression" priority="1" id="{9F46993A-5D79-4D76-AAE5-EC52A29267B3}">
            <xm:f>A_基本情報入力シート!$D$42="はい"</xm:f>
            <x14:dxf>
              <fill>
                <patternFill>
                  <bgColor theme="0"/>
                </patternFill>
              </fill>
            </x14:dxf>
          </x14:cfRule>
          <xm:sqref>C26:O26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7"/>
  <sheetViews>
    <sheetView view="pageBreakPreview" zoomScaleNormal="100" zoomScaleSheetLayoutView="100" workbookViewId="0">
      <selection activeCell="A2" sqref="A2"/>
    </sheetView>
  </sheetViews>
  <sheetFormatPr defaultRowHeight="13.5"/>
  <cols>
    <col min="1" max="3" width="9.625" style="152" customWidth="1"/>
    <col min="4" max="4" width="11.625" style="152" bestFit="1" customWidth="1"/>
    <col min="5" max="9" width="9.625" style="152" customWidth="1"/>
    <col min="10" max="16384" width="9" style="152"/>
  </cols>
  <sheetData>
    <row r="2" spans="1:9" ht="14.25">
      <c r="A2" s="151" t="s">
        <v>325</v>
      </c>
      <c r="B2" s="151"/>
      <c r="C2" s="151"/>
      <c r="D2" s="151"/>
      <c r="E2" s="151"/>
      <c r="F2" s="151"/>
      <c r="G2" s="151"/>
      <c r="H2" s="151"/>
      <c r="I2" s="151"/>
    </row>
    <row r="3" spans="1:9" ht="14.25">
      <c r="A3" s="151"/>
      <c r="B3" s="151"/>
      <c r="C3" s="151"/>
      <c r="D3" s="151"/>
      <c r="E3" s="151"/>
      <c r="F3" s="151"/>
      <c r="G3" s="151"/>
      <c r="H3" s="151"/>
      <c r="I3" s="151"/>
    </row>
    <row r="4" spans="1:9" ht="14.25">
      <c r="A4" s="151"/>
      <c r="B4" s="151"/>
      <c r="C4" s="151"/>
      <c r="D4" s="151"/>
      <c r="E4" s="151"/>
      <c r="F4" s="151"/>
      <c r="G4" s="151"/>
      <c r="H4" s="151"/>
      <c r="I4" s="151"/>
    </row>
    <row r="5" spans="1:9" ht="14.25">
      <c r="A5" s="151"/>
      <c r="B5" s="151"/>
      <c r="C5" s="151"/>
      <c r="D5" s="151"/>
      <c r="E5" s="151"/>
      <c r="F5" s="151"/>
      <c r="G5" s="445" t="s">
        <v>475</v>
      </c>
      <c r="H5" s="445"/>
      <c r="I5" s="445"/>
    </row>
    <row r="6" spans="1:9" ht="14.25">
      <c r="A6" s="151"/>
      <c r="B6" s="151"/>
      <c r="C6" s="151"/>
      <c r="D6" s="151"/>
      <c r="E6" s="151"/>
      <c r="F6" s="151"/>
      <c r="G6" s="446" t="str">
        <f>TEXT(A_基本情報入力シート!D30,"[dbnum3]ggge年m月d日")</f>
        <v>明治３３年１月０日</v>
      </c>
      <c r="H6" s="446"/>
      <c r="I6" s="446"/>
    </row>
    <row r="7" spans="1:9" ht="18" customHeight="1">
      <c r="A7" s="151"/>
      <c r="B7" s="151"/>
      <c r="C7" s="151"/>
      <c r="D7" s="151"/>
      <c r="E7" s="151"/>
      <c r="F7" s="151"/>
      <c r="G7" s="151"/>
      <c r="H7" s="151"/>
      <c r="I7" s="151"/>
    </row>
    <row r="8" spans="1:9" ht="14.25">
      <c r="A8" s="151" t="s">
        <v>326</v>
      </c>
      <c r="B8" s="151"/>
      <c r="C8" s="151"/>
      <c r="D8" s="151"/>
      <c r="E8" s="151"/>
      <c r="F8" s="151"/>
      <c r="G8" s="151"/>
      <c r="H8" s="151"/>
      <c r="I8" s="151"/>
    </row>
    <row r="9" spans="1:9" ht="14.25">
      <c r="A9" s="151"/>
      <c r="B9" s="151"/>
      <c r="C9" s="151"/>
      <c r="D9" s="151"/>
      <c r="E9" s="151"/>
      <c r="F9" s="151"/>
      <c r="G9" s="151"/>
      <c r="H9" s="151"/>
      <c r="I9" s="151"/>
    </row>
    <row r="10" spans="1:9" ht="14.25">
      <c r="A10" s="151"/>
      <c r="B10" s="151"/>
      <c r="C10" s="151"/>
      <c r="D10" s="151"/>
      <c r="E10" s="151"/>
      <c r="F10" s="151"/>
      <c r="G10" s="151"/>
      <c r="H10" s="151"/>
      <c r="I10" s="151"/>
    </row>
    <row r="11" spans="1:9" ht="14.25">
      <c r="A11" s="151"/>
      <c r="B11" s="151"/>
      <c r="C11" s="151"/>
      <c r="D11" s="151"/>
      <c r="E11" s="151"/>
      <c r="F11" s="151"/>
      <c r="G11" s="151"/>
      <c r="H11" s="151"/>
      <c r="I11" s="151"/>
    </row>
    <row r="12" spans="1:9" ht="14.25">
      <c r="A12" s="151"/>
      <c r="B12" s="151"/>
      <c r="C12" s="151"/>
      <c r="D12" s="151"/>
      <c r="E12" s="153" t="s">
        <v>327</v>
      </c>
      <c r="F12" s="447" t="str">
        <f>A_基本情報入力シート!D9&amp;A_基本情報入力シート!D10</f>
        <v/>
      </c>
      <c r="G12" s="447"/>
      <c r="H12" s="447"/>
      <c r="I12" s="447"/>
    </row>
    <row r="13" spans="1:9" ht="14.25">
      <c r="A13" s="151"/>
      <c r="B13" s="151"/>
      <c r="C13" s="151"/>
      <c r="D13" s="151"/>
      <c r="E13" s="153" t="s">
        <v>328</v>
      </c>
      <c r="F13" s="447" t="str">
        <f>A_基本情報入力シート!D7</f>
        <v xml:space="preserve"> 0</v>
      </c>
      <c r="G13" s="447"/>
      <c r="H13" s="447"/>
      <c r="I13" s="447"/>
    </row>
    <row r="14" spans="1:9" ht="14.25">
      <c r="A14" s="151"/>
      <c r="B14" s="151"/>
      <c r="C14" s="151"/>
      <c r="D14" s="151"/>
      <c r="E14" s="153" t="s">
        <v>329</v>
      </c>
      <c r="F14" s="447" t="str">
        <f>A_基本情報入力シート!D11&amp;"　"&amp;A_基本情報入力シート!D12</f>
        <v>　</v>
      </c>
      <c r="G14" s="447"/>
      <c r="H14" s="447"/>
      <c r="I14" s="447"/>
    </row>
    <row r="15" spans="1:9" ht="14.25">
      <c r="A15" s="151"/>
      <c r="B15" s="151"/>
      <c r="C15" s="151"/>
      <c r="D15" s="151"/>
      <c r="E15" s="151" t="s">
        <v>330</v>
      </c>
      <c r="G15" s="151"/>
      <c r="H15" s="151"/>
      <c r="I15" s="151"/>
    </row>
    <row r="16" spans="1:9" ht="14.25">
      <c r="A16" s="151"/>
      <c r="B16" s="151"/>
      <c r="C16" s="151"/>
      <c r="D16" s="151"/>
      <c r="E16" s="151"/>
      <c r="F16" s="151"/>
      <c r="G16" s="151"/>
      <c r="H16" s="151"/>
      <c r="I16" s="151"/>
    </row>
    <row r="17" spans="1:9" ht="14.25">
      <c r="A17" s="151"/>
      <c r="B17" s="151"/>
      <c r="C17" s="151"/>
      <c r="D17" s="151"/>
      <c r="E17" s="151"/>
      <c r="F17" s="151"/>
      <c r="G17" s="151"/>
      <c r="H17" s="151"/>
      <c r="I17" s="151"/>
    </row>
    <row r="18" spans="1:9" ht="14.25">
      <c r="A18" s="151"/>
      <c r="B18" s="151"/>
      <c r="C18" s="151"/>
      <c r="D18" s="151"/>
      <c r="E18" s="151"/>
      <c r="F18" s="151"/>
      <c r="G18" s="151"/>
      <c r="H18" s="151"/>
      <c r="I18" s="151"/>
    </row>
    <row r="19" spans="1:9" ht="14.25">
      <c r="A19" s="448" t="s">
        <v>336</v>
      </c>
      <c r="B19" s="448"/>
      <c r="C19" s="448"/>
      <c r="D19" s="448"/>
      <c r="E19" s="448"/>
      <c r="F19" s="448"/>
      <c r="G19" s="448"/>
      <c r="H19" s="448"/>
      <c r="I19" s="448"/>
    </row>
    <row r="20" spans="1:9" ht="14.25">
      <c r="A20" s="327"/>
      <c r="B20" s="327"/>
      <c r="C20" s="327"/>
      <c r="D20" s="327"/>
      <c r="E20" s="327"/>
      <c r="F20" s="327"/>
      <c r="G20" s="327"/>
      <c r="H20" s="327"/>
      <c r="I20" s="327"/>
    </row>
    <row r="21" spans="1:9" ht="14.25">
      <c r="A21" s="327"/>
      <c r="B21" s="327"/>
      <c r="C21" s="327"/>
      <c r="D21" s="327"/>
      <c r="E21" s="327"/>
      <c r="F21" s="327"/>
      <c r="G21" s="327"/>
      <c r="H21" s="327"/>
      <c r="I21" s="327"/>
    </row>
    <row r="22" spans="1:9">
      <c r="A22" s="443" t="s">
        <v>337</v>
      </c>
      <c r="B22" s="443"/>
      <c r="C22" s="443"/>
      <c r="D22" s="443"/>
      <c r="E22" s="443"/>
      <c r="F22" s="443"/>
      <c r="G22" s="443"/>
      <c r="H22" s="443"/>
      <c r="I22" s="443"/>
    </row>
    <row r="23" spans="1:9" ht="13.5" customHeight="1">
      <c r="A23" s="443"/>
      <c r="B23" s="443"/>
      <c r="C23" s="443"/>
      <c r="D23" s="443"/>
      <c r="E23" s="443"/>
      <c r="F23" s="443"/>
      <c r="G23" s="443"/>
      <c r="H23" s="443"/>
      <c r="I23" s="443"/>
    </row>
    <row r="24" spans="1:9">
      <c r="A24" s="443"/>
      <c r="B24" s="443"/>
      <c r="C24" s="443"/>
      <c r="D24" s="443"/>
      <c r="E24" s="443"/>
      <c r="F24" s="443"/>
      <c r="G24" s="443"/>
      <c r="H24" s="443"/>
      <c r="I24" s="443"/>
    </row>
    <row r="25" spans="1:9" ht="14.25">
      <c r="A25" s="154"/>
      <c r="B25" s="154"/>
      <c r="C25" s="154"/>
      <c r="D25" s="154"/>
      <c r="E25" s="154"/>
      <c r="F25" s="154"/>
      <c r="G25" s="154"/>
      <c r="H25" s="154"/>
      <c r="I25" s="154"/>
    </row>
    <row r="26" spans="1:9" ht="19.5" customHeight="1">
      <c r="A26" s="154"/>
      <c r="B26" s="154"/>
      <c r="C26" s="154"/>
      <c r="D26" s="154"/>
      <c r="E26" s="155" t="s">
        <v>331</v>
      </c>
      <c r="F26" s="154"/>
      <c r="G26" s="154"/>
      <c r="H26" s="154"/>
      <c r="I26" s="154"/>
    </row>
    <row r="27" spans="1:9" ht="19.5" customHeight="1">
      <c r="A27" s="154"/>
      <c r="B27" s="154"/>
      <c r="C27" s="154"/>
      <c r="D27" s="154"/>
      <c r="E27" s="154"/>
      <c r="F27" s="154"/>
      <c r="G27" s="154"/>
      <c r="H27" s="154"/>
      <c r="I27" s="154"/>
    </row>
    <row r="28" spans="1:9" ht="19.5" customHeight="1">
      <c r="A28" s="156" t="s">
        <v>340</v>
      </c>
      <c r="B28" s="157" t="s">
        <v>332</v>
      </c>
      <c r="C28" s="158"/>
      <c r="D28" s="154" t="s">
        <v>333</v>
      </c>
      <c r="E28" s="444">
        <f>'D_様式1-2 (1)'!H13+'E_様式1-2 (2)'!H13+'F_様式1-2 (3)'!H13+'G_様式1-2 (4)'!I13</f>
        <v>0</v>
      </c>
      <c r="F28" s="444"/>
      <c r="G28" s="154"/>
      <c r="H28" s="154"/>
      <c r="I28" s="154"/>
    </row>
    <row r="29" spans="1:9" ht="19.5" customHeight="1">
      <c r="A29" s="154"/>
      <c r="B29" s="154"/>
      <c r="C29" s="154"/>
      <c r="D29" s="154"/>
      <c r="E29" s="154"/>
      <c r="F29" s="154"/>
      <c r="G29" s="154"/>
      <c r="H29" s="154"/>
      <c r="I29" s="154"/>
    </row>
    <row r="30" spans="1:9" ht="19.5" customHeight="1">
      <c r="A30" s="159" t="s">
        <v>341</v>
      </c>
      <c r="B30" s="151" t="s">
        <v>338</v>
      </c>
      <c r="C30" s="151"/>
      <c r="D30" s="151"/>
      <c r="E30" s="151"/>
      <c r="F30" s="151"/>
      <c r="G30" s="151"/>
      <c r="H30" s="151"/>
      <c r="I30" s="151"/>
    </row>
    <row r="31" spans="1:9" ht="19.5" customHeight="1">
      <c r="A31" s="151"/>
      <c r="B31" s="151"/>
      <c r="C31" s="151"/>
      <c r="D31" s="151"/>
      <c r="E31" s="151"/>
      <c r="F31" s="151"/>
      <c r="G31" s="151"/>
      <c r="H31" s="151"/>
      <c r="I31" s="151"/>
    </row>
    <row r="32" spans="1:9" ht="19.5" customHeight="1">
      <c r="A32" s="159" t="s">
        <v>342</v>
      </c>
      <c r="B32" s="151" t="s">
        <v>334</v>
      </c>
      <c r="C32" s="151"/>
      <c r="D32" s="151"/>
      <c r="E32" s="151"/>
      <c r="F32" s="151"/>
      <c r="G32" s="151"/>
      <c r="H32" s="151"/>
      <c r="I32" s="151"/>
    </row>
    <row r="33" spans="1:9" ht="19.5" customHeight="1">
      <c r="A33" s="151"/>
      <c r="B33" s="151"/>
      <c r="C33" s="151"/>
      <c r="D33" s="151"/>
      <c r="E33" s="151"/>
      <c r="F33" s="151"/>
      <c r="G33" s="151"/>
      <c r="H33" s="151"/>
      <c r="I33" s="151"/>
    </row>
    <row r="34" spans="1:9" ht="19.5" customHeight="1">
      <c r="A34" s="159" t="s">
        <v>343</v>
      </c>
      <c r="B34" s="151" t="s">
        <v>339</v>
      </c>
      <c r="C34" s="151"/>
      <c r="D34" s="151"/>
      <c r="E34" s="151"/>
      <c r="F34" s="151"/>
      <c r="G34" s="151"/>
      <c r="H34" s="151"/>
      <c r="I34" s="151"/>
    </row>
    <row r="35" spans="1:9" ht="19.5" customHeight="1">
      <c r="A35" s="151"/>
      <c r="B35" s="151"/>
      <c r="C35" s="151"/>
      <c r="D35" s="151"/>
      <c r="E35" s="151"/>
      <c r="F35" s="151"/>
      <c r="G35" s="151"/>
      <c r="H35" s="151"/>
      <c r="I35" s="151"/>
    </row>
    <row r="36" spans="1:9" ht="19.5" customHeight="1">
      <c r="A36" s="159" t="s">
        <v>344</v>
      </c>
      <c r="B36" s="151" t="s">
        <v>335</v>
      </c>
      <c r="C36" s="151"/>
      <c r="D36" s="151"/>
      <c r="E36" s="151"/>
      <c r="F36" s="151"/>
      <c r="G36" s="151"/>
      <c r="H36" s="151"/>
      <c r="I36" s="151"/>
    </row>
    <row r="37" spans="1:9" ht="19.5" customHeight="1">
      <c r="A37" s="151"/>
      <c r="B37" s="151"/>
      <c r="C37" s="151"/>
      <c r="D37" s="151"/>
      <c r="E37" s="151"/>
      <c r="F37" s="151"/>
      <c r="G37" s="151"/>
      <c r="H37" s="151"/>
      <c r="I37" s="151"/>
    </row>
  </sheetData>
  <sheetProtection algorithmName="SHA-512" hashValue="W7/ZFp4whVWG1+wiRnRxZecBzCkn3MAdawrhW59tcBtsGKqNit40qokGCe0SaGx/0IVbzRYlxQgBDoAoWHxurg==" saltValue="4gCuJ2GQlROdKlsftShtWg==" spinCount="100000" sheet="1" objects="1" scenarios="1" selectLockedCells="1" selectUnlockedCells="1"/>
  <mergeCells count="8">
    <mergeCell ref="A22:I24"/>
    <mergeCell ref="E28:F28"/>
    <mergeCell ref="G5:I5"/>
    <mergeCell ref="G6:I6"/>
    <mergeCell ref="F12:I12"/>
    <mergeCell ref="F13:I13"/>
    <mergeCell ref="F14:I14"/>
    <mergeCell ref="A19:I19"/>
  </mergeCells>
  <phoneticPr fontId="2"/>
  <printOptions horizontalCentered="1"/>
  <pageMargins left="0.70866141732283472" right="0.70866141732283472" top="0.35433070866141736" bottom="0.35433070866141736" header="0.31496062992125984" footer="0.31496062992125984"/>
  <pageSetup paperSize="9" orientation="portrait" blackAndWhite="1"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showGridLines="0" view="pageBreakPreview" zoomScale="75" zoomScaleNormal="85" zoomScaleSheetLayoutView="75" workbookViewId="0">
      <selection activeCell="C12" sqref="C12"/>
    </sheetView>
  </sheetViews>
  <sheetFormatPr defaultRowHeight="13.5"/>
  <cols>
    <col min="1" max="3" width="19.625" style="105" customWidth="1"/>
    <col min="4" max="8" width="18.75" style="105" customWidth="1"/>
    <col min="9" max="9" width="9" style="105" customWidth="1"/>
    <col min="10" max="10" width="10" style="105" bestFit="1" customWidth="1"/>
    <col min="11" max="11" width="11" style="105" hidden="1" customWidth="1"/>
    <col min="12" max="12" width="10" style="105" bestFit="1" customWidth="1"/>
    <col min="13" max="16384" width="9" style="105"/>
  </cols>
  <sheetData>
    <row r="1" spans="1:12" ht="18.75" customHeight="1">
      <c r="A1" s="104" t="s">
        <v>154</v>
      </c>
      <c r="B1" s="104"/>
      <c r="C1" s="104"/>
    </row>
    <row r="2" spans="1:12" ht="30" customHeight="1">
      <c r="A2" s="454" t="s">
        <v>123</v>
      </c>
      <c r="B2" s="454"/>
      <c r="C2" s="454"/>
      <c r="D2" s="454"/>
      <c r="E2" s="454"/>
      <c r="F2" s="454"/>
      <c r="G2" s="454"/>
      <c r="H2" s="454"/>
      <c r="I2" s="106"/>
      <c r="J2" s="106"/>
      <c r="K2" s="106"/>
    </row>
    <row r="3" spans="1:12" ht="18.75" customHeight="1">
      <c r="A3" s="328"/>
      <c r="B3" s="328"/>
      <c r="C3" s="328"/>
      <c r="D3" s="328"/>
      <c r="E3" s="328"/>
      <c r="F3" s="328"/>
      <c r="G3" s="328"/>
      <c r="H3" s="328"/>
      <c r="I3" s="106"/>
      <c r="J3" s="106"/>
      <c r="K3" s="106"/>
    </row>
    <row r="4" spans="1:12" ht="18.75" customHeight="1">
      <c r="A4" s="328"/>
      <c r="B4" s="328"/>
      <c r="C4" s="328"/>
      <c r="D4" s="328"/>
      <c r="E4" s="328"/>
      <c r="F4" s="107" t="s">
        <v>180</v>
      </c>
      <c r="G4" s="455">
        <f>A_基本情報入力シート!D14</f>
        <v>0</v>
      </c>
      <c r="H4" s="455"/>
      <c r="I4" s="106"/>
      <c r="J4" s="106"/>
      <c r="K4" s="106"/>
    </row>
    <row r="5" spans="1:12" ht="18.75" customHeight="1">
      <c r="A5" s="108"/>
      <c r="B5" s="108"/>
      <c r="C5" s="108"/>
      <c r="D5" s="108"/>
      <c r="E5" s="108"/>
      <c r="F5" s="107" t="s">
        <v>181</v>
      </c>
      <c r="G5" s="456">
        <f>A_基本情報入力シート!D13</f>
        <v>0</v>
      </c>
      <c r="H5" s="456"/>
      <c r="I5" s="106"/>
      <c r="J5" s="106"/>
      <c r="K5" s="106"/>
    </row>
    <row r="6" spans="1:12" ht="18.75" customHeight="1">
      <c r="A6" s="108"/>
      <c r="B6" s="108"/>
      <c r="C6" s="108"/>
      <c r="D6" s="108"/>
      <c r="E6" s="108"/>
      <c r="F6" s="109" t="s">
        <v>182</v>
      </c>
      <c r="G6" s="456">
        <f>A_基本情報入力シート!D19</f>
        <v>0</v>
      </c>
      <c r="H6" s="456"/>
      <c r="I6" s="106"/>
      <c r="J6" s="106"/>
      <c r="K6" s="106"/>
    </row>
    <row r="7" spans="1:12" ht="18.75" customHeight="1">
      <c r="A7" s="452" t="s">
        <v>198</v>
      </c>
      <c r="B7" s="453"/>
      <c r="C7" s="452"/>
      <c r="D7" s="452"/>
      <c r="E7" s="452"/>
      <c r="F7" s="104"/>
      <c r="G7" s="104"/>
      <c r="H7" s="104"/>
    </row>
    <row r="8" spans="1:12" s="113" customFormat="1" ht="60" customHeight="1">
      <c r="A8" s="110" t="s">
        <v>140</v>
      </c>
      <c r="B8" s="276" t="s">
        <v>442</v>
      </c>
      <c r="C8" s="110" t="s">
        <v>159</v>
      </c>
      <c r="D8" s="110" t="s">
        <v>126</v>
      </c>
      <c r="E8" s="110" t="s">
        <v>141</v>
      </c>
      <c r="F8" s="110" t="s">
        <v>127</v>
      </c>
      <c r="G8" s="110" t="s">
        <v>183</v>
      </c>
      <c r="H8" s="110" t="s">
        <v>144</v>
      </c>
      <c r="I8" s="111"/>
      <c r="J8" s="111"/>
      <c r="K8" s="111"/>
      <c r="L8" s="112"/>
    </row>
    <row r="9" spans="1:12" s="113" customFormat="1" ht="15" customHeight="1">
      <c r="A9" s="114"/>
      <c r="B9" s="114"/>
      <c r="C9" s="115"/>
      <c r="D9" s="116"/>
      <c r="E9" s="114"/>
      <c r="F9" s="114"/>
      <c r="G9" s="114"/>
      <c r="H9" s="116" t="s">
        <v>145</v>
      </c>
      <c r="I9" s="111"/>
      <c r="J9" s="111"/>
      <c r="K9" s="111"/>
      <c r="L9" s="112"/>
    </row>
    <row r="10" spans="1:12" ht="15" customHeight="1">
      <c r="A10" s="117" t="s">
        <v>129</v>
      </c>
      <c r="B10" s="277" t="s">
        <v>443</v>
      </c>
      <c r="C10" s="117" t="s">
        <v>142</v>
      </c>
      <c r="D10" s="117" t="s">
        <v>143</v>
      </c>
      <c r="E10" s="117" t="s">
        <v>444</v>
      </c>
      <c r="F10" s="117" t="s">
        <v>445</v>
      </c>
      <c r="G10" s="117" t="s">
        <v>446</v>
      </c>
      <c r="H10" s="117" t="s">
        <v>447</v>
      </c>
    </row>
    <row r="11" spans="1:12" ht="15" customHeight="1">
      <c r="A11" s="118"/>
      <c r="B11" s="278"/>
      <c r="C11" s="119" t="s">
        <v>124</v>
      </c>
      <c r="D11" s="119" t="s">
        <v>124</v>
      </c>
      <c r="E11" s="118"/>
      <c r="F11" s="119"/>
      <c r="G11" s="119" t="s">
        <v>20</v>
      </c>
      <c r="H11" s="119" t="s">
        <v>124</v>
      </c>
      <c r="J11" s="120"/>
      <c r="K11" s="120"/>
    </row>
    <row r="12" spans="1:12" ht="63" customHeight="1" thickBot="1">
      <c r="A12" s="317" t="str">
        <f>IF('H_様式1-3(1)'!I16="○","・研修体制の構築費用","")&amp;CHAR(10)&amp;IF('H_様式1-3(1)'!I17="○","・研修受講費用","")&amp;CHAR(10)&amp;IF('H_様式1-3(1)'!I18="○","・その他研修体制の構築費用","")</f>
        <v xml:space="preserve">
</v>
      </c>
      <c r="B12" s="282">
        <f>'H_様式1-3(1)'!G45</f>
        <v>0</v>
      </c>
      <c r="C12" s="102"/>
      <c r="D12" s="121">
        <f>B12-C12</f>
        <v>0</v>
      </c>
      <c r="E12" s="335">
        <f>'H_様式1-3(1)'!G45</f>
        <v>0</v>
      </c>
      <c r="F12" s="122" t="s">
        <v>128</v>
      </c>
      <c r="G12" s="123">
        <v>100000</v>
      </c>
      <c r="H12" s="123">
        <f>ROUNDDOWN(IF(K12&lt;=G12,K12,G12),-3)</f>
        <v>0</v>
      </c>
      <c r="K12" s="105">
        <f>ROUNDDOWN(IF(D12&lt;=E12,D12,E12),-3)</f>
        <v>0</v>
      </c>
    </row>
    <row r="13" spans="1:12" ht="75" customHeight="1" thickBot="1">
      <c r="A13" s="449" t="s">
        <v>125</v>
      </c>
      <c r="B13" s="450"/>
      <c r="C13" s="450"/>
      <c r="D13" s="450"/>
      <c r="E13" s="450"/>
      <c r="F13" s="450"/>
      <c r="G13" s="451"/>
      <c r="H13" s="124">
        <f>H12</f>
        <v>0</v>
      </c>
    </row>
    <row r="14" spans="1:12" ht="11.25" customHeight="1">
      <c r="A14" s="104"/>
      <c r="B14" s="104"/>
      <c r="C14" s="104"/>
      <c r="D14" s="104"/>
      <c r="E14" s="104"/>
      <c r="F14" s="104"/>
      <c r="G14" s="104"/>
      <c r="H14" s="104"/>
    </row>
    <row r="15" spans="1:12" s="280" customFormat="1" ht="15" customHeight="1">
      <c r="A15" s="280" t="s">
        <v>158</v>
      </c>
      <c r="C15" s="336"/>
      <c r="D15" s="336"/>
      <c r="E15" s="336"/>
      <c r="F15" s="336"/>
      <c r="G15" s="336"/>
      <c r="H15" s="336"/>
    </row>
    <row r="16" spans="1:12" ht="14.25">
      <c r="A16" s="105" t="s">
        <v>448</v>
      </c>
      <c r="D16" s="104"/>
      <c r="E16" s="104"/>
      <c r="F16" s="104"/>
      <c r="G16" s="104"/>
      <c r="H16" s="104"/>
    </row>
    <row r="17" spans="1:8" s="128" customFormat="1" ht="14.25">
      <c r="A17" s="279" t="s">
        <v>449</v>
      </c>
      <c r="B17" s="127"/>
      <c r="C17" s="127"/>
      <c r="D17" s="104"/>
      <c r="E17" s="104"/>
      <c r="F17" s="104"/>
      <c r="G17" s="104"/>
      <c r="H17" s="104"/>
    </row>
    <row r="18" spans="1:8" ht="14.25">
      <c r="A18" s="105" t="s">
        <v>450</v>
      </c>
      <c r="D18" s="104"/>
      <c r="E18" s="104"/>
      <c r="F18" s="104"/>
      <c r="G18" s="104"/>
      <c r="H18" s="104"/>
    </row>
    <row r="19" spans="1:8">
      <c r="A19" s="105" t="s">
        <v>451</v>
      </c>
    </row>
  </sheetData>
  <sheetProtection algorithmName="SHA-512" hashValue="sRLTJtirpO6SWBj9OaRXlfuB5ZTMst8+2a7J2+gss28auI0S1fpzqXHHWmo3tDv3QWOhgCpPriEbW/3MycgGnA==" saltValue="7nwi4FkYKf43s4woXOyBtQ==" spinCount="100000" sheet="1" objects="1" scenarios="1" selectLockedCells="1"/>
  <mergeCells count="6">
    <mergeCell ref="A13:G13"/>
    <mergeCell ref="A7:E7"/>
    <mergeCell ref="A2:H2"/>
    <mergeCell ref="G4:H4"/>
    <mergeCell ref="G5:H5"/>
    <mergeCell ref="G6:H6"/>
  </mergeCells>
  <phoneticPr fontId="2"/>
  <dataValidations count="1">
    <dataValidation imeMode="halfAlpha" allowBlank="1" showInputMessage="1" showErrorMessage="1" sqref="C12"/>
  </dataValidations>
  <pageMargins left="0.70866141732283472" right="0.70866141732283472" top="0.74803149606299213" bottom="0.74803149606299213" header="0.31496062992125984" footer="0.31496062992125984"/>
  <pageSetup paperSize="9" scale="87" orientation="landscape" blackAndWhite="1" r:id="rId1"/>
  <extLst>
    <ext xmlns:x14="http://schemas.microsoft.com/office/spreadsheetml/2009/9/main" uri="{78C0D931-6437-407d-A8EE-F0AAD7539E65}">
      <x14:conditionalFormattings>
        <x14:conditionalFormatting xmlns:xm="http://schemas.microsoft.com/office/excel/2006/main">
          <x14:cfRule type="expression" priority="2" id="{365C405C-A71C-4557-9ACF-35F0C55C4161}">
            <xm:f>A_基本情報入力シート!$D$32="はい"</xm:f>
            <x14:dxf>
              <fill>
                <patternFill>
                  <bgColor rgb="FFFFFF99"/>
                </patternFill>
              </fill>
            </x14:dxf>
          </x14:cfRule>
          <xm:sqref>C12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view="pageBreakPreview" zoomScale="75" zoomScaleNormal="85" zoomScaleSheetLayoutView="75" workbookViewId="0">
      <selection activeCell="C12" sqref="C12"/>
    </sheetView>
  </sheetViews>
  <sheetFormatPr defaultRowHeight="13.5"/>
  <cols>
    <col min="1" max="2" width="19.625" style="105" customWidth="1"/>
    <col min="3" max="8" width="18.75" style="105" customWidth="1"/>
    <col min="9" max="9" width="10" style="105" bestFit="1" customWidth="1"/>
    <col min="10" max="10" width="11" style="105" hidden="1" customWidth="1"/>
    <col min="11" max="11" width="10" style="105" bestFit="1" customWidth="1"/>
    <col min="12" max="16384" width="9" style="105"/>
  </cols>
  <sheetData>
    <row r="1" spans="1:12" ht="18.75" customHeight="1">
      <c r="A1" s="103" t="s">
        <v>194</v>
      </c>
      <c r="B1" s="104"/>
    </row>
    <row r="2" spans="1:12" ht="30" customHeight="1">
      <c r="A2" s="454" t="s">
        <v>123</v>
      </c>
      <c r="B2" s="454"/>
      <c r="C2" s="454"/>
      <c r="D2" s="454"/>
      <c r="E2" s="454"/>
      <c r="F2" s="454"/>
      <c r="G2" s="454"/>
      <c r="H2" s="106"/>
      <c r="I2" s="106"/>
      <c r="J2" s="106"/>
    </row>
    <row r="3" spans="1:12" ht="18.75" customHeight="1">
      <c r="A3" s="328"/>
      <c r="B3" s="328"/>
      <c r="C3" s="328"/>
      <c r="D3" s="328"/>
      <c r="E3" s="328"/>
      <c r="F3" s="328"/>
      <c r="G3" s="328"/>
      <c r="H3" s="106"/>
      <c r="I3" s="106"/>
      <c r="J3" s="106"/>
    </row>
    <row r="4" spans="1:12" ht="18.75" customHeight="1">
      <c r="A4" s="328"/>
      <c r="B4" s="328"/>
      <c r="C4" s="328"/>
      <c r="D4" s="328"/>
      <c r="F4" s="107" t="s">
        <v>180</v>
      </c>
      <c r="G4" s="463">
        <f>A_基本情報入力シート!D14</f>
        <v>0</v>
      </c>
      <c r="H4" s="463"/>
      <c r="I4" s="106"/>
      <c r="J4" s="106"/>
    </row>
    <row r="5" spans="1:12" ht="18.75" customHeight="1">
      <c r="A5" s="108"/>
      <c r="B5" s="108"/>
      <c r="C5" s="108"/>
      <c r="D5" s="108"/>
      <c r="F5" s="107" t="s">
        <v>181</v>
      </c>
      <c r="G5" s="464">
        <f>A_基本情報入力シート!D13</f>
        <v>0</v>
      </c>
      <c r="H5" s="464"/>
      <c r="I5" s="106"/>
      <c r="J5" s="106"/>
    </row>
    <row r="6" spans="1:12" ht="18.75" customHeight="1">
      <c r="A6" s="108"/>
      <c r="B6" s="108"/>
      <c r="C6" s="108"/>
      <c r="D6" s="108"/>
      <c r="F6" s="109" t="s">
        <v>182</v>
      </c>
      <c r="G6" s="464">
        <f>A_基本情報入力シート!D19</f>
        <v>0</v>
      </c>
      <c r="H6" s="464"/>
      <c r="I6" s="106"/>
      <c r="J6" s="106"/>
    </row>
    <row r="7" spans="1:12" ht="18.75" customHeight="1">
      <c r="A7" s="452" t="s">
        <v>132</v>
      </c>
      <c r="B7" s="452"/>
      <c r="C7" s="452"/>
      <c r="D7" s="452"/>
      <c r="E7" s="104"/>
      <c r="F7" s="104"/>
      <c r="G7" s="104"/>
    </row>
    <row r="8" spans="1:12" s="113" customFormat="1" ht="60" customHeight="1">
      <c r="A8" s="110" t="s">
        <v>140</v>
      </c>
      <c r="B8" s="276" t="s">
        <v>452</v>
      </c>
      <c r="C8" s="110" t="s">
        <v>159</v>
      </c>
      <c r="D8" s="110" t="s">
        <v>126</v>
      </c>
      <c r="E8" s="110" t="s">
        <v>141</v>
      </c>
      <c r="F8" s="110" t="s">
        <v>127</v>
      </c>
      <c r="G8" s="110" t="s">
        <v>183</v>
      </c>
      <c r="H8" s="110" t="s">
        <v>144</v>
      </c>
      <c r="I8" s="111"/>
      <c r="J8" s="111"/>
      <c r="K8" s="111"/>
      <c r="L8" s="112"/>
    </row>
    <row r="9" spans="1:12" s="113" customFormat="1" ht="15" customHeight="1">
      <c r="A9" s="114"/>
      <c r="B9" s="114"/>
      <c r="C9" s="115"/>
      <c r="D9" s="116"/>
      <c r="E9" s="114"/>
      <c r="F9" s="114"/>
      <c r="G9" s="114"/>
      <c r="H9" s="116" t="s">
        <v>145</v>
      </c>
      <c r="I9" s="111"/>
      <c r="J9" s="111"/>
      <c r="K9" s="111"/>
      <c r="L9" s="112"/>
    </row>
    <row r="10" spans="1:12" ht="15" customHeight="1">
      <c r="A10" s="117" t="s">
        <v>129</v>
      </c>
      <c r="B10" s="277" t="s">
        <v>453</v>
      </c>
      <c r="C10" s="117" t="s">
        <v>142</v>
      </c>
      <c r="D10" s="117" t="s">
        <v>143</v>
      </c>
      <c r="E10" s="117" t="s">
        <v>444</v>
      </c>
      <c r="F10" s="117" t="s">
        <v>454</v>
      </c>
      <c r="G10" s="117" t="s">
        <v>455</v>
      </c>
      <c r="H10" s="117" t="s">
        <v>457</v>
      </c>
    </row>
    <row r="11" spans="1:12" ht="15" customHeight="1">
      <c r="A11" s="118"/>
      <c r="B11" s="278"/>
      <c r="C11" s="119" t="s">
        <v>124</v>
      </c>
      <c r="D11" s="119" t="s">
        <v>124</v>
      </c>
      <c r="E11" s="118"/>
      <c r="F11" s="119"/>
      <c r="G11" s="119" t="s">
        <v>20</v>
      </c>
      <c r="H11" s="119" t="s">
        <v>124</v>
      </c>
      <c r="J11" s="120"/>
      <c r="K11" s="120"/>
    </row>
    <row r="12" spans="1:12" ht="63" customHeight="1" thickBot="1">
      <c r="A12" s="317" t="s">
        <v>441</v>
      </c>
      <c r="B12" s="282">
        <f>'I_様式1-3(2)'!AC38</f>
        <v>0</v>
      </c>
      <c r="C12" s="102"/>
      <c r="D12" s="121">
        <f>B12-C12</f>
        <v>0</v>
      </c>
      <c r="E12" s="335">
        <f>'I_様式1-3(2)'!AC38</f>
        <v>0</v>
      </c>
      <c r="F12" s="122" t="s">
        <v>128</v>
      </c>
      <c r="G12" s="123">
        <f>'I_様式1-3(2)'!AC38</f>
        <v>0</v>
      </c>
      <c r="H12" s="123">
        <f>ROUNDDOWN(IF(J12&lt;=G12,J12,G12),-3)</f>
        <v>0</v>
      </c>
      <c r="J12" s="105">
        <f>ROUNDDOWN(IF(D12&lt;=E12,D12,E12),-3)</f>
        <v>0</v>
      </c>
    </row>
    <row r="13" spans="1:12" ht="75" customHeight="1" thickBot="1">
      <c r="A13" s="449" t="s">
        <v>125</v>
      </c>
      <c r="B13" s="450"/>
      <c r="C13" s="450"/>
      <c r="D13" s="450"/>
      <c r="E13" s="450"/>
      <c r="F13" s="450"/>
      <c r="G13" s="451"/>
      <c r="H13" s="124">
        <f>H12</f>
        <v>0</v>
      </c>
    </row>
    <row r="14" spans="1:12" ht="11.25" customHeight="1">
      <c r="A14" s="104"/>
      <c r="B14" s="104"/>
      <c r="C14" s="104"/>
      <c r="D14" s="104"/>
      <c r="E14" s="104"/>
      <c r="F14" s="104"/>
      <c r="G14" s="104"/>
    </row>
    <row r="15" spans="1:12" s="125" customFormat="1" ht="15" customHeight="1">
      <c r="A15" s="280" t="s">
        <v>193</v>
      </c>
      <c r="B15" s="126"/>
      <c r="C15" s="126"/>
      <c r="D15" s="126"/>
      <c r="E15" s="126"/>
      <c r="F15" s="126"/>
      <c r="G15" s="126"/>
    </row>
    <row r="16" spans="1:12" ht="14.25">
      <c r="A16" s="105" t="s">
        <v>458</v>
      </c>
      <c r="C16" s="104"/>
      <c r="D16" s="104"/>
      <c r="E16" s="104"/>
      <c r="F16" s="104"/>
      <c r="G16" s="104"/>
    </row>
    <row r="17" spans="1:12" s="128" customFormat="1" ht="14.25">
      <c r="A17" s="279" t="s">
        <v>449</v>
      </c>
      <c r="B17" s="127"/>
      <c r="C17" s="104"/>
      <c r="D17" s="104"/>
      <c r="E17" s="104"/>
      <c r="F17" s="104"/>
      <c r="G17" s="104"/>
    </row>
    <row r="18" spans="1:12" s="128" customFormat="1" ht="14.25">
      <c r="A18" s="105" t="s">
        <v>459</v>
      </c>
      <c r="B18" s="127"/>
      <c r="C18" s="127"/>
      <c r="D18" s="104"/>
      <c r="E18" s="104"/>
      <c r="F18" s="104"/>
      <c r="G18" s="104"/>
      <c r="H18" s="104"/>
      <c r="I18" s="104"/>
      <c r="J18" s="104"/>
      <c r="K18" s="104"/>
      <c r="L18" s="104"/>
    </row>
    <row r="19" spans="1:12" ht="14.25">
      <c r="B19" s="461" t="s">
        <v>134</v>
      </c>
      <c r="C19" s="462"/>
      <c r="D19" s="129" t="s">
        <v>137</v>
      </c>
      <c r="E19" s="129" t="s">
        <v>183</v>
      </c>
      <c r="F19" s="130"/>
      <c r="G19" s="131"/>
      <c r="H19" s="104"/>
      <c r="I19" s="104"/>
      <c r="J19" s="104"/>
      <c r="K19" s="104"/>
      <c r="L19" s="104"/>
    </row>
    <row r="20" spans="1:12" ht="14.25">
      <c r="B20" s="457" t="s">
        <v>135</v>
      </c>
      <c r="C20" s="458"/>
      <c r="D20" s="132" t="s">
        <v>138</v>
      </c>
      <c r="E20" s="133">
        <v>3500</v>
      </c>
      <c r="F20" s="134"/>
      <c r="G20" s="131"/>
      <c r="H20" s="104"/>
      <c r="I20" s="104"/>
      <c r="J20" s="104"/>
      <c r="K20" s="104"/>
      <c r="L20" s="104"/>
    </row>
    <row r="21" spans="1:12" ht="14.25">
      <c r="B21" s="459"/>
      <c r="C21" s="460"/>
      <c r="D21" s="132" t="s">
        <v>139</v>
      </c>
      <c r="E21" s="133">
        <v>5000</v>
      </c>
      <c r="F21" s="134"/>
      <c r="G21" s="104"/>
      <c r="H21" s="104"/>
      <c r="I21" s="104"/>
      <c r="J21" s="104"/>
      <c r="K21" s="104"/>
      <c r="L21" s="104"/>
    </row>
    <row r="22" spans="1:12" ht="14.25">
      <c r="B22" s="457" t="s">
        <v>136</v>
      </c>
      <c r="C22" s="458"/>
      <c r="D22" s="132" t="s">
        <v>138</v>
      </c>
      <c r="E22" s="133">
        <v>2500</v>
      </c>
      <c r="F22" s="134"/>
      <c r="G22" s="104"/>
      <c r="H22" s="104"/>
      <c r="I22" s="104"/>
      <c r="J22" s="104"/>
      <c r="K22" s="104"/>
      <c r="L22" s="104"/>
    </row>
    <row r="23" spans="1:12" ht="14.25">
      <c r="B23" s="459"/>
      <c r="C23" s="460"/>
      <c r="D23" s="132" t="s">
        <v>139</v>
      </c>
      <c r="E23" s="133">
        <v>4000</v>
      </c>
      <c r="F23" s="134"/>
      <c r="G23" s="104"/>
      <c r="H23" s="104"/>
      <c r="I23" s="104"/>
      <c r="J23" s="104"/>
      <c r="K23" s="104"/>
      <c r="L23" s="104"/>
    </row>
    <row r="24" spans="1:12">
      <c r="A24" s="105" t="s">
        <v>451</v>
      </c>
    </row>
  </sheetData>
  <sheetProtection algorithmName="SHA-512" hashValue="m7tKobwwVm28OWf/9PFz6lYSsUJNXTmC1Gh3Ctew5sJsfLNDNO9NNxZKDLnOvZ8xolIXYhVCAkKF+2t7gS/roA==" saltValue="FA4gsL23bXyUWRzJMg9KwQ==" spinCount="100000" sheet="1" objects="1" scenarios="1" selectLockedCells="1"/>
  <mergeCells count="9">
    <mergeCell ref="B22:C23"/>
    <mergeCell ref="A2:G2"/>
    <mergeCell ref="A7:D7"/>
    <mergeCell ref="B19:C19"/>
    <mergeCell ref="B20:C21"/>
    <mergeCell ref="G4:H4"/>
    <mergeCell ref="G5:H5"/>
    <mergeCell ref="G6:H6"/>
    <mergeCell ref="A13:G13"/>
  </mergeCells>
  <phoneticPr fontId="2"/>
  <dataValidations count="1">
    <dataValidation imeMode="halfAlpha" allowBlank="1" showInputMessage="1" showErrorMessage="1" sqref="C12"/>
  </dataValidations>
  <pageMargins left="0.70866141732283472" right="0.70866141732283472" top="0.74803149606299213" bottom="0.74803149606299213" header="0.31496062992125984" footer="0.31496062992125984"/>
  <pageSetup paperSize="9" scale="88" orientation="landscape" blackAndWhite="1" r:id="rId1"/>
  <extLst>
    <ext xmlns:x14="http://schemas.microsoft.com/office/spreadsheetml/2009/9/main" uri="{78C0D931-6437-407d-A8EE-F0AAD7539E65}">
      <x14:conditionalFormattings>
        <x14:conditionalFormatting xmlns:xm="http://schemas.microsoft.com/office/excel/2006/main">
          <x14:cfRule type="expression" priority="2" id="{3C5BAB68-4362-43CF-A4F6-BBD1401FB009}">
            <xm:f>A_基本情報入力シート!$D$33="はい"</xm:f>
            <x14:dxf>
              <fill>
                <patternFill>
                  <bgColor rgb="FFFFFF99"/>
                </patternFill>
              </fill>
            </x14:dxf>
          </x14:cfRule>
          <xm:sqref>C12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showGridLines="0" view="pageBreakPreview" zoomScale="75" zoomScaleNormal="85" zoomScaleSheetLayoutView="75" workbookViewId="0">
      <selection activeCell="A12" sqref="A12"/>
    </sheetView>
  </sheetViews>
  <sheetFormatPr defaultRowHeight="13.5"/>
  <cols>
    <col min="1" max="2" width="19.625" style="105" customWidth="1"/>
    <col min="3" max="7" width="18.75" style="105" customWidth="1"/>
    <col min="8" max="8" width="18.875" style="105" customWidth="1"/>
    <col min="9" max="9" width="10" style="105" bestFit="1" customWidth="1"/>
    <col min="10" max="10" width="11" style="105" hidden="1" customWidth="1"/>
    <col min="11" max="11" width="10" style="105" bestFit="1" customWidth="1"/>
    <col min="12" max="16384" width="9" style="105"/>
  </cols>
  <sheetData>
    <row r="1" spans="1:12" ht="18.75" customHeight="1">
      <c r="A1" s="103" t="s">
        <v>195</v>
      </c>
      <c r="B1" s="104"/>
    </row>
    <row r="2" spans="1:12" ht="30" customHeight="1">
      <c r="A2" s="454" t="s">
        <v>123</v>
      </c>
      <c r="B2" s="454"/>
      <c r="C2" s="454"/>
      <c r="D2" s="454"/>
      <c r="E2" s="454"/>
      <c r="F2" s="454"/>
      <c r="G2" s="454"/>
      <c r="H2" s="106"/>
      <c r="I2" s="106"/>
      <c r="J2" s="106"/>
    </row>
    <row r="3" spans="1:12" ht="18.75" customHeight="1">
      <c r="A3" s="328"/>
      <c r="B3" s="328"/>
      <c r="C3" s="328"/>
      <c r="D3" s="328"/>
      <c r="E3" s="328"/>
      <c r="F3" s="328"/>
      <c r="G3" s="328"/>
      <c r="H3" s="106"/>
      <c r="I3" s="106"/>
      <c r="J3" s="106"/>
    </row>
    <row r="4" spans="1:12" ht="18.75" customHeight="1">
      <c r="A4" s="328"/>
      <c r="B4" s="328"/>
      <c r="C4" s="328"/>
      <c r="D4" s="328"/>
      <c r="F4" s="107" t="s">
        <v>180</v>
      </c>
      <c r="G4" s="463">
        <f>A_基本情報入力シート!D14</f>
        <v>0</v>
      </c>
      <c r="H4" s="463"/>
      <c r="I4" s="106"/>
      <c r="J4" s="106"/>
    </row>
    <row r="5" spans="1:12" ht="18.75" customHeight="1">
      <c r="A5" s="108"/>
      <c r="B5" s="108"/>
      <c r="C5" s="108"/>
      <c r="D5" s="108"/>
      <c r="F5" s="107" t="s">
        <v>181</v>
      </c>
      <c r="G5" s="464">
        <f>A_基本情報入力シート!D13</f>
        <v>0</v>
      </c>
      <c r="H5" s="464"/>
      <c r="I5" s="106"/>
      <c r="J5" s="106"/>
    </row>
    <row r="6" spans="1:12" ht="18.75" customHeight="1">
      <c r="A6" s="108"/>
      <c r="B6" s="108"/>
      <c r="C6" s="108"/>
      <c r="D6" s="108"/>
      <c r="F6" s="109" t="s">
        <v>182</v>
      </c>
      <c r="G6" s="464">
        <f>A_基本情報入力シート!D19</f>
        <v>0</v>
      </c>
      <c r="H6" s="464"/>
      <c r="I6" s="106"/>
      <c r="J6" s="106"/>
    </row>
    <row r="7" spans="1:12" ht="18.75" customHeight="1">
      <c r="A7" s="452" t="s">
        <v>179</v>
      </c>
      <c r="B7" s="452"/>
      <c r="C7" s="452"/>
      <c r="D7" s="452"/>
      <c r="E7" s="104"/>
      <c r="F7" s="104"/>
      <c r="G7" s="104"/>
    </row>
    <row r="8" spans="1:12" s="113" customFormat="1" ht="60" customHeight="1">
      <c r="A8" s="110" t="s">
        <v>140</v>
      </c>
      <c r="B8" s="276" t="s">
        <v>452</v>
      </c>
      <c r="C8" s="110" t="s">
        <v>159</v>
      </c>
      <c r="D8" s="110" t="s">
        <v>126</v>
      </c>
      <c r="E8" s="110" t="s">
        <v>141</v>
      </c>
      <c r="F8" s="110" t="s">
        <v>127</v>
      </c>
      <c r="G8" s="110" t="s">
        <v>183</v>
      </c>
      <c r="H8" s="110" t="s">
        <v>144</v>
      </c>
      <c r="I8" s="111"/>
      <c r="J8" s="111"/>
      <c r="K8" s="111"/>
      <c r="L8" s="112"/>
    </row>
    <row r="9" spans="1:12" s="113" customFormat="1" ht="15" customHeight="1">
      <c r="A9" s="114"/>
      <c r="B9" s="114"/>
      <c r="C9" s="115"/>
      <c r="D9" s="116"/>
      <c r="E9" s="114"/>
      <c r="F9" s="114"/>
      <c r="G9" s="114"/>
      <c r="H9" s="116" t="s">
        <v>145</v>
      </c>
      <c r="I9" s="111"/>
      <c r="J9" s="111"/>
      <c r="K9" s="111"/>
      <c r="L9" s="112"/>
    </row>
    <row r="10" spans="1:12" ht="15" customHeight="1">
      <c r="A10" s="117" t="s">
        <v>129</v>
      </c>
      <c r="B10" s="277" t="s">
        <v>460</v>
      </c>
      <c r="C10" s="117" t="s">
        <v>142</v>
      </c>
      <c r="D10" s="117" t="s">
        <v>143</v>
      </c>
      <c r="E10" s="117" t="s">
        <v>444</v>
      </c>
      <c r="F10" s="117" t="s">
        <v>456</v>
      </c>
      <c r="G10" s="117" t="s">
        <v>446</v>
      </c>
      <c r="H10" s="117" t="s">
        <v>447</v>
      </c>
    </row>
    <row r="11" spans="1:12" ht="15" customHeight="1">
      <c r="A11" s="118"/>
      <c r="B11" s="278"/>
      <c r="C11" s="119" t="s">
        <v>124</v>
      </c>
      <c r="D11" s="119" t="s">
        <v>124</v>
      </c>
      <c r="E11" s="118"/>
      <c r="F11" s="119"/>
      <c r="G11" s="119" t="s">
        <v>20</v>
      </c>
      <c r="H11" s="119" t="s">
        <v>124</v>
      </c>
      <c r="J11" s="120"/>
      <c r="K11" s="120"/>
    </row>
    <row r="12" spans="1:12" ht="63" customHeight="1" thickBot="1">
      <c r="A12" s="316"/>
      <c r="B12" s="282">
        <f>'J_様式1-3(3)'!G61</f>
        <v>0</v>
      </c>
      <c r="C12" s="102"/>
      <c r="D12" s="121">
        <f>B12-C12</f>
        <v>0</v>
      </c>
      <c r="E12" s="335">
        <f>'J_様式1-3(3)'!G61</f>
        <v>0</v>
      </c>
      <c r="F12" s="122" t="s">
        <v>128</v>
      </c>
      <c r="G12" s="123">
        <f>'J_様式1-3(3)'!Z38</f>
        <v>0</v>
      </c>
      <c r="H12" s="123">
        <f>ROUNDDOWN(IF(J12&lt;=G12,J12,G12),-3)</f>
        <v>0</v>
      </c>
      <c r="J12" s="105">
        <f>ROUNDDOWN(IF(D12&lt;=E12,D12,E12),-3)</f>
        <v>0</v>
      </c>
    </row>
    <row r="13" spans="1:12" ht="75" customHeight="1" thickBot="1">
      <c r="A13" s="449" t="s">
        <v>125</v>
      </c>
      <c r="B13" s="450"/>
      <c r="C13" s="450"/>
      <c r="D13" s="450"/>
      <c r="E13" s="450"/>
      <c r="F13" s="450"/>
      <c r="G13" s="451"/>
      <c r="H13" s="124">
        <f>H12</f>
        <v>0</v>
      </c>
    </row>
    <row r="14" spans="1:12" ht="11.25" customHeight="1">
      <c r="A14" s="104"/>
      <c r="B14" s="104"/>
      <c r="C14" s="104"/>
      <c r="D14" s="104"/>
      <c r="E14" s="104"/>
      <c r="F14" s="104"/>
      <c r="G14" s="104"/>
    </row>
    <row r="15" spans="1:12" s="125" customFormat="1" ht="15" customHeight="1">
      <c r="A15" s="280" t="s">
        <v>193</v>
      </c>
      <c r="B15" s="126"/>
      <c r="C15" s="126"/>
      <c r="D15" s="126"/>
      <c r="E15" s="126"/>
      <c r="F15" s="126"/>
      <c r="G15" s="126"/>
    </row>
    <row r="16" spans="1:12" ht="14.25">
      <c r="A16" s="280" t="s">
        <v>461</v>
      </c>
      <c r="C16" s="104"/>
      <c r="D16" s="104"/>
      <c r="E16" s="104"/>
      <c r="F16" s="104"/>
      <c r="G16" s="104"/>
    </row>
    <row r="17" spans="1:7" s="128" customFormat="1" ht="14.25">
      <c r="A17" s="279" t="s">
        <v>449</v>
      </c>
      <c r="B17" s="127"/>
      <c r="C17" s="104"/>
      <c r="D17" s="104"/>
      <c r="E17" s="104"/>
      <c r="F17" s="104"/>
      <c r="G17" s="104"/>
    </row>
    <row r="18" spans="1:7" ht="14.25">
      <c r="A18" s="280" t="s">
        <v>450</v>
      </c>
      <c r="C18" s="104"/>
      <c r="D18" s="104"/>
      <c r="E18" s="104"/>
      <c r="F18" s="104"/>
      <c r="G18" s="104"/>
    </row>
    <row r="19" spans="1:7">
      <c r="A19" s="280" t="s">
        <v>451</v>
      </c>
    </row>
  </sheetData>
  <sheetProtection algorithmName="SHA-512" hashValue="MdraUpvYguIvGX6AsmBw0ZkMnVJcBstve00J5yImY8gitto2WUA1/5dSS4tqPR9tDLBiU5fSFR90IVKyLbNDtA==" saltValue="E9EmgQzXHemxCYBKaP51KA==" spinCount="100000" sheet="1" objects="1" scenarios="1" selectLockedCells="1"/>
  <mergeCells count="6">
    <mergeCell ref="A13:G13"/>
    <mergeCell ref="G4:H4"/>
    <mergeCell ref="G5:H5"/>
    <mergeCell ref="G6:H6"/>
    <mergeCell ref="A2:G2"/>
    <mergeCell ref="A7:D7"/>
  </mergeCells>
  <phoneticPr fontId="2"/>
  <dataValidations count="1">
    <dataValidation imeMode="halfAlpha" allowBlank="1" showInputMessage="1" showErrorMessage="1" sqref="C12"/>
  </dataValidations>
  <pageMargins left="0.70866141732283472" right="0.70866141732283472" top="0.74803149606299213" bottom="0.74803149606299213" header="0.31496062992125984" footer="0.31496062992125984"/>
  <pageSetup paperSize="9" scale="88" orientation="landscape" blackAndWhite="1" r:id="rId1"/>
  <extLst>
    <ext xmlns:x14="http://schemas.microsoft.com/office/spreadsheetml/2009/9/main" uri="{78C0D931-6437-407d-A8EE-F0AAD7539E65}">
      <x14:conditionalFormattings>
        <x14:conditionalFormatting xmlns:xm="http://schemas.microsoft.com/office/excel/2006/main">
          <x14:cfRule type="expression" priority="3" id="{DB63CA49-8238-4D23-B501-FA6D25F8F907}">
            <xm:f>A_基本情報入力シート!$D$34="はい"</xm:f>
            <x14:dxf>
              <fill>
                <patternFill>
                  <bgColor rgb="FFFFFF99"/>
                </patternFill>
              </fill>
            </x14:dxf>
          </x14:cfRule>
          <xm:sqref>A12 C12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showGridLines="0" view="pageBreakPreview" zoomScale="75" zoomScaleNormal="85" zoomScaleSheetLayoutView="75" workbookViewId="0">
      <selection activeCell="D12" sqref="D12"/>
    </sheetView>
  </sheetViews>
  <sheetFormatPr defaultRowHeight="13.5"/>
  <cols>
    <col min="1" max="3" width="19.625" style="105" customWidth="1"/>
    <col min="4" max="8" width="18.75" style="105" customWidth="1"/>
    <col min="9" max="9" width="18.875" style="105" customWidth="1"/>
    <col min="10" max="10" width="10" style="105" bestFit="1" customWidth="1"/>
    <col min="11" max="11" width="11" style="105" hidden="1" customWidth="1"/>
    <col min="12" max="12" width="10" style="105" bestFit="1" customWidth="1"/>
    <col min="13" max="16384" width="9" style="105"/>
  </cols>
  <sheetData>
    <row r="1" spans="1:13" ht="18.75" customHeight="1">
      <c r="A1" s="104" t="s">
        <v>155</v>
      </c>
      <c r="B1" s="104"/>
      <c r="C1" s="104"/>
    </row>
    <row r="2" spans="1:13" ht="30" customHeight="1">
      <c r="A2" s="454" t="s">
        <v>123</v>
      </c>
      <c r="B2" s="454"/>
      <c r="C2" s="454"/>
      <c r="D2" s="454"/>
      <c r="E2" s="454"/>
      <c r="F2" s="454"/>
      <c r="G2" s="454"/>
      <c r="H2" s="454"/>
      <c r="I2" s="106"/>
      <c r="J2" s="106"/>
      <c r="K2" s="106"/>
    </row>
    <row r="3" spans="1:13" ht="18.75" customHeight="1">
      <c r="A3" s="328"/>
      <c r="B3" s="328"/>
      <c r="C3" s="328"/>
      <c r="D3" s="328"/>
      <c r="E3" s="328"/>
      <c r="F3" s="328"/>
      <c r="G3" s="328"/>
      <c r="H3" s="328"/>
      <c r="I3" s="106"/>
      <c r="J3" s="106"/>
      <c r="K3" s="106"/>
    </row>
    <row r="4" spans="1:13" ht="18.75" customHeight="1">
      <c r="A4" s="328"/>
      <c r="B4" s="328"/>
      <c r="C4" s="328"/>
      <c r="D4" s="328"/>
      <c r="G4" s="107" t="s">
        <v>180</v>
      </c>
      <c r="H4" s="463">
        <f>A_基本情報入力シート!D14</f>
        <v>0</v>
      </c>
      <c r="I4" s="463"/>
      <c r="J4" s="106"/>
      <c r="K4" s="106"/>
    </row>
    <row r="5" spans="1:13" ht="18.75" customHeight="1">
      <c r="A5" s="108"/>
      <c r="B5" s="108"/>
      <c r="C5" s="108"/>
      <c r="D5" s="108"/>
      <c r="G5" s="107" t="s">
        <v>181</v>
      </c>
      <c r="H5" s="464">
        <f>A_基本情報入力シート!D13</f>
        <v>0</v>
      </c>
      <c r="I5" s="464"/>
      <c r="J5" s="106"/>
      <c r="K5" s="106"/>
    </row>
    <row r="6" spans="1:13" ht="18.75" customHeight="1">
      <c r="A6" s="108"/>
      <c r="B6" s="108"/>
      <c r="C6" s="108"/>
      <c r="D6" s="108"/>
      <c r="G6" s="107" t="s">
        <v>182</v>
      </c>
      <c r="H6" s="464">
        <f>A_基本情報入力シート!D19</f>
        <v>0</v>
      </c>
      <c r="I6" s="464"/>
      <c r="J6" s="106"/>
      <c r="K6" s="106"/>
    </row>
    <row r="7" spans="1:13" ht="18.75" customHeight="1">
      <c r="A7" s="452" t="s">
        <v>147</v>
      </c>
      <c r="B7" s="452"/>
      <c r="C7" s="452"/>
      <c r="D7" s="452"/>
      <c r="E7" s="452"/>
      <c r="F7" s="104"/>
      <c r="G7" s="104"/>
      <c r="H7" s="104"/>
    </row>
    <row r="8" spans="1:13" s="113" customFormat="1" ht="60" customHeight="1">
      <c r="A8" s="337" t="s">
        <v>189</v>
      </c>
      <c r="B8" s="338" t="s">
        <v>148</v>
      </c>
      <c r="C8" s="276" t="s">
        <v>452</v>
      </c>
      <c r="D8" s="110" t="s">
        <v>159</v>
      </c>
      <c r="E8" s="110" t="s">
        <v>126</v>
      </c>
      <c r="F8" s="110" t="s">
        <v>141</v>
      </c>
      <c r="G8" s="110" t="s">
        <v>127</v>
      </c>
      <c r="H8" s="110" t="s">
        <v>183</v>
      </c>
      <c r="I8" s="110" t="s">
        <v>144</v>
      </c>
      <c r="J8" s="111"/>
      <c r="K8" s="111"/>
      <c r="L8" s="111"/>
      <c r="M8" s="112"/>
    </row>
    <row r="9" spans="1:13" s="113" customFormat="1" ht="15" customHeight="1">
      <c r="A9" s="114"/>
      <c r="B9" s="114"/>
      <c r="C9" s="114"/>
      <c r="D9" s="115"/>
      <c r="E9" s="116"/>
      <c r="F9" s="114"/>
      <c r="G9" s="114"/>
      <c r="H9" s="114"/>
      <c r="I9" s="116" t="s">
        <v>145</v>
      </c>
      <c r="J9" s="111"/>
      <c r="K9" s="111"/>
      <c r="L9" s="111"/>
      <c r="M9" s="112"/>
    </row>
    <row r="10" spans="1:13" ht="15" customHeight="1">
      <c r="A10" s="117"/>
      <c r="B10" s="117" t="s">
        <v>149</v>
      </c>
      <c r="C10" s="277" t="s">
        <v>462</v>
      </c>
      <c r="D10" s="117" t="s">
        <v>150</v>
      </c>
      <c r="E10" s="117" t="s">
        <v>151</v>
      </c>
      <c r="F10" s="117" t="s">
        <v>444</v>
      </c>
      <c r="G10" s="117" t="s">
        <v>463</v>
      </c>
      <c r="H10" s="117" t="s">
        <v>446</v>
      </c>
      <c r="I10" s="117" t="s">
        <v>447</v>
      </c>
    </row>
    <row r="11" spans="1:13" ht="15" customHeight="1">
      <c r="A11" s="118"/>
      <c r="B11" s="118"/>
      <c r="C11" s="278"/>
      <c r="D11" s="119" t="s">
        <v>124</v>
      </c>
      <c r="E11" s="119" t="s">
        <v>124</v>
      </c>
      <c r="F11" s="118"/>
      <c r="G11" s="119"/>
      <c r="H11" s="119" t="s">
        <v>20</v>
      </c>
      <c r="I11" s="119" t="s">
        <v>124</v>
      </c>
      <c r="K11" s="120"/>
      <c r="L11" s="120"/>
    </row>
    <row r="12" spans="1:13" ht="63" customHeight="1" thickBot="1">
      <c r="A12" s="317">
        <f>A_基本情報入力シート!D36</f>
        <v>0</v>
      </c>
      <c r="B12" s="282" t="str">
        <f>IF('K_様式1-3(4)①'!B22="○","○","")</f>
        <v/>
      </c>
      <c r="C12" s="282">
        <f>'K_様式1-3(4)①'!G61</f>
        <v>0</v>
      </c>
      <c r="D12" s="102"/>
      <c r="E12" s="121">
        <f>C12-D12</f>
        <v>0</v>
      </c>
      <c r="F12" s="335">
        <f>'K_様式1-3(4)①'!G61</f>
        <v>0</v>
      </c>
      <c r="G12" s="122" t="s">
        <v>128</v>
      </c>
      <c r="H12" s="123">
        <f>IF(B12="○",D21,D22)</f>
        <v>1500000</v>
      </c>
      <c r="I12" s="123">
        <f>ROUNDDOWN(IF(K12&lt;=H12,K12,H12),-3)</f>
        <v>0</v>
      </c>
      <c r="K12" s="105">
        <f>ROUNDDOWN(IF(E12&lt;=F12,E12,F12),-3)</f>
        <v>0</v>
      </c>
    </row>
    <row r="13" spans="1:13" ht="75" customHeight="1" thickBot="1">
      <c r="A13" s="449" t="s">
        <v>125</v>
      </c>
      <c r="B13" s="450"/>
      <c r="C13" s="450"/>
      <c r="D13" s="450"/>
      <c r="E13" s="450"/>
      <c r="F13" s="450"/>
      <c r="G13" s="450"/>
      <c r="H13" s="451"/>
      <c r="I13" s="124">
        <f>I12</f>
        <v>0</v>
      </c>
    </row>
    <row r="14" spans="1:13" ht="11.25" customHeight="1">
      <c r="A14" s="104"/>
      <c r="B14" s="104"/>
      <c r="C14" s="104"/>
      <c r="D14" s="104"/>
      <c r="E14" s="104"/>
      <c r="F14" s="104"/>
      <c r="G14" s="104"/>
      <c r="H14" s="104"/>
    </row>
    <row r="15" spans="1:13" ht="15" customHeight="1">
      <c r="A15" s="339" t="s">
        <v>185</v>
      </c>
      <c r="B15" s="103"/>
      <c r="C15" s="103"/>
      <c r="D15" s="103"/>
      <c r="E15" s="104"/>
      <c r="F15" s="104"/>
      <c r="G15" s="104"/>
      <c r="H15" s="104"/>
    </row>
    <row r="16" spans="1:13" ht="15" customHeight="1">
      <c r="A16" s="280" t="s">
        <v>188</v>
      </c>
      <c r="B16" s="104"/>
      <c r="C16" s="104"/>
      <c r="D16" s="104"/>
      <c r="E16" s="104"/>
      <c r="F16" s="104"/>
      <c r="G16" s="104"/>
      <c r="H16" s="104"/>
    </row>
    <row r="17" spans="1:8" s="128" customFormat="1" ht="14.25">
      <c r="A17" s="280" t="s">
        <v>146</v>
      </c>
      <c r="B17" s="105"/>
      <c r="C17" s="127"/>
      <c r="D17" s="104"/>
      <c r="E17" s="104"/>
      <c r="F17" s="104"/>
      <c r="G17" s="104"/>
      <c r="H17" s="104"/>
    </row>
    <row r="18" spans="1:8" ht="11.25" customHeight="1">
      <c r="A18" s="279" t="s">
        <v>464</v>
      </c>
      <c r="B18" s="127"/>
      <c r="C18" s="104"/>
      <c r="D18" s="104"/>
      <c r="E18" s="104"/>
      <c r="F18" s="104"/>
      <c r="G18" s="104"/>
      <c r="H18" s="104"/>
    </row>
    <row r="19" spans="1:8" ht="14.25">
      <c r="A19" s="280" t="s">
        <v>465</v>
      </c>
      <c r="D19" s="104"/>
      <c r="E19" s="104"/>
      <c r="F19" s="104"/>
      <c r="G19" s="104"/>
      <c r="H19" s="104"/>
    </row>
    <row r="20" spans="1:8">
      <c r="A20" s="280"/>
      <c r="B20" s="466"/>
      <c r="C20" s="466"/>
      <c r="D20" s="340" t="s">
        <v>183</v>
      </c>
    </row>
    <row r="21" spans="1:8" ht="29.25" customHeight="1">
      <c r="A21" s="280"/>
      <c r="B21" s="465" t="s">
        <v>152</v>
      </c>
      <c r="C21" s="465"/>
      <c r="D21" s="341">
        <v>2000000</v>
      </c>
    </row>
    <row r="22" spans="1:8" ht="29.25" customHeight="1">
      <c r="A22" s="280"/>
      <c r="B22" s="465" t="s">
        <v>153</v>
      </c>
      <c r="C22" s="465"/>
      <c r="D22" s="341">
        <v>1500000</v>
      </c>
    </row>
    <row r="23" spans="1:8" ht="14.25">
      <c r="A23" s="280" t="s">
        <v>466</v>
      </c>
      <c r="D23" s="104"/>
      <c r="E23" s="104"/>
      <c r="F23" s="104"/>
      <c r="G23" s="104"/>
      <c r="H23" s="104"/>
    </row>
  </sheetData>
  <sheetProtection algorithmName="SHA-512" hashValue="Xv7j4/CZw1h1ILyPIZRuAx5ESaV2vnbYVhe3fCe7uQ38DaHu250LEpCH1jvXIFE/fL8GX8Yg1ryhIl85oucX4Q==" saltValue="c4tJQP2iTqUQOK07/53+oA==" spinCount="100000" sheet="1" objects="1" scenarios="1" selectLockedCells="1"/>
  <mergeCells count="9">
    <mergeCell ref="B21:C21"/>
    <mergeCell ref="B22:C22"/>
    <mergeCell ref="A2:H2"/>
    <mergeCell ref="A7:E7"/>
    <mergeCell ref="B20:C20"/>
    <mergeCell ref="H6:I6"/>
    <mergeCell ref="H5:I5"/>
    <mergeCell ref="H4:I4"/>
    <mergeCell ref="A13:H13"/>
  </mergeCells>
  <phoneticPr fontId="2"/>
  <dataValidations count="1">
    <dataValidation imeMode="halfAlpha" allowBlank="1" showInputMessage="1" showErrorMessage="1" sqref="D12"/>
  </dataValidations>
  <pageMargins left="0.70866141732283472" right="0.70866141732283472" top="0.74803149606299213" bottom="0.74803149606299213" header="0.31496062992125984" footer="0.31496062992125984"/>
  <pageSetup paperSize="9" scale="78" orientation="landscape" blackAndWhite="1" r:id="rId1"/>
  <extLst>
    <ext xmlns:x14="http://schemas.microsoft.com/office/spreadsheetml/2009/9/main" uri="{78C0D931-6437-407d-A8EE-F0AAD7539E65}">
      <x14:conditionalFormattings>
        <x14:conditionalFormatting xmlns:xm="http://schemas.microsoft.com/office/excel/2006/main">
          <x14:cfRule type="expression" priority="3" id="{5D451F2F-F2B7-4636-BC36-87399C3563D7}">
            <xm:f>A_基本情報入力シート!$D$35="はい"</xm:f>
            <x14:dxf>
              <fill>
                <patternFill>
                  <bgColor rgb="FFFFFF99"/>
                </patternFill>
              </fill>
            </x14:dxf>
          </x14:cfRule>
          <xm:sqref>D12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0"/>
  <sheetViews>
    <sheetView view="pageBreakPreview" zoomScale="115" zoomScaleNormal="100" zoomScaleSheetLayoutView="115" workbookViewId="0">
      <selection activeCell="K14" sqref="K14:L14"/>
    </sheetView>
  </sheetViews>
  <sheetFormatPr defaultColWidth="2.625" defaultRowHeight="15" customHeight="1"/>
  <cols>
    <col min="1" max="16384" width="2.625" style="33"/>
  </cols>
  <sheetData>
    <row r="1" spans="1:33" ht="15" customHeight="1">
      <c r="A1" s="33" t="s">
        <v>44</v>
      </c>
    </row>
    <row r="2" spans="1:33" ht="15" customHeight="1">
      <c r="A2" s="497" t="s">
        <v>197</v>
      </c>
      <c r="B2" s="497"/>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row>
    <row r="3" spans="1:33" ht="15" customHeight="1">
      <c r="A3" s="498"/>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row>
    <row r="4" spans="1:33" ht="15" customHeight="1">
      <c r="A4" s="330"/>
      <c r="B4" s="330"/>
      <c r="C4" s="330"/>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row>
    <row r="5" spans="1:33" ht="15" customHeight="1">
      <c r="A5" s="330"/>
      <c r="B5" s="330"/>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row>
    <row r="6" spans="1:33" ht="15" customHeight="1">
      <c r="A6" s="38" t="s">
        <v>7</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30"/>
    </row>
    <row r="7" spans="1:33" ht="15" customHeight="1">
      <c r="A7" s="40"/>
      <c r="B7" s="509" t="s">
        <v>101</v>
      </c>
      <c r="C7" s="509"/>
      <c r="D7" s="509"/>
      <c r="E7" s="509"/>
      <c r="F7" s="509"/>
      <c r="G7" s="509"/>
      <c r="H7" s="509"/>
      <c r="I7" s="505">
        <f>A_基本情報入力シート!D13</f>
        <v>0</v>
      </c>
      <c r="J7" s="505"/>
      <c r="K7" s="505"/>
      <c r="L7" s="505"/>
      <c r="M7" s="505"/>
      <c r="N7" s="505"/>
      <c r="O7" s="505"/>
      <c r="P7" s="505"/>
      <c r="Q7" s="505"/>
      <c r="R7" s="505"/>
      <c r="S7" s="505"/>
      <c r="T7" s="505"/>
      <c r="U7" s="505"/>
      <c r="V7" s="505"/>
      <c r="W7" s="505"/>
      <c r="X7" s="505"/>
      <c r="Y7" s="505"/>
      <c r="Z7" s="505"/>
      <c r="AA7" s="505"/>
      <c r="AB7" s="505"/>
      <c r="AC7" s="505"/>
      <c r="AD7" s="505"/>
      <c r="AE7" s="505"/>
      <c r="AF7" s="505"/>
      <c r="AG7" s="35"/>
    </row>
    <row r="8" spans="1:33" ht="15" customHeight="1">
      <c r="A8" s="40"/>
      <c r="B8" s="474" t="s">
        <v>1</v>
      </c>
      <c r="C8" s="475"/>
      <c r="D8" s="475"/>
      <c r="E8" s="475"/>
      <c r="F8" s="475"/>
      <c r="G8" s="475"/>
      <c r="H8" s="476"/>
      <c r="I8" s="506">
        <f>A_基本情報入力シート!D19</f>
        <v>0</v>
      </c>
      <c r="J8" s="507"/>
      <c r="K8" s="507"/>
      <c r="L8" s="507"/>
      <c r="M8" s="507"/>
      <c r="N8" s="507"/>
      <c r="O8" s="507"/>
      <c r="P8" s="507"/>
      <c r="Q8" s="507"/>
      <c r="R8" s="508"/>
      <c r="S8" s="502" t="s">
        <v>0</v>
      </c>
      <c r="T8" s="503"/>
      <c r="U8" s="503"/>
      <c r="V8" s="503"/>
      <c r="W8" s="503"/>
      <c r="X8" s="503"/>
      <c r="Y8" s="504"/>
      <c r="Z8" s="499">
        <f>A_基本情報入力シート!D14</f>
        <v>0</v>
      </c>
      <c r="AA8" s="500"/>
      <c r="AB8" s="500"/>
      <c r="AC8" s="500"/>
      <c r="AD8" s="500"/>
      <c r="AE8" s="500"/>
      <c r="AF8" s="501"/>
    </row>
    <row r="9" spans="1:33" ht="15" customHeight="1">
      <c r="A9" s="41"/>
      <c r="B9" s="467" t="s">
        <v>102</v>
      </c>
      <c r="C9" s="468"/>
      <c r="D9" s="468"/>
      <c r="E9" s="468"/>
      <c r="F9" s="468"/>
      <c r="G9" s="468"/>
      <c r="H9" s="469"/>
      <c r="I9" s="42" t="s">
        <v>2</v>
      </c>
      <c r="J9" s="43"/>
      <c r="K9" s="43"/>
      <c r="L9" s="43"/>
      <c r="M9" s="473" t="str">
        <f>IF(A_基本情報入力シート!D15="","-",A_基本情報入力シート!D15)</f>
        <v>-</v>
      </c>
      <c r="N9" s="473"/>
      <c r="O9" s="473"/>
      <c r="P9" s="473"/>
      <c r="Q9" s="473"/>
      <c r="R9" s="473"/>
      <c r="S9" s="43" t="s">
        <v>3</v>
      </c>
      <c r="T9" s="477"/>
      <c r="U9" s="477"/>
      <c r="V9" s="477"/>
      <c r="W9" s="477"/>
      <c r="X9" s="477"/>
      <c r="Y9" s="477"/>
      <c r="Z9" s="477"/>
      <c r="AA9" s="477"/>
      <c r="AB9" s="477"/>
      <c r="AC9" s="477"/>
      <c r="AD9" s="477"/>
      <c r="AE9" s="477"/>
      <c r="AF9" s="478"/>
    </row>
    <row r="10" spans="1:33" ht="30" customHeight="1">
      <c r="A10" s="41"/>
      <c r="B10" s="470"/>
      <c r="C10" s="471"/>
      <c r="D10" s="471"/>
      <c r="E10" s="471"/>
      <c r="F10" s="471"/>
      <c r="G10" s="471"/>
      <c r="H10" s="472"/>
      <c r="I10" s="492" t="str">
        <f>A_基本情報入力シート!D16&amp;A_基本情報入力シート!D17</f>
        <v/>
      </c>
      <c r="J10" s="493"/>
      <c r="K10" s="493"/>
      <c r="L10" s="493"/>
      <c r="M10" s="493"/>
      <c r="N10" s="493"/>
      <c r="O10" s="493"/>
      <c r="P10" s="493"/>
      <c r="Q10" s="493"/>
      <c r="R10" s="493"/>
      <c r="S10" s="493"/>
      <c r="T10" s="493"/>
      <c r="U10" s="493"/>
      <c r="V10" s="493"/>
      <c r="W10" s="493"/>
      <c r="X10" s="493"/>
      <c r="Y10" s="493"/>
      <c r="Z10" s="493"/>
      <c r="AA10" s="493"/>
      <c r="AB10" s="493"/>
      <c r="AC10" s="493"/>
      <c r="AD10" s="493"/>
      <c r="AE10" s="493"/>
      <c r="AF10" s="494"/>
    </row>
    <row r="11" spans="1:33" ht="15" customHeight="1">
      <c r="A11" s="40"/>
      <c r="B11" s="474" t="s">
        <v>4</v>
      </c>
      <c r="C11" s="475"/>
      <c r="D11" s="475"/>
      <c r="E11" s="475"/>
      <c r="F11" s="475"/>
      <c r="G11" s="475"/>
      <c r="H11" s="476"/>
      <c r="I11" s="486" t="s">
        <v>5</v>
      </c>
      <c r="J11" s="487"/>
      <c r="K11" s="487"/>
      <c r="L11" s="487"/>
      <c r="M11" s="489">
        <f>A_基本情報入力シート!D20</f>
        <v>0</v>
      </c>
      <c r="N11" s="490"/>
      <c r="O11" s="490"/>
      <c r="P11" s="490"/>
      <c r="Q11" s="490"/>
      <c r="R11" s="491"/>
      <c r="S11" s="486" t="s">
        <v>6</v>
      </c>
      <c r="T11" s="487"/>
      <c r="U11" s="487"/>
      <c r="V11" s="488"/>
      <c r="W11" s="489">
        <f>A_基本情報入力シート!D21</f>
        <v>0</v>
      </c>
      <c r="X11" s="490"/>
      <c r="Y11" s="490"/>
      <c r="Z11" s="490"/>
      <c r="AA11" s="490"/>
      <c r="AB11" s="490"/>
      <c r="AC11" s="490"/>
      <c r="AD11" s="490"/>
      <c r="AE11" s="490"/>
      <c r="AF11" s="491"/>
    </row>
    <row r="12" spans="1:33" ht="15" customHeight="1">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row>
    <row r="13" spans="1:33" ht="15" customHeight="1">
      <c r="A13" s="45" t="s">
        <v>8</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row>
    <row r="14" spans="1:33" ht="15" customHeight="1">
      <c r="A14" s="46"/>
      <c r="B14" s="486" t="s">
        <v>9</v>
      </c>
      <c r="C14" s="487"/>
      <c r="D14" s="487"/>
      <c r="E14" s="487"/>
      <c r="F14" s="487"/>
      <c r="G14" s="487"/>
      <c r="H14" s="488"/>
      <c r="I14" s="489" t="s">
        <v>320</v>
      </c>
      <c r="J14" s="490"/>
      <c r="K14" s="496"/>
      <c r="L14" s="496"/>
      <c r="M14" s="47" t="s">
        <v>160</v>
      </c>
      <c r="N14" s="496"/>
      <c r="O14" s="496"/>
      <c r="P14" s="47" t="s">
        <v>161</v>
      </c>
      <c r="Q14" s="496"/>
      <c r="R14" s="496"/>
      <c r="S14" s="47" t="s">
        <v>162</v>
      </c>
      <c r="T14" s="47" t="s">
        <v>163</v>
      </c>
      <c r="U14" s="490" t="s">
        <v>320</v>
      </c>
      <c r="V14" s="490"/>
      <c r="W14" s="496"/>
      <c r="X14" s="496"/>
      <c r="Y14" s="47" t="s">
        <v>160</v>
      </c>
      <c r="Z14" s="496"/>
      <c r="AA14" s="496"/>
      <c r="AB14" s="47" t="s">
        <v>161</v>
      </c>
      <c r="AC14" s="496"/>
      <c r="AD14" s="496"/>
      <c r="AE14" s="47" t="s">
        <v>162</v>
      </c>
      <c r="AF14" s="48"/>
    </row>
    <row r="15" spans="1:33" ht="15" customHeight="1">
      <c r="A15" s="46"/>
      <c r="B15" s="520" t="s">
        <v>11</v>
      </c>
      <c r="C15" s="473"/>
      <c r="D15" s="473"/>
      <c r="E15" s="473"/>
      <c r="F15" s="473"/>
      <c r="G15" s="473"/>
      <c r="H15" s="521"/>
      <c r="I15" s="528" t="s">
        <v>186</v>
      </c>
      <c r="J15" s="529"/>
      <c r="K15" s="529"/>
      <c r="L15" s="529"/>
      <c r="M15" s="529"/>
      <c r="N15" s="529"/>
      <c r="O15" s="529"/>
      <c r="P15" s="529"/>
      <c r="Q15" s="529"/>
      <c r="R15" s="529"/>
      <c r="S15" s="529"/>
      <c r="T15" s="529"/>
      <c r="U15" s="529"/>
      <c r="V15" s="529"/>
      <c r="W15" s="529"/>
      <c r="X15" s="529"/>
      <c r="Y15" s="529"/>
      <c r="Z15" s="529"/>
      <c r="AA15" s="529"/>
      <c r="AB15" s="529"/>
      <c r="AC15" s="529"/>
      <c r="AD15" s="529"/>
      <c r="AE15" s="529"/>
      <c r="AF15" s="530"/>
    </row>
    <row r="16" spans="1:33" ht="28.5" customHeight="1">
      <c r="A16" s="44"/>
      <c r="B16" s="522"/>
      <c r="C16" s="523"/>
      <c r="D16" s="523"/>
      <c r="E16" s="523"/>
      <c r="F16" s="523"/>
      <c r="G16" s="523"/>
      <c r="H16" s="524"/>
      <c r="I16" s="329"/>
      <c r="J16" s="495" t="s">
        <v>104</v>
      </c>
      <c r="K16" s="495"/>
      <c r="L16" s="495"/>
      <c r="M16" s="495"/>
      <c r="N16" s="495"/>
      <c r="O16" s="495"/>
      <c r="P16" s="495"/>
      <c r="Q16" s="495"/>
      <c r="R16" s="495"/>
      <c r="S16" s="495"/>
      <c r="T16" s="495"/>
      <c r="U16" s="495"/>
      <c r="V16" s="495"/>
      <c r="W16" s="495"/>
      <c r="X16" s="495"/>
      <c r="Y16" s="495"/>
      <c r="Z16" s="495"/>
      <c r="AA16" s="495"/>
      <c r="AB16" s="495"/>
      <c r="AC16" s="495"/>
      <c r="AD16" s="495"/>
      <c r="AE16" s="495"/>
      <c r="AF16" s="495"/>
    </row>
    <row r="17" spans="1:32" ht="15" customHeight="1">
      <c r="A17" s="44"/>
      <c r="B17" s="522"/>
      <c r="C17" s="523"/>
      <c r="D17" s="523"/>
      <c r="E17" s="523"/>
      <c r="F17" s="523"/>
      <c r="G17" s="523"/>
      <c r="H17" s="524"/>
      <c r="I17" s="329"/>
      <c r="J17" s="509" t="s">
        <v>105</v>
      </c>
      <c r="K17" s="509"/>
      <c r="L17" s="509"/>
      <c r="M17" s="509"/>
      <c r="N17" s="509"/>
      <c r="O17" s="509"/>
      <c r="P17" s="509"/>
      <c r="Q17" s="509"/>
      <c r="R17" s="509"/>
      <c r="S17" s="509"/>
      <c r="T17" s="509"/>
      <c r="U17" s="509"/>
      <c r="V17" s="509"/>
      <c r="W17" s="509"/>
      <c r="X17" s="509"/>
      <c r="Y17" s="509"/>
      <c r="Z17" s="509"/>
      <c r="AA17" s="509"/>
      <c r="AB17" s="509"/>
      <c r="AC17" s="509"/>
      <c r="AD17" s="509"/>
      <c r="AE17" s="509"/>
      <c r="AF17" s="509"/>
    </row>
    <row r="18" spans="1:32" ht="15" customHeight="1">
      <c r="A18" s="44"/>
      <c r="B18" s="522"/>
      <c r="C18" s="523"/>
      <c r="D18" s="523"/>
      <c r="E18" s="523"/>
      <c r="F18" s="523"/>
      <c r="G18" s="523"/>
      <c r="H18" s="524"/>
      <c r="I18" s="479"/>
      <c r="J18" s="552" t="s">
        <v>107</v>
      </c>
      <c r="K18" s="552"/>
      <c r="L18" s="552"/>
      <c r="M18" s="552"/>
      <c r="N18" s="552"/>
      <c r="O18" s="552"/>
      <c r="P18" s="552"/>
      <c r="Q18" s="552"/>
      <c r="R18" s="552"/>
      <c r="S18" s="552"/>
      <c r="T18" s="552"/>
      <c r="U18" s="552"/>
      <c r="V18" s="552"/>
      <c r="W18" s="552"/>
      <c r="X18" s="552"/>
      <c r="Y18" s="552"/>
      <c r="Z18" s="552"/>
      <c r="AA18" s="552"/>
      <c r="AB18" s="552"/>
      <c r="AC18" s="552"/>
      <c r="AD18" s="552"/>
      <c r="AE18" s="552"/>
      <c r="AF18" s="552"/>
    </row>
    <row r="19" spans="1:32" ht="15" customHeight="1">
      <c r="A19" s="44"/>
      <c r="B19" s="522"/>
      <c r="C19" s="523"/>
      <c r="D19" s="523"/>
      <c r="E19" s="523"/>
      <c r="F19" s="523"/>
      <c r="G19" s="523"/>
      <c r="H19" s="524"/>
      <c r="I19" s="479"/>
      <c r="J19" s="480" t="s">
        <v>122</v>
      </c>
      <c r="K19" s="481"/>
      <c r="L19" s="481"/>
      <c r="M19" s="481"/>
      <c r="N19" s="481"/>
      <c r="O19" s="481"/>
      <c r="P19" s="481"/>
      <c r="Q19" s="481"/>
      <c r="R19" s="481"/>
      <c r="S19" s="481"/>
      <c r="T19" s="481"/>
      <c r="U19" s="481"/>
      <c r="V19" s="481"/>
      <c r="W19" s="481"/>
      <c r="X19" s="481"/>
      <c r="Y19" s="481"/>
      <c r="Z19" s="481"/>
      <c r="AA19" s="481"/>
      <c r="AB19" s="481"/>
      <c r="AC19" s="481"/>
      <c r="AD19" s="481"/>
      <c r="AE19" s="481"/>
      <c r="AF19" s="482"/>
    </row>
    <row r="20" spans="1:32" ht="112.5" customHeight="1">
      <c r="A20" s="44"/>
      <c r="B20" s="525"/>
      <c r="C20" s="526"/>
      <c r="D20" s="526"/>
      <c r="E20" s="526"/>
      <c r="F20" s="526"/>
      <c r="G20" s="526"/>
      <c r="H20" s="527"/>
      <c r="I20" s="479"/>
      <c r="J20" s="483"/>
      <c r="K20" s="484"/>
      <c r="L20" s="484"/>
      <c r="M20" s="484"/>
      <c r="N20" s="484"/>
      <c r="O20" s="484"/>
      <c r="P20" s="484"/>
      <c r="Q20" s="484"/>
      <c r="R20" s="484"/>
      <c r="S20" s="484"/>
      <c r="T20" s="484"/>
      <c r="U20" s="484"/>
      <c r="V20" s="484"/>
      <c r="W20" s="484"/>
      <c r="X20" s="484"/>
      <c r="Y20" s="484"/>
      <c r="Z20" s="484"/>
      <c r="AA20" s="484"/>
      <c r="AB20" s="484"/>
      <c r="AC20" s="484"/>
      <c r="AD20" s="484"/>
      <c r="AE20" s="484"/>
      <c r="AF20" s="485"/>
    </row>
    <row r="21" spans="1:32" ht="15" customHeight="1">
      <c r="A21" s="44"/>
      <c r="B21" s="94"/>
      <c r="C21" s="331"/>
      <c r="D21" s="331"/>
      <c r="E21" s="331"/>
      <c r="F21" s="331"/>
      <c r="G21" s="331"/>
      <c r="H21" s="331"/>
      <c r="I21" s="94"/>
      <c r="J21" s="94"/>
      <c r="K21" s="94"/>
      <c r="L21" s="94"/>
      <c r="M21" s="94"/>
      <c r="N21" s="94"/>
      <c r="O21" s="94"/>
      <c r="P21" s="94"/>
      <c r="Q21" s="94"/>
      <c r="R21" s="94"/>
      <c r="S21" s="94"/>
      <c r="T21" s="94"/>
      <c r="U21" s="94"/>
      <c r="V21" s="94"/>
      <c r="W21" s="94"/>
      <c r="X21" s="94"/>
      <c r="Y21" s="94"/>
      <c r="Z21" s="94"/>
      <c r="AA21" s="94"/>
      <c r="AB21" s="94"/>
      <c r="AC21" s="94"/>
      <c r="AD21" s="94"/>
      <c r="AE21" s="94"/>
      <c r="AF21" s="94"/>
    </row>
    <row r="22" spans="1:32" ht="15" customHeight="1">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row>
    <row r="23" spans="1:32" ht="15" customHeight="1">
      <c r="A23" s="44" t="s">
        <v>13</v>
      </c>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551" t="s">
        <v>18</v>
      </c>
      <c r="AC23" s="551"/>
      <c r="AD23" s="551"/>
      <c r="AE23" s="551"/>
      <c r="AF23" s="551"/>
    </row>
    <row r="24" spans="1:32" ht="15" customHeight="1">
      <c r="A24" s="46"/>
      <c r="B24" s="486" t="s">
        <v>14</v>
      </c>
      <c r="C24" s="487"/>
      <c r="D24" s="487"/>
      <c r="E24" s="487"/>
      <c r="F24" s="487"/>
      <c r="G24" s="486" t="s">
        <v>17</v>
      </c>
      <c r="H24" s="487"/>
      <c r="I24" s="487"/>
      <c r="J24" s="487"/>
      <c r="K24" s="487"/>
      <c r="L24" s="487"/>
      <c r="M24" s="487"/>
      <c r="N24" s="487"/>
      <c r="O24" s="488"/>
      <c r="P24" s="489" t="s">
        <v>16</v>
      </c>
      <c r="Q24" s="490"/>
      <c r="R24" s="490"/>
      <c r="S24" s="490"/>
      <c r="T24" s="490"/>
      <c r="U24" s="490"/>
      <c r="V24" s="490"/>
      <c r="W24" s="490"/>
      <c r="X24" s="490"/>
      <c r="Y24" s="490"/>
      <c r="Z24" s="490"/>
      <c r="AA24" s="491"/>
      <c r="AB24" s="489" t="s">
        <v>15</v>
      </c>
      <c r="AC24" s="490"/>
      <c r="AD24" s="490"/>
      <c r="AE24" s="490"/>
      <c r="AF24" s="491"/>
    </row>
    <row r="25" spans="1:32" s="98" customFormat="1" ht="15" customHeight="1">
      <c r="A25" s="161"/>
      <c r="B25" s="516"/>
      <c r="C25" s="517"/>
      <c r="D25" s="517"/>
      <c r="E25" s="517"/>
      <c r="F25" s="518"/>
      <c r="G25" s="531"/>
      <c r="H25" s="532"/>
      <c r="I25" s="532"/>
      <c r="J25" s="532"/>
      <c r="K25" s="532"/>
      <c r="L25" s="532"/>
      <c r="M25" s="532"/>
      <c r="N25" s="532"/>
      <c r="O25" s="533"/>
      <c r="P25" s="541"/>
      <c r="Q25" s="542"/>
      <c r="R25" s="542"/>
      <c r="S25" s="542"/>
      <c r="T25" s="542"/>
      <c r="U25" s="542"/>
      <c r="V25" s="542"/>
      <c r="W25" s="542"/>
      <c r="X25" s="542"/>
      <c r="Y25" s="542"/>
      <c r="Z25" s="542"/>
      <c r="AA25" s="543"/>
      <c r="AB25" s="541"/>
      <c r="AC25" s="542"/>
      <c r="AD25" s="542"/>
      <c r="AE25" s="542"/>
      <c r="AF25" s="543"/>
    </row>
    <row r="26" spans="1:32" s="98" customFormat="1" ht="15" customHeight="1">
      <c r="A26" s="161"/>
      <c r="B26" s="480"/>
      <c r="C26" s="481"/>
      <c r="D26" s="481"/>
      <c r="E26" s="481"/>
      <c r="F26" s="482"/>
      <c r="G26" s="534"/>
      <c r="H26" s="535"/>
      <c r="I26" s="535"/>
      <c r="J26" s="535"/>
      <c r="K26" s="535"/>
      <c r="L26" s="535"/>
      <c r="M26" s="535"/>
      <c r="N26" s="535"/>
      <c r="O26" s="536"/>
      <c r="P26" s="544"/>
      <c r="Q26" s="545"/>
      <c r="R26" s="545"/>
      <c r="S26" s="545"/>
      <c r="T26" s="545"/>
      <c r="U26" s="545"/>
      <c r="V26" s="545"/>
      <c r="W26" s="545"/>
      <c r="X26" s="545"/>
      <c r="Y26" s="545"/>
      <c r="Z26" s="545"/>
      <c r="AA26" s="546"/>
      <c r="AB26" s="544"/>
      <c r="AC26" s="545"/>
      <c r="AD26" s="545"/>
      <c r="AE26" s="545"/>
      <c r="AF26" s="546"/>
    </row>
    <row r="27" spans="1:32" s="98" customFormat="1" ht="15" customHeight="1">
      <c r="A27" s="161"/>
      <c r="B27" s="480"/>
      <c r="C27" s="481"/>
      <c r="D27" s="481"/>
      <c r="E27" s="481"/>
      <c r="F27" s="482"/>
      <c r="G27" s="534"/>
      <c r="H27" s="535"/>
      <c r="I27" s="535"/>
      <c r="J27" s="535"/>
      <c r="K27" s="535"/>
      <c r="L27" s="535"/>
      <c r="M27" s="535"/>
      <c r="N27" s="535"/>
      <c r="O27" s="536"/>
      <c r="P27" s="544"/>
      <c r="Q27" s="545"/>
      <c r="R27" s="545"/>
      <c r="S27" s="545"/>
      <c r="T27" s="545"/>
      <c r="U27" s="545"/>
      <c r="V27" s="545"/>
      <c r="W27" s="545"/>
      <c r="X27" s="545"/>
      <c r="Y27" s="545"/>
      <c r="Z27" s="545"/>
      <c r="AA27" s="546"/>
      <c r="AB27" s="544"/>
      <c r="AC27" s="545"/>
      <c r="AD27" s="545"/>
      <c r="AE27" s="545"/>
      <c r="AF27" s="546"/>
    </row>
    <row r="28" spans="1:32" s="98" customFormat="1" ht="15" customHeight="1">
      <c r="A28" s="161"/>
      <c r="B28" s="480"/>
      <c r="C28" s="481"/>
      <c r="D28" s="481"/>
      <c r="E28" s="481"/>
      <c r="F28" s="482"/>
      <c r="G28" s="534"/>
      <c r="H28" s="535"/>
      <c r="I28" s="535"/>
      <c r="J28" s="535"/>
      <c r="K28" s="535"/>
      <c r="L28" s="535"/>
      <c r="M28" s="535"/>
      <c r="N28" s="535"/>
      <c r="O28" s="536"/>
      <c r="P28" s="544"/>
      <c r="Q28" s="545"/>
      <c r="R28" s="545"/>
      <c r="S28" s="545"/>
      <c r="T28" s="545"/>
      <c r="U28" s="545"/>
      <c r="V28" s="545"/>
      <c r="W28" s="545"/>
      <c r="X28" s="545"/>
      <c r="Y28" s="545"/>
      <c r="Z28" s="545"/>
      <c r="AA28" s="546"/>
      <c r="AB28" s="544"/>
      <c r="AC28" s="545"/>
      <c r="AD28" s="545"/>
      <c r="AE28" s="545"/>
      <c r="AF28" s="546"/>
    </row>
    <row r="29" spans="1:32" s="98" customFormat="1" ht="15" customHeight="1">
      <c r="A29" s="161"/>
      <c r="B29" s="480"/>
      <c r="C29" s="481"/>
      <c r="D29" s="481"/>
      <c r="E29" s="481"/>
      <c r="F29" s="482"/>
      <c r="G29" s="534"/>
      <c r="H29" s="535"/>
      <c r="I29" s="535"/>
      <c r="J29" s="535"/>
      <c r="K29" s="535"/>
      <c r="L29" s="535"/>
      <c r="M29" s="535"/>
      <c r="N29" s="535"/>
      <c r="O29" s="536"/>
      <c r="P29" s="544"/>
      <c r="Q29" s="545"/>
      <c r="R29" s="545"/>
      <c r="S29" s="545"/>
      <c r="T29" s="545"/>
      <c r="U29" s="545"/>
      <c r="V29" s="545"/>
      <c r="W29" s="545"/>
      <c r="X29" s="545"/>
      <c r="Y29" s="545"/>
      <c r="Z29" s="545"/>
      <c r="AA29" s="546"/>
      <c r="AB29" s="544"/>
      <c r="AC29" s="545"/>
      <c r="AD29" s="545"/>
      <c r="AE29" s="545"/>
      <c r="AF29" s="546"/>
    </row>
    <row r="30" spans="1:32" s="98" customFormat="1" ht="15" customHeight="1">
      <c r="A30" s="161"/>
      <c r="B30" s="480"/>
      <c r="C30" s="481"/>
      <c r="D30" s="481"/>
      <c r="E30" s="481"/>
      <c r="F30" s="482"/>
      <c r="G30" s="534"/>
      <c r="H30" s="535"/>
      <c r="I30" s="535"/>
      <c r="J30" s="535"/>
      <c r="K30" s="535"/>
      <c r="L30" s="535"/>
      <c r="M30" s="535"/>
      <c r="N30" s="535"/>
      <c r="O30" s="536"/>
      <c r="P30" s="544"/>
      <c r="Q30" s="545"/>
      <c r="R30" s="545"/>
      <c r="S30" s="545"/>
      <c r="T30" s="545"/>
      <c r="U30" s="545"/>
      <c r="V30" s="545"/>
      <c r="W30" s="545"/>
      <c r="X30" s="545"/>
      <c r="Y30" s="545"/>
      <c r="Z30" s="545"/>
      <c r="AA30" s="546"/>
      <c r="AB30" s="544"/>
      <c r="AC30" s="545"/>
      <c r="AD30" s="545"/>
      <c r="AE30" s="545"/>
      <c r="AF30" s="546"/>
    </row>
    <row r="31" spans="1:32" s="98" customFormat="1" ht="15" customHeight="1">
      <c r="A31" s="161"/>
      <c r="B31" s="480"/>
      <c r="C31" s="481"/>
      <c r="D31" s="481"/>
      <c r="E31" s="481"/>
      <c r="F31" s="482"/>
      <c r="G31" s="534"/>
      <c r="H31" s="535"/>
      <c r="I31" s="535"/>
      <c r="J31" s="535"/>
      <c r="K31" s="535"/>
      <c r="L31" s="535"/>
      <c r="M31" s="535"/>
      <c r="N31" s="535"/>
      <c r="O31" s="536"/>
      <c r="P31" s="544"/>
      <c r="Q31" s="545"/>
      <c r="R31" s="545"/>
      <c r="S31" s="545"/>
      <c r="T31" s="545"/>
      <c r="U31" s="545"/>
      <c r="V31" s="545"/>
      <c r="W31" s="545"/>
      <c r="X31" s="545"/>
      <c r="Y31" s="545"/>
      <c r="Z31" s="545"/>
      <c r="AA31" s="546"/>
      <c r="AB31" s="544"/>
      <c r="AC31" s="545"/>
      <c r="AD31" s="545"/>
      <c r="AE31" s="545"/>
      <c r="AF31" s="546"/>
    </row>
    <row r="32" spans="1:32" s="98" customFormat="1" ht="15" customHeight="1">
      <c r="A32" s="161"/>
      <c r="B32" s="480"/>
      <c r="C32" s="481"/>
      <c r="D32" s="481"/>
      <c r="E32" s="481"/>
      <c r="F32" s="482"/>
      <c r="G32" s="534"/>
      <c r="H32" s="535"/>
      <c r="I32" s="535"/>
      <c r="J32" s="535"/>
      <c r="K32" s="535"/>
      <c r="L32" s="535"/>
      <c r="M32" s="535"/>
      <c r="N32" s="535"/>
      <c r="O32" s="536"/>
      <c r="P32" s="544"/>
      <c r="Q32" s="545"/>
      <c r="R32" s="545"/>
      <c r="S32" s="545"/>
      <c r="T32" s="545"/>
      <c r="U32" s="545"/>
      <c r="V32" s="545"/>
      <c r="W32" s="545"/>
      <c r="X32" s="545"/>
      <c r="Y32" s="545"/>
      <c r="Z32" s="545"/>
      <c r="AA32" s="546"/>
      <c r="AB32" s="544"/>
      <c r="AC32" s="545"/>
      <c r="AD32" s="545"/>
      <c r="AE32" s="545"/>
      <c r="AF32" s="546"/>
    </row>
    <row r="33" spans="1:32" s="98" customFormat="1" ht="15" customHeight="1">
      <c r="A33" s="161"/>
      <c r="B33" s="480"/>
      <c r="C33" s="481"/>
      <c r="D33" s="481"/>
      <c r="E33" s="481"/>
      <c r="F33" s="482"/>
      <c r="G33" s="534"/>
      <c r="H33" s="535"/>
      <c r="I33" s="535"/>
      <c r="J33" s="535"/>
      <c r="K33" s="535"/>
      <c r="L33" s="535"/>
      <c r="M33" s="535"/>
      <c r="N33" s="535"/>
      <c r="O33" s="536"/>
      <c r="P33" s="544"/>
      <c r="Q33" s="545"/>
      <c r="R33" s="545"/>
      <c r="S33" s="545"/>
      <c r="T33" s="545"/>
      <c r="U33" s="545"/>
      <c r="V33" s="545"/>
      <c r="W33" s="545"/>
      <c r="X33" s="545"/>
      <c r="Y33" s="545"/>
      <c r="Z33" s="545"/>
      <c r="AA33" s="546"/>
      <c r="AB33" s="544"/>
      <c r="AC33" s="545"/>
      <c r="AD33" s="545"/>
      <c r="AE33" s="545"/>
      <c r="AF33" s="546"/>
    </row>
    <row r="34" spans="1:32" s="98" customFormat="1" ht="15" customHeight="1">
      <c r="A34" s="161"/>
      <c r="B34" s="480"/>
      <c r="C34" s="481"/>
      <c r="D34" s="481"/>
      <c r="E34" s="481"/>
      <c r="F34" s="482"/>
      <c r="G34" s="534"/>
      <c r="H34" s="535"/>
      <c r="I34" s="535"/>
      <c r="J34" s="535"/>
      <c r="K34" s="535"/>
      <c r="L34" s="535"/>
      <c r="M34" s="535"/>
      <c r="N34" s="535"/>
      <c r="O34" s="536"/>
      <c r="P34" s="544"/>
      <c r="Q34" s="545"/>
      <c r="R34" s="545"/>
      <c r="S34" s="545"/>
      <c r="T34" s="545"/>
      <c r="U34" s="545"/>
      <c r="V34" s="545"/>
      <c r="W34" s="545"/>
      <c r="X34" s="545"/>
      <c r="Y34" s="545"/>
      <c r="Z34" s="545"/>
      <c r="AA34" s="546"/>
      <c r="AB34" s="544"/>
      <c r="AC34" s="545"/>
      <c r="AD34" s="545"/>
      <c r="AE34" s="545"/>
      <c r="AF34" s="546"/>
    </row>
    <row r="35" spans="1:32" s="98" customFormat="1" ht="15" customHeight="1">
      <c r="A35" s="161"/>
      <c r="B35" s="480"/>
      <c r="C35" s="481"/>
      <c r="D35" s="481"/>
      <c r="E35" s="481"/>
      <c r="F35" s="482"/>
      <c r="G35" s="534"/>
      <c r="H35" s="535"/>
      <c r="I35" s="535"/>
      <c r="J35" s="535"/>
      <c r="K35" s="535"/>
      <c r="L35" s="535"/>
      <c r="M35" s="535"/>
      <c r="N35" s="535"/>
      <c r="O35" s="536"/>
      <c r="P35" s="544"/>
      <c r="Q35" s="545"/>
      <c r="R35" s="545"/>
      <c r="S35" s="545"/>
      <c r="T35" s="545"/>
      <c r="U35" s="545"/>
      <c r="V35" s="545"/>
      <c r="W35" s="545"/>
      <c r="X35" s="545"/>
      <c r="Y35" s="545"/>
      <c r="Z35" s="545"/>
      <c r="AA35" s="546"/>
      <c r="AB35" s="544"/>
      <c r="AC35" s="545"/>
      <c r="AD35" s="545"/>
      <c r="AE35" s="545"/>
      <c r="AF35" s="546"/>
    </row>
    <row r="36" spans="1:32" s="98" customFormat="1" ht="15" customHeight="1">
      <c r="A36" s="161"/>
      <c r="B36" s="480"/>
      <c r="C36" s="481"/>
      <c r="D36" s="481"/>
      <c r="E36" s="481"/>
      <c r="F36" s="482"/>
      <c r="G36" s="534"/>
      <c r="H36" s="535"/>
      <c r="I36" s="535"/>
      <c r="J36" s="535"/>
      <c r="K36" s="535"/>
      <c r="L36" s="535"/>
      <c r="M36" s="535"/>
      <c r="N36" s="535"/>
      <c r="O36" s="536"/>
      <c r="P36" s="544"/>
      <c r="Q36" s="545"/>
      <c r="R36" s="545"/>
      <c r="S36" s="545"/>
      <c r="T36" s="545"/>
      <c r="U36" s="545"/>
      <c r="V36" s="545"/>
      <c r="W36" s="545"/>
      <c r="X36" s="545"/>
      <c r="Y36" s="545"/>
      <c r="Z36" s="545"/>
      <c r="AA36" s="546"/>
      <c r="AB36" s="544"/>
      <c r="AC36" s="545"/>
      <c r="AD36" s="545"/>
      <c r="AE36" s="545"/>
      <c r="AF36" s="546"/>
    </row>
    <row r="37" spans="1:32" s="98" customFormat="1" ht="15" customHeight="1">
      <c r="A37" s="161"/>
      <c r="B37" s="480"/>
      <c r="C37" s="481"/>
      <c r="D37" s="481"/>
      <c r="E37" s="481"/>
      <c r="F37" s="482"/>
      <c r="G37" s="534"/>
      <c r="H37" s="535"/>
      <c r="I37" s="535"/>
      <c r="J37" s="535"/>
      <c r="K37" s="535"/>
      <c r="L37" s="535"/>
      <c r="M37" s="535"/>
      <c r="N37" s="535"/>
      <c r="O37" s="536"/>
      <c r="P37" s="544"/>
      <c r="Q37" s="545"/>
      <c r="R37" s="545"/>
      <c r="S37" s="545"/>
      <c r="T37" s="545"/>
      <c r="U37" s="545"/>
      <c r="V37" s="545"/>
      <c r="W37" s="545"/>
      <c r="X37" s="545"/>
      <c r="Y37" s="545"/>
      <c r="Z37" s="545"/>
      <c r="AA37" s="546"/>
      <c r="AB37" s="544"/>
      <c r="AC37" s="545"/>
      <c r="AD37" s="545"/>
      <c r="AE37" s="545"/>
      <c r="AF37" s="546"/>
    </row>
    <row r="38" spans="1:32" s="98" customFormat="1" ht="15" customHeight="1">
      <c r="A38" s="161"/>
      <c r="B38" s="480"/>
      <c r="C38" s="481"/>
      <c r="D38" s="481"/>
      <c r="E38" s="481"/>
      <c r="F38" s="482"/>
      <c r="G38" s="534"/>
      <c r="H38" s="535"/>
      <c r="I38" s="535"/>
      <c r="J38" s="535"/>
      <c r="K38" s="535"/>
      <c r="L38" s="535"/>
      <c r="M38" s="535"/>
      <c r="N38" s="535"/>
      <c r="O38" s="536"/>
      <c r="P38" s="544"/>
      <c r="Q38" s="545"/>
      <c r="R38" s="545"/>
      <c r="S38" s="545"/>
      <c r="T38" s="545"/>
      <c r="U38" s="545"/>
      <c r="V38" s="545"/>
      <c r="W38" s="545"/>
      <c r="X38" s="545"/>
      <c r="Y38" s="545"/>
      <c r="Z38" s="545"/>
      <c r="AA38" s="546"/>
      <c r="AB38" s="544"/>
      <c r="AC38" s="545"/>
      <c r="AD38" s="545"/>
      <c r="AE38" s="545"/>
      <c r="AF38" s="546"/>
    </row>
    <row r="39" spans="1:32" s="98" customFormat="1" ht="15" customHeight="1">
      <c r="A39" s="161"/>
      <c r="B39" s="480"/>
      <c r="C39" s="481"/>
      <c r="D39" s="481"/>
      <c r="E39" s="481"/>
      <c r="F39" s="482"/>
      <c r="G39" s="534"/>
      <c r="H39" s="535"/>
      <c r="I39" s="535"/>
      <c r="J39" s="535"/>
      <c r="K39" s="535"/>
      <c r="L39" s="535"/>
      <c r="M39" s="535"/>
      <c r="N39" s="535"/>
      <c r="O39" s="536"/>
      <c r="P39" s="544"/>
      <c r="Q39" s="545"/>
      <c r="R39" s="545"/>
      <c r="S39" s="545"/>
      <c r="T39" s="545"/>
      <c r="U39" s="545"/>
      <c r="V39" s="545"/>
      <c r="W39" s="545"/>
      <c r="X39" s="545"/>
      <c r="Y39" s="545"/>
      <c r="Z39" s="545"/>
      <c r="AA39" s="546"/>
      <c r="AB39" s="544"/>
      <c r="AC39" s="545"/>
      <c r="AD39" s="545"/>
      <c r="AE39" s="545"/>
      <c r="AF39" s="546"/>
    </row>
    <row r="40" spans="1:32" s="98" customFormat="1" ht="15" customHeight="1">
      <c r="A40" s="161"/>
      <c r="B40" s="480"/>
      <c r="C40" s="481"/>
      <c r="D40" s="481"/>
      <c r="E40" s="481"/>
      <c r="F40" s="482"/>
      <c r="G40" s="534"/>
      <c r="H40" s="535"/>
      <c r="I40" s="535"/>
      <c r="J40" s="535"/>
      <c r="K40" s="535"/>
      <c r="L40" s="535"/>
      <c r="M40" s="535"/>
      <c r="N40" s="535"/>
      <c r="O40" s="536"/>
      <c r="P40" s="544"/>
      <c r="Q40" s="545"/>
      <c r="R40" s="545"/>
      <c r="S40" s="545"/>
      <c r="T40" s="545"/>
      <c r="U40" s="545"/>
      <c r="V40" s="545"/>
      <c r="W40" s="545"/>
      <c r="X40" s="545"/>
      <c r="Y40" s="545"/>
      <c r="Z40" s="545"/>
      <c r="AA40" s="546"/>
      <c r="AB40" s="544"/>
      <c r="AC40" s="545"/>
      <c r="AD40" s="545"/>
      <c r="AE40" s="545"/>
      <c r="AF40" s="546"/>
    </row>
    <row r="41" spans="1:32" s="275" customFormat="1" ht="15" customHeight="1">
      <c r="A41" s="274"/>
      <c r="B41" s="519"/>
      <c r="C41" s="481"/>
      <c r="D41" s="481"/>
      <c r="E41" s="481"/>
      <c r="F41" s="482"/>
      <c r="G41" s="537"/>
      <c r="H41" s="535"/>
      <c r="I41" s="535"/>
      <c r="J41" s="535"/>
      <c r="K41" s="535"/>
      <c r="L41" s="535"/>
      <c r="M41" s="535"/>
      <c r="N41" s="535"/>
      <c r="O41" s="536"/>
      <c r="P41" s="547"/>
      <c r="Q41" s="545"/>
      <c r="R41" s="545"/>
      <c r="S41" s="545"/>
      <c r="T41" s="545"/>
      <c r="U41" s="545"/>
      <c r="V41" s="545"/>
      <c r="W41" s="545"/>
      <c r="X41" s="545"/>
      <c r="Y41" s="545"/>
      <c r="Z41" s="545"/>
      <c r="AA41" s="546"/>
      <c r="AB41" s="547"/>
      <c r="AC41" s="545"/>
      <c r="AD41" s="545"/>
      <c r="AE41" s="545"/>
      <c r="AF41" s="546"/>
    </row>
    <row r="42" spans="1:32" s="98" customFormat="1" ht="15" customHeight="1">
      <c r="A42" s="161"/>
      <c r="B42" s="519"/>
      <c r="C42" s="481"/>
      <c r="D42" s="481"/>
      <c r="E42" s="481"/>
      <c r="F42" s="482"/>
      <c r="G42" s="537"/>
      <c r="H42" s="535"/>
      <c r="I42" s="535"/>
      <c r="J42" s="535"/>
      <c r="K42" s="535"/>
      <c r="L42" s="535"/>
      <c r="M42" s="535"/>
      <c r="N42" s="535"/>
      <c r="O42" s="536"/>
      <c r="P42" s="547"/>
      <c r="Q42" s="545"/>
      <c r="R42" s="545"/>
      <c r="S42" s="545"/>
      <c r="T42" s="545"/>
      <c r="U42" s="545"/>
      <c r="V42" s="545"/>
      <c r="W42" s="545"/>
      <c r="X42" s="545"/>
      <c r="Y42" s="545"/>
      <c r="Z42" s="545"/>
      <c r="AA42" s="546"/>
      <c r="AB42" s="547"/>
      <c r="AC42" s="545"/>
      <c r="AD42" s="545"/>
      <c r="AE42" s="545"/>
      <c r="AF42" s="546"/>
    </row>
    <row r="43" spans="1:32" s="98" customFormat="1" ht="15" customHeight="1">
      <c r="A43" s="161"/>
      <c r="B43" s="519"/>
      <c r="C43" s="481"/>
      <c r="D43" s="481"/>
      <c r="E43" s="481"/>
      <c r="F43" s="482"/>
      <c r="G43" s="537"/>
      <c r="H43" s="535"/>
      <c r="I43" s="535"/>
      <c r="J43" s="535"/>
      <c r="K43" s="535"/>
      <c r="L43" s="535"/>
      <c r="M43" s="535"/>
      <c r="N43" s="535"/>
      <c r="O43" s="536"/>
      <c r="P43" s="547"/>
      <c r="Q43" s="545"/>
      <c r="R43" s="545"/>
      <c r="S43" s="545"/>
      <c r="T43" s="545"/>
      <c r="U43" s="545"/>
      <c r="V43" s="545"/>
      <c r="W43" s="545"/>
      <c r="X43" s="545"/>
      <c r="Y43" s="545"/>
      <c r="Z43" s="545"/>
      <c r="AA43" s="546"/>
      <c r="AB43" s="547"/>
      <c r="AC43" s="545"/>
      <c r="AD43" s="545"/>
      <c r="AE43" s="545"/>
      <c r="AF43" s="546"/>
    </row>
    <row r="44" spans="1:32" s="98" customFormat="1" ht="15" customHeight="1">
      <c r="A44" s="161"/>
      <c r="B44" s="483"/>
      <c r="C44" s="484"/>
      <c r="D44" s="484"/>
      <c r="E44" s="484"/>
      <c r="F44" s="485"/>
      <c r="G44" s="538"/>
      <c r="H44" s="539"/>
      <c r="I44" s="539"/>
      <c r="J44" s="539"/>
      <c r="K44" s="539"/>
      <c r="L44" s="539"/>
      <c r="M44" s="539"/>
      <c r="N44" s="539"/>
      <c r="O44" s="540"/>
      <c r="P44" s="548"/>
      <c r="Q44" s="549"/>
      <c r="R44" s="549"/>
      <c r="S44" s="549"/>
      <c r="T44" s="549"/>
      <c r="U44" s="549"/>
      <c r="V44" s="549"/>
      <c r="W44" s="549"/>
      <c r="X44" s="549"/>
      <c r="Y44" s="549"/>
      <c r="Z44" s="549"/>
      <c r="AA44" s="550"/>
      <c r="AB44" s="548"/>
      <c r="AC44" s="549"/>
      <c r="AD44" s="549"/>
      <c r="AE44" s="549"/>
      <c r="AF44" s="550"/>
    </row>
    <row r="45" spans="1:32" ht="15" customHeight="1">
      <c r="A45" s="44"/>
      <c r="B45" s="510" t="s">
        <v>19</v>
      </c>
      <c r="C45" s="511"/>
      <c r="D45" s="511"/>
      <c r="E45" s="511"/>
      <c r="F45" s="512"/>
      <c r="G45" s="513"/>
      <c r="H45" s="514"/>
      <c r="I45" s="514"/>
      <c r="J45" s="514"/>
      <c r="K45" s="514"/>
      <c r="L45" s="514"/>
      <c r="M45" s="514"/>
      <c r="N45" s="514"/>
      <c r="O45" s="515"/>
      <c r="P45" s="51"/>
      <c r="Q45" s="52"/>
      <c r="R45" s="52"/>
      <c r="S45" s="52"/>
      <c r="T45" s="52"/>
      <c r="U45" s="52"/>
      <c r="V45" s="52"/>
      <c r="W45" s="52"/>
      <c r="X45" s="52"/>
      <c r="Y45" s="52"/>
      <c r="Z45" s="52"/>
      <c r="AA45" s="52"/>
      <c r="AB45" s="52"/>
      <c r="AC45" s="52"/>
      <c r="AD45" s="52"/>
      <c r="AE45" s="52"/>
      <c r="AF45" s="53"/>
    </row>
    <row r="46" spans="1:32" ht="15" customHeight="1">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row>
    <row r="47" spans="1:32" ht="15" customHeight="1">
      <c r="A47" s="44" t="s">
        <v>103</v>
      </c>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row>
    <row r="48" spans="1:32" ht="15" customHeight="1">
      <c r="A48" s="44"/>
      <c r="B48" s="54" t="s">
        <v>106</v>
      </c>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row>
    <row r="49" spans="1:32" ht="15" customHeight="1">
      <c r="A49" s="44"/>
      <c r="B49" s="44"/>
      <c r="C49" s="54" t="s">
        <v>133</v>
      </c>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row>
    <row r="50" spans="1:32" ht="15" customHeight="1">
      <c r="A50" s="44"/>
      <c r="B50" s="44"/>
      <c r="C50" s="54" t="s">
        <v>108</v>
      </c>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row>
  </sheetData>
  <sheetProtection algorithmName="SHA-512" hashValue="Js7UHQBdwZflynSPJ0hYBmohEkQ/tzIMZwutC9zHo35Sg8DgFXeAZJt8CDLinnXZo5by2LVWxu7N/ZiMyDgxbw==" saltValue="PFPfJboBcOjGaMWcxNiOaQ==" spinCount="100000" sheet="1" objects="1" scenarios="1" selectLockedCells="1"/>
  <mergeCells count="43">
    <mergeCell ref="W14:X14"/>
    <mergeCell ref="Z14:AA14"/>
    <mergeCell ref="AC14:AD14"/>
    <mergeCell ref="AB23:AF23"/>
    <mergeCell ref="J17:AF17"/>
    <mergeCell ref="J18:AF18"/>
    <mergeCell ref="Q14:R14"/>
    <mergeCell ref="U14:V14"/>
    <mergeCell ref="B45:F45"/>
    <mergeCell ref="G45:O45"/>
    <mergeCell ref="B25:F44"/>
    <mergeCell ref="B15:H20"/>
    <mergeCell ref="I15:AF15"/>
    <mergeCell ref="B24:F24"/>
    <mergeCell ref="G25:O44"/>
    <mergeCell ref="P25:AA44"/>
    <mergeCell ref="AB25:AF44"/>
    <mergeCell ref="AB24:AF24"/>
    <mergeCell ref="G24:O24"/>
    <mergeCell ref="P24:AA24"/>
    <mergeCell ref="A2:AG3"/>
    <mergeCell ref="Z8:AF8"/>
    <mergeCell ref="S8:Y8"/>
    <mergeCell ref="I7:AF7"/>
    <mergeCell ref="I8:R8"/>
    <mergeCell ref="B7:H7"/>
    <mergeCell ref="B8:H8"/>
    <mergeCell ref="B9:H10"/>
    <mergeCell ref="M9:R9"/>
    <mergeCell ref="B11:H11"/>
    <mergeCell ref="T9:AF9"/>
    <mergeCell ref="I18:I20"/>
    <mergeCell ref="J19:AF20"/>
    <mergeCell ref="S11:V11"/>
    <mergeCell ref="M11:R11"/>
    <mergeCell ref="W11:AF11"/>
    <mergeCell ref="I10:AF10"/>
    <mergeCell ref="I11:L11"/>
    <mergeCell ref="B14:H14"/>
    <mergeCell ref="J16:AF16"/>
    <mergeCell ref="I14:J14"/>
    <mergeCell ref="K14:L14"/>
    <mergeCell ref="N14:O14"/>
  </mergeCells>
  <phoneticPr fontId="2"/>
  <dataValidations count="2">
    <dataValidation type="list" allowBlank="1" showInputMessage="1" showErrorMessage="1" sqref="I16:I17 I18:I20">
      <formula1>"○"</formula1>
    </dataValidation>
    <dataValidation imeMode="halfAlpha" allowBlank="1" showInputMessage="1" showErrorMessage="1" sqref="G45:O45 K14:L14 N14:O14 Q14:R14 W14:X14 Z14:AA14 AC14:AD14"/>
  </dataValidations>
  <printOptions horizontalCentered="1"/>
  <pageMargins left="0.70866141732283472" right="0.70866141732283472" top="0.74803149606299213" bottom="0.74803149606299213" header="0.31496062992125984" footer="0.31496062992125984"/>
  <pageSetup paperSize="9" scale="92" fitToWidth="0" orientation="portrait" blackAndWhite="1" r:id="rId1"/>
  <extLst>
    <ext xmlns:x14="http://schemas.microsoft.com/office/spreadsheetml/2009/9/main" uri="{78C0D931-6437-407d-A8EE-F0AAD7539E65}">
      <x14:conditionalFormattings>
        <x14:conditionalFormatting xmlns:xm="http://schemas.microsoft.com/office/excel/2006/main">
          <x14:cfRule type="expression" priority="4" id="{57BA736F-AFCF-43DA-B219-3F56A317B49F}">
            <xm:f>A_基本情報入力シート!$D$32="はい"</xm:f>
            <x14:dxf>
              <fill>
                <patternFill patternType="solid">
                  <bgColor theme="0"/>
                </patternFill>
              </fill>
            </x14:dxf>
          </x14:cfRule>
          <xm:sqref>A6:AF13</xm:sqref>
        </x14:conditionalFormatting>
        <x14:conditionalFormatting xmlns:xm="http://schemas.microsoft.com/office/excel/2006/main">
          <x14:cfRule type="expression" priority="3" id="{02618969-1230-467B-982B-9F3A1A8D472C}">
            <xm:f>A_基本情報入力シート!$D$32="はい"</xm:f>
            <x14:dxf>
              <fill>
                <patternFill>
                  <bgColor theme="0"/>
                </patternFill>
              </fill>
            </x14:dxf>
          </x14:cfRule>
          <xm:sqref>A14:H20 I15:AF15 J16:AF18 A21:AF24 A25:A45 B45:F45 P45:AF45 A46:AF50 M14 P14 S14:V14 Y14 AB14 AE14:AF14</xm:sqref>
        </x14:conditionalFormatting>
        <x14:conditionalFormatting xmlns:xm="http://schemas.microsoft.com/office/excel/2006/main">
          <x14:cfRule type="expression" priority="2" id="{FAA9B344-9A7F-4311-B880-7483E56D8C1B}">
            <xm:f>A_基本情報入力シート!$D$32="はい"</xm:f>
            <x14:dxf>
              <fill>
                <patternFill>
                  <bgColor theme="0"/>
                </patternFill>
              </fill>
            </x14:dxf>
          </x14:cfRule>
          <xm:sqref>I14:J14</xm:sqref>
        </x14:conditionalFormatting>
        <x14:conditionalFormatting xmlns:xm="http://schemas.microsoft.com/office/excel/2006/main">
          <x14:cfRule type="expression" priority="1" id="{9F3550D9-42B1-4227-8196-CBC0A36EAEBC}">
            <xm:f>A_基本情報入力シート!$D$32="はい"</xm:f>
            <x14:dxf>
              <fill>
                <patternFill>
                  <bgColor rgb="FFFFFF99"/>
                </patternFill>
              </fill>
            </x14:dxf>
          </x14:cfRule>
          <xm:sqref>K14:L14 N14:O14 Q14:R14 W14:X14 Z14:AA14 AC14:AD14 I16:I20 J19:AF20 B25:AF44 G45:O45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はじめに</vt:lpstr>
      <vt:lpstr>A_基本情報入力シート</vt:lpstr>
      <vt:lpstr>B_チェックリスト</vt:lpstr>
      <vt:lpstr>C_様式１</vt:lpstr>
      <vt:lpstr>D_様式1-2 (1)</vt:lpstr>
      <vt:lpstr>E_様式1-2 (2)</vt:lpstr>
      <vt:lpstr>F_様式1-2 (3)</vt:lpstr>
      <vt:lpstr>G_様式1-2 (4)</vt:lpstr>
      <vt:lpstr>H_様式1-3(1)</vt:lpstr>
      <vt:lpstr>I_様式1-3(2)</vt:lpstr>
      <vt:lpstr>J_様式1-3(3)</vt:lpstr>
      <vt:lpstr>K_様式1-3(4)①</vt:lpstr>
      <vt:lpstr>L_様式1-3(4)②</vt:lpstr>
      <vt:lpstr>M_様式1-4</vt:lpstr>
      <vt:lpstr>M_優先順位表</vt:lpstr>
      <vt:lpstr>O_債権者登録申出書</vt:lpstr>
      <vt:lpstr>A_基本情報入力シート!Print_Area</vt:lpstr>
      <vt:lpstr>B_チェックリスト!Print_Area</vt:lpstr>
      <vt:lpstr>C_様式１!Print_Area</vt:lpstr>
      <vt:lpstr>'D_様式1-2 (1)'!Print_Area</vt:lpstr>
      <vt:lpstr>'E_様式1-2 (2)'!Print_Area</vt:lpstr>
      <vt:lpstr>'F_様式1-2 (3)'!Print_Area</vt:lpstr>
      <vt:lpstr>'G_様式1-2 (4)'!Print_Area</vt:lpstr>
      <vt:lpstr>'H_様式1-3(1)'!Print_Area</vt:lpstr>
      <vt:lpstr>'I_様式1-3(2)'!Print_Area</vt:lpstr>
      <vt:lpstr>'J_様式1-3(3)'!Print_Area</vt:lpstr>
      <vt:lpstr>'K_様式1-3(4)①'!Print_Area</vt:lpstr>
      <vt:lpstr>'L_様式1-3(4)②'!Print_Area</vt:lpstr>
      <vt:lpstr>M_優先順位表!Print_Area</vt:lpstr>
      <vt:lpstr>'M_様式1-4'!Print_Area</vt:lpstr>
      <vt:lpstr>O_債権者登録申出書!Print_Area</vt:lpstr>
      <vt:lpstr>はじめに!Print_Area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2025-08-26T09:43:37Z</cp:lastPrinted>
  <dcterms:created xsi:type="dcterms:W3CDTF">2025-06-12T02:08:31Z</dcterms:created>
  <dcterms:modified xsi:type="dcterms:W3CDTF">2025-08-29T03:55:12Z</dcterms:modified>
</cp:coreProperties>
</file>