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007開札】085_日向神ダム非常用制水ゲート設備改良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製作・据付）" sheetId="33" r:id="rId6"/>
    <sheet name="様式3-3（製作・据付）"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'様式1-2'!$A$69:$M$80</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'様式1-2'!$A$1:$M$99</definedName>
    <definedName name="_xlnm.Print_Area" localSheetId="9">'様式1-2（記入例）'!$A$1:$M$119</definedName>
    <definedName name="_xlnm.Print_Area" localSheetId="2">様式1‐3!$A$1:$W$46</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'様式3-2（製作・据付）'!$A$1:$C$10</definedName>
    <definedName name="_xlnm.Print_Area" localSheetId="6">'様式3-3（製作・据付）'!$A$1:$C$11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U2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<sst xmlns="http://schemas.openxmlformats.org/spreadsheetml/2006/main" count="848" uniqueCount="429">
  <si>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</si>
  <si>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</si>
  <si>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</si>
  <si>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</si>
  <si>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</si>
  <si>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</si>
  <si>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</si>
  <si>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</si>
  <si>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</si>
  <si>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</si>
  <si>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</si>
  <si>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</si>
  <si>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</si>
  <si>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</si>
  <si>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</si>
  <si>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</si>
  <si>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</si>
  <si>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</si>
  <si>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</si>
  <si>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</si>
  <si>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</si>
  <si>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</si>
  <si>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</si>
  <si>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</si>
  <si>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</si>
  <si>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</si>
  <si>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</si>
  <si>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</si>
  <si>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</si>
  <si>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</si>
  <si>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</si>
  <si>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</si>
  <si>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</si>
  <si>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</si>
  <si>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</si>
  <si>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</si>
  <si>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</si>
  <si>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</si>
  <si>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</si>
  <si>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</si>
  <si>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</si>
  <si>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</si>
  <si>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</si>
  <si>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</si>
  <si>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</si>
  <si>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</si>
  <si>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</si>
  <si>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</si>
  <si>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</si>
  <si>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</si>
  <si>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</si>
  <si>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</si>
  <si>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</si>
  <si>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</si>
  <si>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</si>
  <si>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</si>
  <si>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</si>
  <si>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</si>
  <si>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</si>
  <si>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</si>
  <si>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</si>
  <si>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</si>
  <si>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</si>
  <si>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</si>
  <si>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</si>
  <si>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</si>
  <si>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</si>
  <si>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</si>
  <si>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</si>
  <si>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</si>
  <si>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</si>
  <si>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</si>
  <si>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</si>
  <si>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</si>
  <si>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</si>
  <si>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</si>
  <si>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</si>
  <si>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</si>
  <si>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</si>
  <si>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</si>
  <si>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</si>
  <si>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</si>
  <si>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</si>
  <si>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</si>
  <si>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</si>
  <si>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</si>
  <si>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</si>
  <si>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</si>
  <si>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</si>
  <si>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</si>
  <si>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</si>
  <si>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</si>
  <si>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</si>
  <si>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</si>
  <si>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</si>
  <si>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</si>
  <si>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</si>
  <si>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</si>
  <si>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</si>
  <si>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</si>
  <si>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</si>
  <si>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</si>
  <si>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</si>
  <si>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</si>
  <si>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</si>
  <si>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</si>
  <si>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</si>
  <si>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</si>
  <si>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</si>
  <si>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</si>
  <si>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</si>
  <si>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</si>
  <si>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</si>
  <si>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</si>
  <si>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</si>
  <si>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</si>
  <si>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</si>
  <si>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</si>
  <si>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</si>
  <si>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</si>
  <si>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</si>
  <si>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</si>
  <si>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</si>
  <si>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</si>
  <si>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</si>
  <si>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</si>
  <si>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</si>
  <si>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</si>
  <si>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</si>
  <si>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</si>
  <si>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</si>
  <si>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</si>
  <si>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</si>
  <si>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</si>
  <si>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</si>
  <si>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</si>
  <si>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</si>
  <si>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</si>
  <si>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</si>
  <si>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</si>
  <si>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</si>
  <si>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</si>
  <si>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</si>
  <si>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</si>
  <si>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</si>
  <si>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</si>
  <si>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</si>
  <si>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</si>
  <si>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</si>
  <si>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</si>
  <si>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</si>
  <si>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</si>
  <si>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</si>
  <si>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</si>
  <si>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</si>
  <si>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</si>
  <si>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</si>
  <si>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</si>
  <si>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</si>
  <si>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</si>
  <si>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</si>
  <si>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</si>
  <si>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</si>
  <si>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</si>
  <si>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</si>
  <si>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</si>
  <si>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</si>
  <si>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</si>
  <si>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</si>
  <si>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</si>
  <si>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</si>
  <si>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</si>
  <si>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</si>
  <si>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</si>
  <si>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</si>
  <si>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</si>
  <si>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</si>
  <si>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</si>
  <si>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</si>
  <si>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</si>
  <si>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</si>
  <si>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</si>
  <si>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</si>
  <si>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</si>
  <si>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</si>
  <si>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</si>
  <si>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</si>
  <si>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</si>
  <si>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</si>
  <si>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</si>
  <si>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</si>
  <si>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</si>
  <si>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</si>
  <si>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</si>
  <si>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</si>
  <si>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</si>
  <si>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</si>
  <si>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</si>
  <si>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</si>
  <si>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</si>
  <si>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</si>
  <si>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</si>
  <si>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</si>
  <si>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</si>
  <si>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</si>
  <si>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</si>
  <si>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</si>
  <si>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</si>
  <si>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</si>
  <si>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</si>
  <si>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</si>
  <si>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</si>
  <si>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</si>
  <si>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</si>
  <si>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</si>
  <si>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</si>
  <si>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</si>
  <si>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</si>
  <si>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</si>
  <si>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</si>
  <si>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</si>
  <si>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</si>
  <si>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</si>
  <si>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</si>
  <si>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</si>
  <si>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</si>
  <si>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</si>
  <si>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</si>
  <si>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</si>
  <si>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</si>
  <si>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</si>
  <si>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</si>
  <si>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</si>
  <si>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</si>
  <si>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</si>
  <si>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</si>
  <si>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</si>
  <si>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</si>
  <si>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</si>
  <si>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</si>
  <si>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</si>
  <si>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</si>
  <si>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</si>
  <si>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</si>
  <si>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</si>
  <si>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</si>
  <si>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</si>
  <si>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</si>
  <si>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</si>
  <si>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</si>
  <si>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</si>
  <si>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</si>
  <si>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</si>
  <si>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</si>
  <si>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</si>
  <si>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</si>
  <si>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</si>
  <si>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</si>
  <si>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</si>
  <si>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</si>
  <si>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</si>
  <si>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</si>
  <si>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</si>
  <si>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</si>
  <si>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</si>
  <si>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</si>
  <si>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</si>
  <si>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</si>
  <si>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</si>
  <si>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</si>
  <si>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</si>
  <si>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</si>
  <si>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</si>
  <si>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</si>
  <si>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</si>
  <si>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</si>
  <si>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</si>
  <si>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</si>
  <si>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</si>
  <si>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</si>
  <si>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</si>
  <si>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</si>
  <si>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</si>
  <si>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</si>
  <si>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</si>
  <si>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</si>
  <si>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</si>
  <si>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</si>
  <si>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</si>
  <si>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</si>
  <si>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</si>
  <si>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</si>
  <si>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</si>
  <si>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</si>
  <si>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</si>
  <si>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</si>
  <si>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</si>
  <si>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</si>
  <si>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</si>
  <si>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</si>
  <si>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</si>
  <si>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</si>
  <si>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</si>
  <si>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</si>
  <si>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</si>
  <si>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</si>
  <si>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</si>
  <si>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</si>
  <si>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</si>
  <si>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</si>
  <si>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</si>
  <si>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</si>
  <si>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</si>
  <si>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</si>
  <si>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</si>
  <si>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</si>
  <si>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</si>
  <si>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</si>
  <si>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</si>
  <si>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</si>
  <si>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</si>
  <si>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</si>
  <si>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</si>
  <si>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</si>
  <si>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</si>
  <si>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</si>
  <si>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</si>
  <si>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</si>
  <si>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</si>
  <si>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</si>
  <si>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</si>
  <si>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</si>
  <si>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</si>
  <si>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</si>
  <si>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</si>
  <si>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</si>
  <si>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</si>
  <si>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</si>
  <si>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</si>
  <si>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</si>
  <si>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</si>
  <si>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</si>
  <si>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</si>
  <si>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</si>
  <si>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</si>
  <si>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</si>
  <si>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</si>
  <si>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</si>
  <si>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</si>
  <si>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</si>
  <si>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</si>
  <si>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</si>
  <si>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</si>
  <si>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</si>
  <si>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</si>
  <si>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</si>
  <si>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</si>
  <si>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</si>
  <si>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</si>
  <si>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</si>
  <si>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</si>
  <si>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</si>
  <si>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</si>
  <si>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</si>
  <si>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</si>
  <si>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</si>
  <si>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</si>
  <si>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</si>
  <si>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</si>
  <si>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</si>
  <si>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</si>
  <si>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</si>
  <si>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</si>
  <si>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</si>
  <si>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</si>
  <si>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</si>
  <si>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</si>
  <si>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</si>
  <si>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</si>
  <si>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</si>
  <si>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</si>
  <si>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</si>
  <si>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</si>
  <si>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</si>
  <si>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</si>
  <si>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</si>
  <si>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</si>
  <si>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</si>
  <si>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</si>
  <si>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日向神ダム非常用制水ゲート設備改良工事</t>
  </si>
  <si>
    <t>会社名：</t>
    <rPh sb="0" eb="3">
      <t>カイシャメイ</t>
    </rPh>
    <phoneticPr fontId="4"/>
  </si>
  <si>
    <t>１．</t>
    <phoneticPr fontId="4"/>
  </si>
  <si>
    <t>品質確保について</t>
  </si>
  <si>
    <t>水密性の確保が重要であるため、扉体分割施工による水密溶接や扉体と戸当たりとの水密部の品質確保について工夫を述べること。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</si>
  <si>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</si>
  <si>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</si>
  <si>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</si>
  <si>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</si>
  <si>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</si>
  <si>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</si>
  <si>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</si>
  <si>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</si>
  <si>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</si>
  <si>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</si>
  <si>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</si>
  <si>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</si>
  <si>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</si>
  <si>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</si>
  <si>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r>
      <t>同種工事の施工実績</t>
    </r>
    <r>
      <rPr>
        <sz val="9"/>
        <color rgb="FFFF0000"/>
        <rFont val="ＭＳ Ｐ明朝"/>
        <family val="1"/>
        <charset val="128"/>
      </rPr>
      <t>（注４）</t>
    </r>
    <rPh sb="10" eb="11">
      <t>チュウ</t>
    </rPh>
    <phoneticPr fontId="4"/>
  </si>
  <si>
    <t>ダム用ゲート設備のうち、鋼製ローラゲートの製作及び据付工事の施工実績の有無</t>
  </si>
  <si>
    <t>添付資料</t>
    <rPh sb="0" eb="2">
      <t>テンプ</t>
    </rPh>
    <rPh sb="2" eb="4">
      <t>シリョウ</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</si>
  <si>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</si>
  <si>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</si>
  <si>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（注６）</t>
    </r>
    <rPh sb="0" eb="2">
      <t>ハイチ</t>
    </rPh>
    <rPh sb="2" eb="4">
      <t>ヨテイ</t>
    </rPh>
    <rPh sb="4" eb="7">
      <t>ギジュツシャ</t>
    </rPh>
    <rPh sb="8" eb="10">
      <t>ギジュツ</t>
    </rPh>
    <rPh sb="10" eb="11">
      <t>チカラ</t>
    </rPh>
    <rPh sb="12" eb="13">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</si>
  <si>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</si>
  <si>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技術士、1級土木施工管理技士、1級建築施工管理技士又は一級建築士の保有年数</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</si>
  <si>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</si>
  <si>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</si>
  <si>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</si>
  <si>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</si>
  <si>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</si>
  <si>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</si>
  <si>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</si>
  <si>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</si>
  <si>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令和６年９</t>
    </r>
    <r>
      <rPr>
        <b/>
        <sz val="11"/>
        <color indexed="10"/>
        <rFont val="ＭＳ Ｐ明朝"/>
        <family val="1"/>
        <charset val="128"/>
      </rPr>
      <t>月２７日から令和７年９月２６日まで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</si>
  <si>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八女市黒木町大淵</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</si>
  <si>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ダム用ゲート設備を製作し据付した工事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40" eb="741">
      <t>ヨウ</t>
    </rPh>
    <rPh sb="744" eb="746">
      <t>セツビ</t>
    </rPh>
    <rPh sb="747" eb="749">
      <t>セイサク</t>
    </rPh>
    <rPh sb="750" eb="752">
      <t>スエツケ</t>
    </rPh>
    <rPh sb="761" eb="763">
      <t>レイワ</t>
    </rPh>
    <phoneticPr fontId="4"/>
  </si>
  <si>
    <r>
      <t>　工事種別が</t>
    </r>
    <r>
      <rPr>
        <b/>
        <sz val="9"/>
        <color indexed="10"/>
        <rFont val="ＭＳ Ｐ明朝"/>
        <family val="1"/>
        <charset val="128"/>
      </rPr>
      <t>「鋼構造物工事」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1">
      <t>コウコウゾウブツ</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</si>
  <si>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『鋼構造物工事』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8">
      <t>ハガネ</t>
    </rPh>
    <rPh sb="8" eb="11">
      <t>コウゾウブツ</t>
    </rPh>
    <rPh sb="11" eb="13">
      <t>コウジ</t>
    </rPh>
    <rPh sb="13" eb="15">
      <t>ドコウジ</t>
    </rPh>
    <rPh sb="16" eb="18">
      <t>レイワ</t>
    </rPh>
    <rPh sb="31" eb="33">
      <t>ラクサツ</t>
    </rPh>
    <rPh sb="51" eb="52">
      <t>ケン</t>
    </rPh>
    <rPh sb="52" eb="53">
      <t>ド</t>
    </rPh>
    <rPh sb="53" eb="55">
      <t>セイビ</t>
    </rPh>
    <rPh sb="87" eb="89">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</si>
</sst>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8"/>
      <color rgb="FFFF0000"/>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9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5" fillId="0" borderId="0" xfId="50" applyFont="1"/>
    <xf numFmtId="0" fontId="78" fillId="0" borderId="0" xfId="50" applyFont="1" applyAlignment="1">
      <alignment vertical="top" wrapText="1"/>
    </xf>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9" fillId="0" borderId="0" xfId="50" applyFont="1" applyBorder="1" applyAlignment="1">
      <alignment vertical="center"/>
    </xf>
    <xf numFmtId="178" fontId="8" fillId="0" borderId="0" xfId="50" applyNumberFormat="1" applyFont="1" applyAlignment="1">
      <alignment horizontal="center" vertical="center"/>
    </xf>
    <xf numFmtId="0" fontId="6" fillId="0" borderId="10" xfId="0" applyNumberFormat="1" applyFont="1" applyFill="1" applyBorder="1" applyAlignment="1">
      <alignment horizontal="center" vertical="center" wrapText="1"/>
    </xf>
    <xf numFmtId="41" fontId="7" fillId="0" borderId="0" xfId="0" applyNumberFormat="1" applyFont="1" applyFill="1">
      <alignment vertical="center"/>
    </xf>
    <xf numFmtId="41" fontId="25" fillId="0" borderId="12" xfId="0" applyNumberFormat="1" applyFont="1" applyFill="1" applyBorder="1" applyAlignment="1">
      <alignment vertical="center" shrinkToFit="1"/>
    </xf>
    <xf numFmtId="0" fontId="6" fillId="0" borderId="16" xfId="0" applyNumberFormat="1" applyFont="1" applyFill="1" applyBorder="1" applyAlignment="1">
      <alignment horizontal="center" vertical="center" wrapText="1"/>
    </xf>
    <xf numFmtId="41" fontId="7" fillId="0" borderId="0" xfId="0" applyNumberFormat="1" applyFont="1" applyFill="1" applyAlignment="1">
      <alignment vertical="center"/>
    </xf>
    <xf numFmtId="41" fontId="25" fillId="0" borderId="13" xfId="0" applyNumberFormat="1" applyFont="1" applyFill="1" applyBorder="1" applyAlignment="1">
      <alignment vertical="center" shrinkToFit="1"/>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6" fillId="0" borderId="18" xfId="0" applyNumberFormat="1" applyFont="1" applyFill="1" applyBorder="1" applyAlignment="1">
      <alignment horizontal="left" vertical="center" shrinkToFit="1"/>
    </xf>
    <xf numFmtId="41" fontId="6" fillId="0" borderId="24"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shrinkToFit="1"/>
    </xf>
    <xf numFmtId="49" fontId="6" fillId="0" borderId="24" xfId="0" applyNumberFormat="1" applyFont="1" applyFill="1" applyBorder="1" applyAlignment="1">
      <alignment horizontal="center" vertical="center" shrinkToFit="1"/>
    </xf>
    <xf numFmtId="49" fontId="6" fillId="0" borderId="43" xfId="0" applyNumberFormat="1" applyFont="1" applyFill="1" applyBorder="1" applyAlignment="1">
      <alignment horizontal="center" vertical="center" shrinkToFit="1"/>
    </xf>
    <xf numFmtId="41" fontId="6" fillId="0" borderId="18" xfId="0" applyNumberFormat="1" applyFont="1" applyFill="1" applyBorder="1" applyAlignment="1">
      <alignment horizontal="left" vertical="center"/>
    </xf>
    <xf numFmtId="41" fontId="6" fillId="0" borderId="24" xfId="0" applyNumberFormat="1" applyFont="1" applyFill="1" applyBorder="1" applyAlignment="1">
      <alignment horizontal="left" vertical="center"/>
    </xf>
    <xf numFmtId="41" fontId="6" fillId="0" borderId="11" xfId="0" applyNumberFormat="1" applyFont="1" applyFill="1" applyBorder="1" applyAlignment="1">
      <alignment horizontal="left" vertical="center" shrinkToFit="1"/>
    </xf>
    <xf numFmtId="41" fontId="6" fillId="0" borderId="10" xfId="0" applyNumberFormat="1" applyFont="1" applyFill="1" applyBorder="1" applyAlignment="1">
      <alignment horizontal="left" vertical="center" shrinkToFit="1"/>
    </xf>
    <xf numFmtId="49" fontId="6" fillId="0" borderId="49" xfId="0" applyNumberFormat="1" applyFont="1" applyFill="1" applyBorder="1" applyAlignment="1">
      <alignment horizontal="center" vertical="center" shrinkToFit="1"/>
    </xf>
    <xf numFmtId="49" fontId="6" fillId="0" borderId="10" xfId="0" applyNumberFormat="1" applyFont="1" applyFill="1" applyBorder="1" applyAlignment="1">
      <alignment horizontal="center" vertical="center" shrinkToFit="1"/>
    </xf>
    <xf numFmtId="49" fontId="6" fillId="0" borderId="40" xfId="0" applyNumberFormat="1" applyFont="1" applyFill="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0" xfId="51" applyFont="1" applyAlignment="1">
      <alignment horizontal="justify" vertical="top" wrapText="1"/>
    </xf>
    <xf numFmtId="0" fontId="7" fillId="0" borderId="0" xfId="50" applyFont="1" applyAlignment="1">
      <alignment horizontal="justify" vertical="top" wrapText="1"/>
    </xf>
    <xf numFmtId="0" fontId="7" fillId="0" borderId="0" xfId="50" applyFont="1" applyAlignment="1">
      <alignment horizontal="left" vertical="top" wrapText="1"/>
    </xf>
    <xf numFmtId="0" fontId="54" fillId="0" borderId="0" xfId="50" applyFont="1" applyFill="1" applyBorder="1" applyAlignment="1">
      <alignment vertical="top" wrapText="1"/>
    </xf>
    <xf numFmtId="0" fontId="7" fillId="0" borderId="0" xfId="50" applyFont="1" applyAlignment="1">
      <alignment vertical="top" wrapText="1"/>
    </xf>
    <xf numFmtId="0" fontId="8" fillId="0" borderId="0" xfId="50" applyFont="1" applyAlignment="1">
      <alignment vertical="center" wrapText="1"/>
    </xf>
    <xf numFmtId="0" fontId="78" fillId="0" borderId="0" xfId="50" applyFont="1" applyAlignment="1">
      <alignment vertical="top"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2" xfId="50" applyFont="1" applyFill="1" applyBorder="1" applyAlignment="1">
      <alignment horizontal="justify" vertical="center"/>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24" borderId="10" xfId="0" applyNumberFormat="1" applyFont="1" applyFill="1" applyBorder="1" applyAlignment="1">
      <alignment horizontal="lef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3" xfId="42" applyNumberFormat="1" applyFont="1" applyBorder="1" applyAlignment="1">
      <alignment horizontal="center" vertical="center"/>
    </xf>
    <xf numFmtId="178" fontId="7" fillId="0" borderId="81"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2"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3"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4"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0</xdr:rowOff>
    </xdr:from>
    <xdr:to>
      <xdr:col>0</xdr:col>
      <xdr:colOff>0</xdr:colOff>
      <xdr:row>46</xdr:row>
      <xdr:rowOff>0</xdr:rowOff>
    </xdr:to>
    <xdr:sp macro="" textlink="">
      <xdr:nvSpPr>
        <xdr:cNvPr id="2" name="Text Box 121"/>
        <xdr:cNvSpPr txBox="1">
          <a:spLocks noChangeArrowheads="1"/>
        </xdr:cNvSpPr>
      </xdr:nvSpPr>
      <xdr:spPr bwMode="auto">
        <a:xfrm>
          <a:off x="0" y="89154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46</xdr:row>
      <xdr:rowOff>0</xdr:rowOff>
    </xdr:from>
    <xdr:to>
      <xdr:col>20</xdr:col>
      <xdr:colOff>200025</xdr:colOff>
      <xdr:row>46</xdr:row>
      <xdr:rowOff>0</xdr:rowOff>
    </xdr:to>
    <xdr:sp macro="" textlink="">
      <xdr:nvSpPr>
        <xdr:cNvPr id="3" name="Text Box 135"/>
        <xdr:cNvSpPr txBox="1">
          <a:spLocks noChangeArrowheads="1"/>
        </xdr:cNvSpPr>
      </xdr:nvSpPr>
      <xdr:spPr bwMode="auto">
        <a:xfrm>
          <a:off x="390525" y="89154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45" t="s">
        <v>325</v>
      </c>
    </row>
    <row r="3" spans="1:12" ht="18" thickBot="1" x14ac:dyDescent="0.2">
      <c r="A3" s="355" t="s">
        <v>241</v>
      </c>
      <c r="B3" s="355"/>
      <c r="C3" s="355"/>
      <c r="D3" s="355"/>
      <c r="E3" s="355"/>
      <c r="F3" s="355"/>
      <c r="G3" s="355"/>
      <c r="H3" s="355"/>
      <c r="I3" s="355"/>
      <c r="K3" s="346"/>
    </row>
    <row r="4" spans="1:12" ht="30" customHeight="1" thickTop="1" thickBot="1" x14ac:dyDescent="0.2">
      <c r="A4" s="30"/>
      <c r="B4" s="30"/>
      <c r="C4" s="30"/>
      <c r="D4" s="30"/>
      <c r="E4" s="30"/>
      <c r="F4" s="30"/>
      <c r="G4" s="30"/>
      <c r="H4" s="30"/>
      <c r="I4" s="30"/>
    </row>
    <row r="5" spans="1:12" ht="15" thickTop="1" thickBot="1" x14ac:dyDescent="0.2">
      <c r="H5" s="356" t="s">
        <v>354</v>
      </c>
      <c r="I5" s="356"/>
      <c r="J5" s="31" t="s">
        <v>231</v>
      </c>
      <c r="K5" s="176" t="s">
        <v>309</v>
      </c>
    </row>
    <row r="6" spans="1:12" ht="30" customHeight="1" thickTop="1" x14ac:dyDescent="0.15"/>
    <row r="7" spans="1:12" x14ac:dyDescent="0.15">
      <c r="A7" s="24" t="s">
        <v>225</v>
      </c>
    </row>
    <row r="8" spans="1:12" ht="30" customHeight="1" thickBot="1" x14ac:dyDescent="0.2"/>
    <row r="9" spans="1:12" ht="26.25" customHeight="1" thickTop="1" x14ac:dyDescent="0.15">
      <c r="D9" s="38" t="s">
        <v>336</v>
      </c>
      <c r="E9" s="26"/>
      <c r="F9" s="357" t="s">
        <v>320</v>
      </c>
      <c r="G9" s="357"/>
      <c r="H9" s="357"/>
      <c r="I9" s="357"/>
      <c r="J9" s="32" t="s">
        <v>231</v>
      </c>
      <c r="K9" s="347" t="s">
        <v>358</v>
      </c>
      <c r="L9" s="348"/>
    </row>
    <row r="10" spans="1:12" ht="26.25" customHeight="1" x14ac:dyDescent="0.15">
      <c r="D10" s="38" t="s">
        <v>218</v>
      </c>
      <c r="E10" s="26"/>
      <c r="F10" s="228" t="s">
        <v>321</v>
      </c>
      <c r="G10" s="225"/>
      <c r="H10" s="225"/>
      <c r="I10" s="225"/>
      <c r="J10" s="32" t="s">
        <v>231</v>
      </c>
      <c r="K10" s="349"/>
      <c r="L10" s="350"/>
    </row>
    <row r="11" spans="1:12" ht="26.25" customHeight="1" thickBot="1" x14ac:dyDescent="0.2">
      <c r="D11" s="38" t="s">
        <v>322</v>
      </c>
      <c r="E11" s="26"/>
      <c r="F11" s="358" t="s">
        <v>323</v>
      </c>
      <c r="G11" s="358"/>
      <c r="H11" s="358"/>
      <c r="I11" s="216"/>
      <c r="J11" s="32" t="s">
        <v>231</v>
      </c>
      <c r="K11" s="351"/>
      <c r="L11" s="352"/>
    </row>
    <row r="12" spans="1:12" ht="52.5" customHeight="1" thickTop="1" x14ac:dyDescent="0.15">
      <c r="E12" s="25"/>
      <c r="F12" s="25"/>
    </row>
    <row r="13" spans="1:12" ht="81.75" customHeight="1" x14ac:dyDescent="0.15">
      <c r="A13" s="353" t="s">
        <v>242</v>
      </c>
      <c r="B13" s="353"/>
      <c r="C13" s="353"/>
      <c r="D13" s="353"/>
      <c r="E13" s="353"/>
      <c r="F13" s="353"/>
      <c r="G13" s="353"/>
      <c r="H13" s="353"/>
      <c r="I13" s="353"/>
    </row>
    <row r="14" spans="1:12" x14ac:dyDescent="0.15">
      <c r="A14" s="354" t="s">
        <v>220</v>
      </c>
      <c r="B14" s="354"/>
      <c r="C14" s="354"/>
      <c r="D14" s="354"/>
      <c r="E14" s="354"/>
      <c r="F14" s="354"/>
      <c r="G14" s="354"/>
      <c r="H14" s="354"/>
      <c r="I14" s="354"/>
    </row>
    <row r="15" spans="1:12" ht="45" customHeight="1" x14ac:dyDescent="0.15"/>
    <row r="16" spans="1:12" x14ac:dyDescent="0.15">
      <c r="A16" s="27" t="s">
        <v>223</v>
      </c>
      <c r="B16" s="26" t="s">
        <v>221</v>
      </c>
      <c r="C16" s="26"/>
      <c r="D16" s="227" t="s">
        <v>389</v>
      </c>
      <c r="E16" s="224"/>
      <c r="F16" s="224"/>
      <c r="G16" s="224"/>
      <c r="H16" s="224"/>
      <c r="I16" s="224"/>
    </row>
    <row r="17" spans="1:9" ht="22.5" customHeight="1" x14ac:dyDescent="0.15">
      <c r="D17" s="226"/>
    </row>
    <row r="18" spans="1:9" x14ac:dyDescent="0.15">
      <c r="A18" s="28" t="s">
        <v>224</v>
      </c>
      <c r="B18" s="29" t="s">
        <v>222</v>
      </c>
      <c r="C18" s="29"/>
      <c r="D18" s="227" t="s">
        <v>425</v>
      </c>
      <c r="E18" s="224"/>
      <c r="F18" s="224"/>
      <c r="G18" s="224"/>
      <c r="H18" s="224"/>
      <c r="I18" s="224"/>
    </row>
    <row r="19" spans="1:9" ht="22.5" customHeight="1" x14ac:dyDescent="0.15">
      <c r="D19" s="226"/>
    </row>
    <row r="20" spans="1:9" x14ac:dyDescent="0.15">
      <c r="A20" s="28" t="s">
        <v>252</v>
      </c>
      <c r="B20" s="29" t="s">
        <v>266</v>
      </c>
      <c r="C20" s="29"/>
      <c r="D20" s="230">
        <v>45901</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393" t="s">
        <v>102</v>
      </c>
      <c r="B4" s="394"/>
      <c r="C4" s="395" t="s">
        <v>278</v>
      </c>
      <c r="D4" s="396"/>
      <c r="E4" s="396"/>
      <c r="F4" s="397"/>
      <c r="G4" s="43"/>
      <c r="H4" s="44"/>
      <c r="I4" s="45"/>
      <c r="J4" s="45"/>
      <c r="K4" s="133" t="s">
        <v>266</v>
      </c>
      <c r="L4" s="46" t="s">
        <v>356</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393" t="s">
        <v>108</v>
      </c>
      <c r="B6" s="398"/>
      <c r="C6" s="130" t="s">
        <v>228</v>
      </c>
      <c r="D6" s="398" t="s">
        <v>109</v>
      </c>
      <c r="E6" s="398"/>
      <c r="F6" s="399" t="s">
        <v>28</v>
      </c>
      <c r="G6" s="400"/>
      <c r="H6" s="400"/>
      <c r="I6" s="400"/>
      <c r="J6" s="401"/>
      <c r="K6" s="368" t="s">
        <v>110</v>
      </c>
      <c r="L6" s="49" t="s">
        <v>202</v>
      </c>
      <c r="M6" s="50"/>
    </row>
    <row r="7" spans="1:13" s="47" customFormat="1" ht="21.95" customHeight="1" thickBot="1" x14ac:dyDescent="0.2">
      <c r="A7" s="393" t="s">
        <v>203</v>
      </c>
      <c r="B7" s="403"/>
      <c r="C7" s="130" t="s">
        <v>230</v>
      </c>
      <c r="D7" s="404" t="s">
        <v>111</v>
      </c>
      <c r="E7" s="404"/>
      <c r="F7" s="405" t="s">
        <v>29</v>
      </c>
      <c r="G7" s="406"/>
      <c r="H7" s="406"/>
      <c r="I7" s="406"/>
      <c r="J7" s="407"/>
      <c r="K7" s="402"/>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373" t="s">
        <v>256</v>
      </c>
      <c r="B10" s="374"/>
      <c r="C10" s="374"/>
      <c r="D10" s="374"/>
      <c r="E10" s="374"/>
      <c r="F10" s="374"/>
      <c r="G10" s="374"/>
      <c r="H10" s="374"/>
      <c r="I10" s="374"/>
      <c r="J10" s="374"/>
      <c r="K10" s="367" t="s">
        <v>44</v>
      </c>
      <c r="L10" s="368"/>
      <c r="M10" s="369"/>
    </row>
    <row r="11" spans="1:13" s="48" customFormat="1" ht="40.5" customHeight="1" thickBot="1" x14ac:dyDescent="0.2">
      <c r="A11" s="375"/>
      <c r="B11" s="376"/>
      <c r="C11" s="376"/>
      <c r="D11" s="376"/>
      <c r="E11" s="376"/>
      <c r="F11" s="376"/>
      <c r="G11" s="376"/>
      <c r="H11" s="376"/>
      <c r="I11" s="376"/>
      <c r="J11" s="376"/>
      <c r="K11" s="370" t="s">
        <v>294</v>
      </c>
      <c r="L11" s="371"/>
      <c r="M11" s="372"/>
    </row>
    <row r="12" spans="1:13" s="48" customFormat="1" ht="8.25" customHeight="1" x14ac:dyDescent="0.15">
      <c r="C12" s="52"/>
      <c r="L12" s="53"/>
    </row>
    <row r="13" spans="1:13" s="55" customFormat="1" ht="15.95" customHeight="1" thickBot="1" x14ac:dyDescent="0.2">
      <c r="A13" s="231" t="s">
        <v>335</v>
      </c>
      <c r="B13" s="232"/>
      <c r="C13" s="232"/>
      <c r="L13" s="56"/>
    </row>
    <row r="14" spans="1:13" s="48" customFormat="1" ht="32.1" customHeight="1" thickBot="1" x14ac:dyDescent="0.2">
      <c r="A14" s="778" t="s">
        <v>112</v>
      </c>
      <c r="B14" s="408"/>
      <c r="C14" s="408"/>
      <c r="D14" s="408"/>
      <c r="E14" s="408"/>
      <c r="F14" s="409"/>
      <c r="G14" s="380" t="s">
        <v>113</v>
      </c>
      <c r="H14" s="381"/>
      <c r="I14" s="382"/>
      <c r="K14" s="367" t="s">
        <v>292</v>
      </c>
      <c r="L14" s="782" t="s">
        <v>277</v>
      </c>
      <c r="M14" s="58"/>
    </row>
    <row r="15" spans="1:13" s="48" customFormat="1" ht="19.5" customHeight="1" thickTop="1" thickBot="1" x14ac:dyDescent="0.2">
      <c r="A15" s="776" t="s">
        <v>214</v>
      </c>
      <c r="B15" s="777"/>
      <c r="C15" s="777"/>
      <c r="D15" s="777"/>
      <c r="E15" s="777"/>
      <c r="F15" s="777"/>
      <c r="G15" s="389" t="s">
        <v>152</v>
      </c>
      <c r="H15" s="390"/>
      <c r="I15" s="391"/>
      <c r="K15" s="781"/>
      <c r="L15" s="386"/>
      <c r="M15" s="43"/>
    </row>
    <row r="16" spans="1:13" s="48" customFormat="1" ht="19.5" customHeight="1" x14ac:dyDescent="0.15">
      <c r="A16" s="362" t="s">
        <v>215</v>
      </c>
      <c r="B16" s="363"/>
      <c r="C16" s="363"/>
      <c r="D16" s="363"/>
      <c r="E16" s="363"/>
      <c r="F16" s="363"/>
      <c r="G16" s="359" t="s">
        <v>152</v>
      </c>
      <c r="H16" s="360"/>
      <c r="I16" s="361"/>
    </row>
    <row r="17" spans="1:13" s="48" customFormat="1" ht="33" customHeight="1" x14ac:dyDescent="0.15">
      <c r="A17" s="449" t="s">
        <v>288</v>
      </c>
      <c r="B17" s="418"/>
      <c r="C17" s="418"/>
      <c r="D17" s="418"/>
      <c r="E17" s="418"/>
      <c r="F17" s="419"/>
      <c r="G17" s="417" t="s">
        <v>152</v>
      </c>
      <c r="H17" s="418"/>
      <c r="I17" s="419"/>
    </row>
    <row r="18" spans="1:13" s="48" customFormat="1" ht="19.5" customHeight="1" x14ac:dyDescent="0.15">
      <c r="A18" s="362" t="s">
        <v>217</v>
      </c>
      <c r="B18" s="363"/>
      <c r="C18" s="363"/>
      <c r="D18" s="363"/>
      <c r="E18" s="363"/>
      <c r="F18" s="363"/>
      <c r="G18" s="359" t="s">
        <v>152</v>
      </c>
      <c r="H18" s="360"/>
      <c r="I18" s="361"/>
    </row>
    <row r="19" spans="1:13" s="48" customFormat="1" ht="19.5" customHeight="1" thickBot="1" x14ac:dyDescent="0.2">
      <c r="A19" s="362" t="s">
        <v>216</v>
      </c>
      <c r="B19" s="363"/>
      <c r="C19" s="363"/>
      <c r="D19" s="363"/>
      <c r="E19" s="363"/>
      <c r="F19" s="363"/>
      <c r="G19" s="364" t="s">
        <v>152</v>
      </c>
      <c r="H19" s="365"/>
      <c r="I19" s="366"/>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783"/>
      <c r="E21" s="783"/>
      <c r="F21" s="783"/>
      <c r="G21" s="783"/>
      <c r="H21" s="783"/>
      <c r="I21" s="783"/>
      <c r="J21" s="783"/>
      <c r="K21" s="783"/>
      <c r="L21" s="783"/>
      <c r="M21" s="783"/>
    </row>
    <row r="22" spans="1:13" s="47" customFormat="1" ht="15.95" customHeight="1" x14ac:dyDescent="0.15">
      <c r="A22" s="428" t="s">
        <v>115</v>
      </c>
      <c r="B22" s="429"/>
      <c r="C22" s="430"/>
      <c r="D22" s="434" t="s">
        <v>213</v>
      </c>
      <c r="E22" s="435"/>
      <c r="F22" s="436" t="s">
        <v>113</v>
      </c>
      <c r="G22" s="437"/>
      <c r="H22" s="438"/>
      <c r="I22" s="408" t="s">
        <v>116</v>
      </c>
      <c r="J22" s="408"/>
      <c r="K22" s="408"/>
      <c r="L22" s="408"/>
      <c r="M22" s="409"/>
    </row>
    <row r="23" spans="1:13" s="47" customFormat="1" ht="15.95" customHeight="1" thickBot="1" x14ac:dyDescent="0.2">
      <c r="A23" s="431"/>
      <c r="B23" s="432"/>
      <c r="C23" s="433"/>
      <c r="D23" s="57" t="s">
        <v>117</v>
      </c>
      <c r="E23" s="57" t="s">
        <v>118</v>
      </c>
      <c r="F23" s="439"/>
      <c r="G23" s="440"/>
      <c r="H23" s="441"/>
      <c r="I23" s="410"/>
      <c r="J23" s="410"/>
      <c r="K23" s="410"/>
      <c r="L23" s="410"/>
      <c r="M23" s="411"/>
    </row>
    <row r="24" spans="1:13" ht="21" customHeight="1" thickTop="1" x14ac:dyDescent="0.15">
      <c r="A24" s="412" t="s">
        <v>246</v>
      </c>
      <c r="B24" s="412"/>
      <c r="C24" s="412"/>
      <c r="D24" s="71"/>
      <c r="E24" s="71" t="s">
        <v>11</v>
      </c>
      <c r="F24" s="425" t="s">
        <v>153</v>
      </c>
      <c r="G24" s="426"/>
      <c r="H24" s="427"/>
      <c r="I24" s="442"/>
      <c r="J24" s="443"/>
      <c r="K24" s="443"/>
      <c r="L24" s="443"/>
      <c r="M24" s="444"/>
    </row>
    <row r="25" spans="1:13" ht="21" customHeight="1" x14ac:dyDescent="0.15">
      <c r="A25" s="416" t="s">
        <v>119</v>
      </c>
      <c r="B25" s="416"/>
      <c r="C25" s="416"/>
      <c r="D25" s="72"/>
      <c r="E25" s="73" t="s">
        <v>12</v>
      </c>
      <c r="F25" s="413" t="s">
        <v>153</v>
      </c>
      <c r="G25" s="414"/>
      <c r="H25" s="415"/>
      <c r="I25" s="447" t="s">
        <v>247</v>
      </c>
      <c r="J25" s="447"/>
      <c r="K25" s="447"/>
      <c r="L25" s="447"/>
      <c r="M25" s="448"/>
    </row>
    <row r="26" spans="1:13" s="48" customFormat="1" ht="21" customHeight="1" x14ac:dyDescent="0.15">
      <c r="A26" s="416" t="s">
        <v>40</v>
      </c>
      <c r="B26" s="416"/>
      <c r="C26" s="416"/>
      <c r="D26" s="72"/>
      <c r="E26" s="73" t="s">
        <v>11</v>
      </c>
      <c r="F26" s="413" t="s">
        <v>153</v>
      </c>
      <c r="G26" s="414"/>
      <c r="H26" s="415"/>
      <c r="I26" s="445" t="s">
        <v>249</v>
      </c>
      <c r="J26" s="445"/>
      <c r="K26" s="445"/>
      <c r="L26" s="445"/>
      <c r="M26" s="446"/>
    </row>
    <row r="27" spans="1:13" s="48" customFormat="1" ht="21" customHeight="1" x14ac:dyDescent="0.15">
      <c r="A27" s="412" t="s">
        <v>41</v>
      </c>
      <c r="B27" s="412"/>
      <c r="C27" s="412"/>
      <c r="D27" s="74"/>
      <c r="E27" s="71" t="s">
        <v>13</v>
      </c>
      <c r="F27" s="413" t="s">
        <v>153</v>
      </c>
      <c r="G27" s="414"/>
      <c r="H27" s="415"/>
      <c r="I27" s="99"/>
      <c r="J27" s="99"/>
      <c r="K27" s="99"/>
      <c r="L27" s="99"/>
      <c r="M27" s="132"/>
    </row>
    <row r="28" spans="1:13" ht="21" customHeight="1" x14ac:dyDescent="0.15">
      <c r="A28" s="412" t="s">
        <v>262</v>
      </c>
      <c r="B28" s="412"/>
      <c r="C28" s="412"/>
      <c r="D28" s="74"/>
      <c r="E28" s="71" t="s">
        <v>14</v>
      </c>
      <c r="F28" s="413" t="s">
        <v>153</v>
      </c>
      <c r="G28" s="414"/>
      <c r="H28" s="415"/>
      <c r="I28" s="99"/>
      <c r="J28" s="99"/>
      <c r="K28" s="99"/>
      <c r="L28" s="99"/>
      <c r="M28" s="132"/>
    </row>
    <row r="29" spans="1:13" ht="21" customHeight="1" x14ac:dyDescent="0.15">
      <c r="A29" s="412" t="s">
        <v>42</v>
      </c>
      <c r="B29" s="412"/>
      <c r="C29" s="412"/>
      <c r="D29" s="74"/>
      <c r="E29" s="71" t="s">
        <v>15</v>
      </c>
      <c r="F29" s="413" t="s">
        <v>153</v>
      </c>
      <c r="G29" s="414"/>
      <c r="H29" s="415"/>
      <c r="I29" s="99"/>
      <c r="J29" s="99"/>
      <c r="K29" s="99"/>
      <c r="L29" s="99"/>
      <c r="M29" s="132"/>
    </row>
    <row r="30" spans="1:13" ht="21" customHeight="1" x14ac:dyDescent="0.15">
      <c r="A30" s="767" t="s">
        <v>270</v>
      </c>
      <c r="B30" s="497"/>
      <c r="C30" s="497"/>
      <c r="D30" s="74"/>
      <c r="E30" s="71" t="s">
        <v>18</v>
      </c>
      <c r="F30" s="498" t="s">
        <v>153</v>
      </c>
      <c r="G30" s="499"/>
      <c r="H30" s="500"/>
      <c r="I30" s="482" t="s">
        <v>283</v>
      </c>
      <c r="J30" s="482"/>
      <c r="K30" s="482"/>
      <c r="L30" s="482"/>
      <c r="M30" s="483"/>
    </row>
    <row r="31" spans="1:13" ht="21" customHeight="1" x14ac:dyDescent="0.15">
      <c r="A31" s="102"/>
      <c r="B31" s="779" t="s">
        <v>263</v>
      </c>
      <c r="C31" s="780"/>
      <c r="D31" s="92"/>
      <c r="E31" s="78" t="s">
        <v>233</v>
      </c>
      <c r="F31" s="460" t="s">
        <v>295</v>
      </c>
      <c r="G31" s="461"/>
      <c r="H31" s="462"/>
      <c r="I31" s="456"/>
      <c r="J31" s="456"/>
      <c r="K31" s="456"/>
      <c r="L31" s="456"/>
      <c r="M31" s="457"/>
    </row>
    <row r="32" spans="1:13" ht="21" customHeight="1" x14ac:dyDescent="0.15">
      <c r="A32" s="412" t="s">
        <v>370</v>
      </c>
      <c r="B32" s="412"/>
      <c r="C32" s="412"/>
      <c r="D32" s="74"/>
      <c r="E32" s="71" t="s">
        <v>17</v>
      </c>
      <c r="F32" s="460" t="s">
        <v>295</v>
      </c>
      <c r="G32" s="461"/>
      <c r="H32" s="462"/>
      <c r="I32" s="278"/>
      <c r="J32" s="278"/>
      <c r="K32" s="278"/>
      <c r="L32" s="278"/>
      <c r="M32" s="279"/>
    </row>
    <row r="33" spans="1:13" ht="21" customHeight="1" x14ac:dyDescent="0.15">
      <c r="A33" s="465" t="s">
        <v>139</v>
      </c>
      <c r="B33" s="465"/>
      <c r="C33" s="465"/>
      <c r="D33" s="78"/>
      <c r="E33" s="78" t="s">
        <v>11</v>
      </c>
      <c r="F33" s="460" t="s">
        <v>295</v>
      </c>
      <c r="G33" s="461"/>
      <c r="H33" s="462"/>
      <c r="I33" s="456"/>
      <c r="J33" s="456"/>
      <c r="K33" s="456"/>
      <c r="L33" s="456"/>
      <c r="M33" s="457"/>
    </row>
    <row r="34" spans="1:13" ht="36.75" customHeight="1" x14ac:dyDescent="0.15">
      <c r="A34" s="790" t="s">
        <v>265</v>
      </c>
      <c r="B34" s="465"/>
      <c r="C34" s="465"/>
      <c r="D34" s="78"/>
      <c r="E34" s="78" t="s">
        <v>11</v>
      </c>
      <c r="F34" s="460" t="s">
        <v>295</v>
      </c>
      <c r="G34" s="461"/>
      <c r="H34" s="462"/>
      <c r="I34" s="445" t="s">
        <v>366</v>
      </c>
      <c r="J34" s="445"/>
      <c r="K34" s="445"/>
      <c r="L34" s="445"/>
      <c r="M34" s="446"/>
    </row>
    <row r="35" spans="1:13" ht="30" customHeight="1" x14ac:dyDescent="0.15">
      <c r="A35" s="465" t="s">
        <v>140</v>
      </c>
      <c r="B35" s="465"/>
      <c r="C35" s="465"/>
      <c r="D35" s="78"/>
      <c r="E35" s="78" t="s">
        <v>11</v>
      </c>
      <c r="F35" s="460" t="s">
        <v>295</v>
      </c>
      <c r="G35" s="461"/>
      <c r="H35" s="462"/>
      <c r="I35" s="463" t="s">
        <v>341</v>
      </c>
      <c r="J35" s="463"/>
      <c r="K35" s="463"/>
      <c r="L35" s="463"/>
      <c r="M35" s="464"/>
    </row>
    <row r="36" spans="1:13" s="264" customFormat="1" ht="21" customHeight="1" thickBot="1" x14ac:dyDescent="0.2">
      <c r="A36" s="784" t="s">
        <v>343</v>
      </c>
      <c r="B36" s="784"/>
      <c r="C36" s="784"/>
      <c r="D36" s="262"/>
      <c r="E36" s="263" t="s">
        <v>17</v>
      </c>
      <c r="F36" s="785" t="s">
        <v>153</v>
      </c>
      <c r="G36" s="786"/>
      <c r="H36" s="787"/>
      <c r="I36" s="788" t="s">
        <v>344</v>
      </c>
      <c r="J36" s="788"/>
      <c r="K36" s="788"/>
      <c r="L36" s="788"/>
      <c r="M36" s="789"/>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428" t="s">
        <v>115</v>
      </c>
      <c r="B39" s="429"/>
      <c r="C39" s="429"/>
      <c r="D39" s="434" t="s">
        <v>213</v>
      </c>
      <c r="E39" s="435"/>
      <c r="F39" s="436" t="s">
        <v>113</v>
      </c>
      <c r="G39" s="437"/>
      <c r="H39" s="438"/>
      <c r="I39" s="408" t="s">
        <v>116</v>
      </c>
      <c r="J39" s="408"/>
      <c r="K39" s="408"/>
      <c r="L39" s="408"/>
      <c r="M39" s="409"/>
    </row>
    <row r="40" spans="1:13" s="47" customFormat="1" ht="15.95" customHeight="1" thickBot="1" x14ac:dyDescent="0.2">
      <c r="A40" s="431"/>
      <c r="B40" s="432"/>
      <c r="C40" s="432"/>
      <c r="D40" s="75" t="s">
        <v>117</v>
      </c>
      <c r="E40" s="69" t="s">
        <v>118</v>
      </c>
      <c r="F40" s="439"/>
      <c r="G40" s="440"/>
      <c r="H40" s="441"/>
      <c r="I40" s="410"/>
      <c r="J40" s="410"/>
      <c r="K40" s="410"/>
      <c r="L40" s="410"/>
      <c r="M40" s="411"/>
    </row>
    <row r="41" spans="1:13" s="52" customFormat="1" ht="21" customHeight="1" thickTop="1" x14ac:dyDescent="0.15">
      <c r="A41" s="450" t="s">
        <v>206</v>
      </c>
      <c r="B41" s="451"/>
      <c r="C41" s="451"/>
      <c r="D41" s="76" t="s">
        <v>16</v>
      </c>
      <c r="E41" s="76" t="s">
        <v>16</v>
      </c>
      <c r="F41" s="425" t="s">
        <v>153</v>
      </c>
      <c r="G41" s="426"/>
      <c r="H41" s="427"/>
      <c r="I41" s="452" t="s">
        <v>369</v>
      </c>
      <c r="J41" s="452"/>
      <c r="K41" s="452"/>
      <c r="L41" s="452"/>
      <c r="M41" s="453"/>
    </row>
    <row r="42" spans="1:13" s="52" customFormat="1" ht="21" customHeight="1" x14ac:dyDescent="0.15">
      <c r="A42" s="77"/>
      <c r="B42" s="458" t="s">
        <v>120</v>
      </c>
      <c r="C42" s="459"/>
      <c r="D42" s="78"/>
      <c r="E42" s="79" t="s">
        <v>121</v>
      </c>
      <c r="F42" s="460" t="s">
        <v>295</v>
      </c>
      <c r="G42" s="461"/>
      <c r="H42" s="462"/>
      <c r="I42" s="454"/>
      <c r="J42" s="454"/>
      <c r="K42" s="454"/>
      <c r="L42" s="454"/>
      <c r="M42" s="455"/>
    </row>
    <row r="43" spans="1:13" s="52" customFormat="1" ht="21" customHeight="1" x14ac:dyDescent="0.15">
      <c r="A43" s="77"/>
      <c r="B43" s="458" t="s">
        <v>122</v>
      </c>
      <c r="C43" s="459"/>
      <c r="D43" s="78"/>
      <c r="E43" s="78" t="s">
        <v>17</v>
      </c>
      <c r="F43" s="460" t="s">
        <v>295</v>
      </c>
      <c r="G43" s="461"/>
      <c r="H43" s="462"/>
      <c r="I43" s="454"/>
      <c r="J43" s="454"/>
      <c r="K43" s="454"/>
      <c r="L43" s="454"/>
      <c r="M43" s="455"/>
    </row>
    <row r="44" spans="1:13" s="52" customFormat="1" ht="21" customHeight="1" x14ac:dyDescent="0.15">
      <c r="A44" s="77"/>
      <c r="B44" s="458" t="s">
        <v>123</v>
      </c>
      <c r="C44" s="459"/>
      <c r="D44" s="78"/>
      <c r="E44" s="78" t="s">
        <v>18</v>
      </c>
      <c r="F44" s="460" t="s">
        <v>154</v>
      </c>
      <c r="G44" s="461"/>
      <c r="H44" s="462"/>
      <c r="I44" s="454"/>
      <c r="J44" s="454"/>
      <c r="K44" s="454"/>
      <c r="L44" s="454"/>
      <c r="M44" s="455"/>
    </row>
    <row r="45" spans="1:13" s="52" customFormat="1" ht="21" customHeight="1" x14ac:dyDescent="0.15">
      <c r="A45" s="77"/>
      <c r="B45" s="458" t="s">
        <v>124</v>
      </c>
      <c r="C45" s="459"/>
      <c r="D45" s="78"/>
      <c r="E45" s="78" t="s">
        <v>19</v>
      </c>
      <c r="F45" s="460" t="s">
        <v>295</v>
      </c>
      <c r="G45" s="461"/>
      <c r="H45" s="462"/>
      <c r="I45" s="454"/>
      <c r="J45" s="454"/>
      <c r="K45" s="454"/>
      <c r="L45" s="454"/>
      <c r="M45" s="455"/>
    </row>
    <row r="46" spans="1:13" s="52" customFormat="1" ht="21" customHeight="1" thickBot="1" x14ac:dyDescent="0.2">
      <c r="A46" s="80"/>
      <c r="B46" s="471" t="s">
        <v>269</v>
      </c>
      <c r="C46" s="472"/>
      <c r="D46" s="78"/>
      <c r="E46" s="78" t="s">
        <v>132</v>
      </c>
      <c r="F46" s="473" t="s">
        <v>154</v>
      </c>
      <c r="G46" s="474"/>
      <c r="H46" s="475"/>
      <c r="I46" s="456"/>
      <c r="J46" s="456"/>
      <c r="K46" s="456"/>
      <c r="L46" s="456"/>
      <c r="M46" s="457"/>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428" t="s">
        <v>125</v>
      </c>
      <c r="B49" s="429"/>
      <c r="C49" s="429"/>
      <c r="D49" s="434" t="s">
        <v>213</v>
      </c>
      <c r="E49" s="435"/>
      <c r="F49" s="476" t="s">
        <v>113</v>
      </c>
      <c r="G49" s="476"/>
      <c r="H49" s="476"/>
      <c r="I49" s="408" t="s">
        <v>116</v>
      </c>
      <c r="J49" s="408"/>
      <c r="K49" s="408"/>
      <c r="L49" s="408"/>
      <c r="M49" s="409"/>
    </row>
    <row r="50" spans="1:13" s="47" customFormat="1" ht="15.95" customHeight="1" thickBot="1" x14ac:dyDescent="0.2">
      <c r="A50" s="431"/>
      <c r="B50" s="432"/>
      <c r="C50" s="432"/>
      <c r="D50" s="70" t="s">
        <v>117</v>
      </c>
      <c r="E50" s="57" t="s">
        <v>118</v>
      </c>
      <c r="F50" s="184" t="s">
        <v>126</v>
      </c>
      <c r="G50" s="185" t="s">
        <v>127</v>
      </c>
      <c r="H50" s="185" t="s">
        <v>128</v>
      </c>
      <c r="I50" s="410"/>
      <c r="J50" s="410"/>
      <c r="K50" s="410"/>
      <c r="L50" s="410"/>
      <c r="M50" s="411"/>
    </row>
    <row r="51" spans="1:13" s="52" customFormat="1" ht="21" customHeight="1" thickTop="1" x14ac:dyDescent="0.15">
      <c r="A51" s="416" t="s">
        <v>129</v>
      </c>
      <c r="B51" s="416"/>
      <c r="C51" s="469"/>
      <c r="D51" s="88"/>
      <c r="E51" s="89"/>
      <c r="F51" s="179" t="s">
        <v>49</v>
      </c>
      <c r="G51" s="182" t="s">
        <v>50</v>
      </c>
      <c r="H51" s="183" t="s">
        <v>296</v>
      </c>
      <c r="I51" s="478" t="s">
        <v>130</v>
      </c>
      <c r="J51" s="478"/>
      <c r="K51" s="478"/>
      <c r="L51" s="478"/>
      <c r="M51" s="479"/>
    </row>
    <row r="52" spans="1:13" s="52" customFormat="1" ht="30" customHeight="1" x14ac:dyDescent="0.15">
      <c r="A52" s="480" t="s">
        <v>131</v>
      </c>
      <c r="B52" s="412"/>
      <c r="C52" s="481"/>
      <c r="D52" s="74" t="s">
        <v>15</v>
      </c>
      <c r="E52" s="71" t="s">
        <v>15</v>
      </c>
      <c r="F52" s="234" t="s">
        <v>153</v>
      </c>
      <c r="G52" s="235" t="s">
        <v>153</v>
      </c>
      <c r="H52" s="236" t="s">
        <v>153</v>
      </c>
      <c r="I52" s="773" t="s">
        <v>374</v>
      </c>
      <c r="J52" s="482"/>
      <c r="K52" s="482"/>
      <c r="L52" s="482"/>
      <c r="M52" s="483"/>
    </row>
    <row r="53" spans="1:13" s="52" customFormat="1" ht="30" customHeight="1" x14ac:dyDescent="0.15">
      <c r="A53" s="91"/>
      <c r="B53" s="458" t="s">
        <v>120</v>
      </c>
      <c r="C53" s="459"/>
      <c r="D53" s="92"/>
      <c r="E53" s="78" t="s">
        <v>121</v>
      </c>
      <c r="F53" s="238" t="s">
        <v>295</v>
      </c>
      <c r="G53" s="94" t="s">
        <v>153</v>
      </c>
      <c r="H53" s="181" t="s">
        <v>43</v>
      </c>
      <c r="I53" s="774"/>
      <c r="J53" s="454"/>
      <c r="K53" s="454"/>
      <c r="L53" s="454"/>
      <c r="M53" s="455"/>
    </row>
    <row r="54" spans="1:13" s="52" customFormat="1" ht="30" customHeight="1" x14ac:dyDescent="0.15">
      <c r="A54" s="91"/>
      <c r="B54" s="458" t="s">
        <v>122</v>
      </c>
      <c r="C54" s="459"/>
      <c r="D54" s="92"/>
      <c r="E54" s="78" t="s">
        <v>17</v>
      </c>
      <c r="F54" s="238" t="s">
        <v>295</v>
      </c>
      <c r="G54" s="94" t="s">
        <v>153</v>
      </c>
      <c r="H54" s="181" t="s">
        <v>43</v>
      </c>
      <c r="I54" s="774"/>
      <c r="J54" s="454"/>
      <c r="K54" s="454"/>
      <c r="L54" s="454"/>
      <c r="M54" s="455"/>
    </row>
    <row r="55" spans="1:13" s="52" customFormat="1" ht="30" customHeight="1" x14ac:dyDescent="0.15">
      <c r="A55" s="91"/>
      <c r="B55" s="458" t="s">
        <v>123</v>
      </c>
      <c r="C55" s="459"/>
      <c r="D55" s="92"/>
      <c r="E55" s="78" t="s">
        <v>18</v>
      </c>
      <c r="F55" s="238" t="s">
        <v>154</v>
      </c>
      <c r="G55" s="94" t="s">
        <v>153</v>
      </c>
      <c r="H55" s="181" t="s">
        <v>154</v>
      </c>
      <c r="I55" s="774"/>
      <c r="J55" s="454"/>
      <c r="K55" s="454"/>
      <c r="L55" s="454"/>
      <c r="M55" s="455"/>
    </row>
    <row r="56" spans="1:13" s="52" customFormat="1" ht="30" customHeight="1" x14ac:dyDescent="0.15">
      <c r="A56" s="91"/>
      <c r="B56" s="470" t="s">
        <v>124</v>
      </c>
      <c r="C56" s="459"/>
      <c r="D56" s="92"/>
      <c r="E56" s="78" t="s">
        <v>19</v>
      </c>
      <c r="F56" s="238" t="s">
        <v>295</v>
      </c>
      <c r="G56" s="94" t="s">
        <v>153</v>
      </c>
      <c r="H56" s="181" t="s">
        <v>154</v>
      </c>
      <c r="I56" s="774"/>
      <c r="J56" s="454"/>
      <c r="K56" s="454"/>
      <c r="L56" s="454"/>
      <c r="M56" s="455"/>
    </row>
    <row r="57" spans="1:13" s="52" customFormat="1" ht="30" customHeight="1" x14ac:dyDescent="0.15">
      <c r="A57" s="91"/>
      <c r="B57" s="470" t="s">
        <v>313</v>
      </c>
      <c r="C57" s="459"/>
      <c r="D57" s="92"/>
      <c r="E57" s="78" t="s">
        <v>19</v>
      </c>
      <c r="F57" s="238" t="s">
        <v>295</v>
      </c>
      <c r="G57" s="94" t="s">
        <v>153</v>
      </c>
      <c r="H57" s="181" t="s">
        <v>153</v>
      </c>
      <c r="I57" s="774"/>
      <c r="J57" s="454"/>
      <c r="K57" s="454"/>
      <c r="L57" s="454"/>
      <c r="M57" s="455"/>
    </row>
    <row r="58" spans="1:13" s="52" customFormat="1" ht="30" customHeight="1" x14ac:dyDescent="0.15">
      <c r="A58" s="91"/>
      <c r="B58" s="487" t="s">
        <v>314</v>
      </c>
      <c r="C58" s="472"/>
      <c r="D58" s="92"/>
      <c r="E58" s="78" t="s">
        <v>132</v>
      </c>
      <c r="F58" s="233" t="s">
        <v>154</v>
      </c>
      <c r="G58" s="153" t="s">
        <v>153</v>
      </c>
      <c r="H58" s="178" t="s">
        <v>154</v>
      </c>
      <c r="I58" s="774"/>
      <c r="J58" s="454"/>
      <c r="K58" s="454"/>
      <c r="L58" s="454"/>
      <c r="M58" s="455"/>
    </row>
    <row r="59" spans="1:13" s="52" customFormat="1" ht="30" customHeight="1" x14ac:dyDescent="0.15">
      <c r="A59" s="466" t="s">
        <v>384</v>
      </c>
      <c r="B59" s="467"/>
      <c r="C59" s="468"/>
      <c r="D59" s="74"/>
      <c r="E59" s="71" t="s">
        <v>11</v>
      </c>
      <c r="F59" s="289"/>
      <c r="G59" s="160"/>
      <c r="H59" s="288"/>
      <c r="I59" s="774"/>
      <c r="J59" s="454"/>
      <c r="K59" s="454"/>
      <c r="L59" s="454"/>
      <c r="M59" s="455"/>
    </row>
    <row r="60" spans="1:13" s="52" customFormat="1" ht="30" customHeight="1" x14ac:dyDescent="0.15">
      <c r="A60" s="466" t="s">
        <v>385</v>
      </c>
      <c r="B60" s="467"/>
      <c r="C60" s="468"/>
      <c r="D60" s="74"/>
      <c r="E60" s="71" t="s">
        <v>11</v>
      </c>
      <c r="F60" s="289"/>
      <c r="G60" s="160"/>
      <c r="H60" s="288"/>
      <c r="I60" s="774"/>
      <c r="J60" s="454"/>
      <c r="K60" s="454"/>
      <c r="L60" s="454"/>
      <c r="M60" s="455"/>
    </row>
    <row r="61" spans="1:13" s="52" customFormat="1" ht="30" customHeight="1" x14ac:dyDescent="0.15">
      <c r="A61" s="466" t="s">
        <v>133</v>
      </c>
      <c r="B61" s="467"/>
      <c r="C61" s="468"/>
      <c r="D61" s="74"/>
      <c r="E61" s="71" t="s">
        <v>15</v>
      </c>
      <c r="F61" s="234" t="s">
        <v>153</v>
      </c>
      <c r="G61" s="160" t="s">
        <v>153</v>
      </c>
      <c r="H61" s="236" t="s">
        <v>153</v>
      </c>
      <c r="I61" s="774"/>
      <c r="J61" s="454"/>
      <c r="K61" s="454"/>
      <c r="L61" s="454"/>
      <c r="M61" s="455"/>
    </row>
    <row r="62" spans="1:13" s="52" customFormat="1" ht="30" customHeight="1" x14ac:dyDescent="0.15">
      <c r="A62" s="484" t="s">
        <v>134</v>
      </c>
      <c r="B62" s="485"/>
      <c r="C62" s="486"/>
      <c r="D62" s="74"/>
      <c r="E62" s="71" t="s">
        <v>15</v>
      </c>
      <c r="F62" s="234" t="s">
        <v>153</v>
      </c>
      <c r="G62" s="160" t="s">
        <v>153</v>
      </c>
      <c r="H62" s="236" t="s">
        <v>153</v>
      </c>
      <c r="I62" s="775"/>
      <c r="J62" s="456"/>
      <c r="K62" s="456"/>
      <c r="L62" s="456"/>
      <c r="M62" s="457"/>
    </row>
    <row r="63" spans="1:13" ht="115.5" customHeight="1" x14ac:dyDescent="0.15">
      <c r="A63" s="750" t="s">
        <v>315</v>
      </c>
      <c r="B63" s="750"/>
      <c r="C63" s="750"/>
      <c r="D63" s="95"/>
      <c r="E63" s="78" t="s">
        <v>132</v>
      </c>
      <c r="F63" s="238" t="s">
        <v>295</v>
      </c>
      <c r="G63" s="180" t="s">
        <v>153</v>
      </c>
      <c r="H63" s="181" t="s">
        <v>154</v>
      </c>
      <c r="I63" s="528" t="s">
        <v>268</v>
      </c>
      <c r="J63" s="445"/>
      <c r="K63" s="445"/>
      <c r="L63" s="445"/>
      <c r="M63" s="446"/>
    </row>
    <row r="64" spans="1:13" ht="21" customHeight="1" x14ac:dyDescent="0.15">
      <c r="A64" s="466" t="s">
        <v>286</v>
      </c>
      <c r="B64" s="467"/>
      <c r="C64" s="468"/>
      <c r="D64" s="74" t="s">
        <v>232</v>
      </c>
      <c r="E64" s="71" t="s">
        <v>232</v>
      </c>
      <c r="F64" s="131" t="s">
        <v>153</v>
      </c>
      <c r="G64" s="90" t="s">
        <v>153</v>
      </c>
      <c r="H64" s="188" t="s">
        <v>154</v>
      </c>
      <c r="I64" s="482" t="s">
        <v>304</v>
      </c>
      <c r="J64" s="482"/>
      <c r="K64" s="482"/>
      <c r="L64" s="482"/>
      <c r="M64" s="483"/>
    </row>
    <row r="65" spans="1:15" s="48" customFormat="1" ht="21" customHeight="1" x14ac:dyDescent="0.15">
      <c r="A65" s="103"/>
      <c r="B65" s="765" t="s">
        <v>120</v>
      </c>
      <c r="C65" s="766"/>
      <c r="D65" s="78"/>
      <c r="E65" s="79" t="s">
        <v>121</v>
      </c>
      <c r="F65" s="238" t="s">
        <v>295</v>
      </c>
      <c r="G65" s="94" t="s">
        <v>297</v>
      </c>
      <c r="H65" s="239" t="s">
        <v>154</v>
      </c>
      <c r="I65" s="454"/>
      <c r="J65" s="454"/>
      <c r="K65" s="454"/>
      <c r="L65" s="454"/>
      <c r="M65" s="455"/>
    </row>
    <row r="66" spans="1:15" s="48" customFormat="1" ht="21" customHeight="1" x14ac:dyDescent="0.15">
      <c r="A66" s="103"/>
      <c r="B66" s="765" t="s">
        <v>122</v>
      </c>
      <c r="C66" s="766"/>
      <c r="D66" s="78"/>
      <c r="E66" s="78" t="s">
        <v>17</v>
      </c>
      <c r="F66" s="238" t="s">
        <v>295</v>
      </c>
      <c r="G66" s="94" t="s">
        <v>297</v>
      </c>
      <c r="H66" s="239" t="s">
        <v>154</v>
      </c>
      <c r="I66" s="454"/>
      <c r="J66" s="454"/>
      <c r="K66" s="454"/>
      <c r="L66" s="454"/>
      <c r="M66" s="455"/>
    </row>
    <row r="67" spans="1:15" s="48" customFormat="1" ht="21" customHeight="1" x14ac:dyDescent="0.15">
      <c r="A67" s="103"/>
      <c r="B67" s="765" t="s">
        <v>123</v>
      </c>
      <c r="C67" s="766"/>
      <c r="D67" s="78"/>
      <c r="E67" s="78" t="s">
        <v>18</v>
      </c>
      <c r="F67" s="238" t="s">
        <v>154</v>
      </c>
      <c r="G67" s="94" t="s">
        <v>297</v>
      </c>
      <c r="H67" s="186" t="s">
        <v>154</v>
      </c>
      <c r="I67" s="454"/>
      <c r="J67" s="454"/>
      <c r="K67" s="454"/>
      <c r="L67" s="454"/>
      <c r="M67" s="455"/>
    </row>
    <row r="68" spans="1:15" s="48" customFormat="1" ht="21" customHeight="1" x14ac:dyDescent="0.15">
      <c r="A68" s="103"/>
      <c r="B68" s="765" t="s">
        <v>124</v>
      </c>
      <c r="C68" s="766"/>
      <c r="D68" s="78"/>
      <c r="E68" s="78" t="s">
        <v>19</v>
      </c>
      <c r="F68" s="238" t="s">
        <v>295</v>
      </c>
      <c r="G68" s="94" t="s">
        <v>297</v>
      </c>
      <c r="H68" s="186" t="s">
        <v>154</v>
      </c>
      <c r="I68" s="454"/>
      <c r="J68" s="454"/>
      <c r="K68" s="454"/>
      <c r="L68" s="454"/>
      <c r="M68" s="455"/>
    </row>
    <row r="69" spans="1:15" s="48" customFormat="1" ht="21" customHeight="1" thickBot="1" x14ac:dyDescent="0.2">
      <c r="A69" s="104"/>
      <c r="B69" s="471" t="s">
        <v>269</v>
      </c>
      <c r="C69" s="472"/>
      <c r="D69" s="81"/>
      <c r="E69" s="81" t="s">
        <v>132</v>
      </c>
      <c r="F69" s="237" t="s">
        <v>154</v>
      </c>
      <c r="G69" s="190" t="s">
        <v>297</v>
      </c>
      <c r="H69" s="187" t="s">
        <v>154</v>
      </c>
      <c r="I69" s="456"/>
      <c r="J69" s="456"/>
      <c r="K69" s="456"/>
      <c r="L69" s="456"/>
      <c r="M69" s="457"/>
    </row>
    <row r="70" spans="1:15" ht="36" customHeight="1" x14ac:dyDescent="0.15">
      <c r="A70" s="522" t="s">
        <v>379</v>
      </c>
      <c r="B70" s="523"/>
      <c r="C70" s="524"/>
      <c r="D70" s="285"/>
      <c r="E70" s="276" t="s">
        <v>357</v>
      </c>
      <c r="F70" s="525"/>
      <c r="G70" s="526"/>
      <c r="H70" s="527"/>
      <c r="I70" s="528" t="s">
        <v>380</v>
      </c>
      <c r="J70" s="445"/>
      <c r="K70" s="445"/>
      <c r="L70" s="445"/>
      <c r="M70" s="446"/>
      <c r="N70" s="215"/>
      <c r="O70" s="214"/>
    </row>
    <row r="71" spans="1:15" ht="29.25" customHeight="1" x14ac:dyDescent="0.15">
      <c r="A71" s="522" t="s">
        <v>378</v>
      </c>
      <c r="B71" s="523"/>
      <c r="C71" s="524"/>
      <c r="D71" s="285"/>
      <c r="E71" s="276" t="s">
        <v>357</v>
      </c>
      <c r="F71" s="525"/>
      <c r="G71" s="526"/>
      <c r="H71" s="527"/>
      <c r="I71" s="528" t="s">
        <v>381</v>
      </c>
      <c r="J71" s="445"/>
      <c r="K71" s="445"/>
      <c r="L71" s="445"/>
      <c r="M71" s="446"/>
      <c r="N71" s="215"/>
      <c r="O71" s="214"/>
    </row>
    <row r="72" spans="1:15" ht="32.25" customHeight="1" x14ac:dyDescent="0.15">
      <c r="A72" s="522" t="s">
        <v>383</v>
      </c>
      <c r="B72" s="523"/>
      <c r="C72" s="524"/>
      <c r="D72" s="285"/>
      <c r="E72" s="276" t="s">
        <v>357</v>
      </c>
      <c r="F72" s="525"/>
      <c r="G72" s="526"/>
      <c r="H72" s="527"/>
      <c r="I72" s="528" t="s">
        <v>382</v>
      </c>
      <c r="J72" s="445"/>
      <c r="K72" s="445"/>
      <c r="L72" s="445"/>
      <c r="M72" s="446"/>
      <c r="N72" s="215"/>
      <c r="O72" s="214"/>
    </row>
    <row r="73" spans="1:15" s="52" customFormat="1" ht="8.25" customHeight="1" x14ac:dyDescent="0.15">
      <c r="A73" s="96"/>
      <c r="B73" s="97"/>
      <c r="C73" s="97"/>
      <c r="D73" s="98"/>
      <c r="E73" s="98"/>
      <c r="F73" s="161"/>
      <c r="G73" s="161"/>
      <c r="H73" s="161"/>
      <c r="I73" s="99"/>
      <c r="J73" s="99"/>
      <c r="K73" s="99"/>
      <c r="L73" s="99"/>
      <c r="M73" s="99"/>
    </row>
    <row r="74" spans="1:15" s="55" customFormat="1" ht="15.95" customHeight="1" x14ac:dyDescent="0.15">
      <c r="A74" s="63" t="s">
        <v>211</v>
      </c>
      <c r="B74" s="85"/>
      <c r="C74" s="86"/>
      <c r="D74" s="87"/>
      <c r="E74" s="86"/>
      <c r="F74" s="158"/>
      <c r="G74" s="158"/>
      <c r="H74" s="158"/>
      <c r="I74" s="68"/>
      <c r="J74" s="68"/>
      <c r="K74" s="68"/>
      <c r="L74" s="68"/>
      <c r="M74" s="68"/>
    </row>
    <row r="75" spans="1:15" s="48" customFormat="1" ht="15.95" customHeight="1" x14ac:dyDescent="0.15">
      <c r="A75" s="428" t="s">
        <v>115</v>
      </c>
      <c r="B75" s="429"/>
      <c r="C75" s="429"/>
      <c r="D75" s="434" t="s">
        <v>213</v>
      </c>
      <c r="E75" s="435"/>
      <c r="F75" s="476" t="s">
        <v>113</v>
      </c>
      <c r="G75" s="476"/>
      <c r="H75" s="476"/>
      <c r="I75" s="408" t="s">
        <v>116</v>
      </c>
      <c r="J75" s="408"/>
      <c r="K75" s="408"/>
      <c r="L75" s="408"/>
      <c r="M75" s="409"/>
    </row>
    <row r="76" spans="1:15" s="48" customFormat="1" ht="15.95" customHeight="1" thickBot="1" x14ac:dyDescent="0.2">
      <c r="A76" s="431"/>
      <c r="B76" s="432"/>
      <c r="C76" s="432"/>
      <c r="D76" s="70" t="s">
        <v>117</v>
      </c>
      <c r="E76" s="57" t="s">
        <v>118</v>
      </c>
      <c r="F76" s="477"/>
      <c r="G76" s="477"/>
      <c r="H76" s="477"/>
      <c r="I76" s="410"/>
      <c r="J76" s="410"/>
      <c r="K76" s="410"/>
      <c r="L76" s="410"/>
      <c r="M76" s="411"/>
    </row>
    <row r="77" spans="1:15" s="48" customFormat="1" ht="27" customHeight="1" thickTop="1" x14ac:dyDescent="0.15">
      <c r="A77" s="493" t="s">
        <v>135</v>
      </c>
      <c r="B77" s="416"/>
      <c r="C77" s="416"/>
      <c r="D77" s="72" t="s">
        <v>22</v>
      </c>
      <c r="E77" s="73" t="s">
        <v>22</v>
      </c>
      <c r="F77" s="494" t="s">
        <v>153</v>
      </c>
      <c r="G77" s="495"/>
      <c r="H77" s="496"/>
      <c r="I77" s="452" t="s">
        <v>264</v>
      </c>
      <c r="J77" s="452"/>
      <c r="K77" s="452"/>
      <c r="L77" s="452"/>
      <c r="M77" s="453"/>
    </row>
    <row r="78" spans="1:15" s="48" customFormat="1" ht="27" customHeight="1" thickBot="1" x14ac:dyDescent="0.2">
      <c r="A78" s="100"/>
      <c r="B78" s="488" t="s">
        <v>136</v>
      </c>
      <c r="C78" s="488"/>
      <c r="D78" s="74" t="s">
        <v>19</v>
      </c>
      <c r="E78" s="71" t="s">
        <v>19</v>
      </c>
      <c r="F78" s="489" t="s">
        <v>154</v>
      </c>
      <c r="G78" s="490"/>
      <c r="H78" s="491"/>
      <c r="I78" s="456"/>
      <c r="J78" s="456"/>
      <c r="K78" s="456"/>
      <c r="L78" s="456"/>
      <c r="M78" s="457"/>
    </row>
    <row r="79" spans="1:15" ht="8.25" customHeight="1" x14ac:dyDescent="0.15">
      <c r="F79" s="162"/>
      <c r="G79" s="162"/>
      <c r="H79" s="162"/>
      <c r="I79" s="48"/>
      <c r="J79" s="48"/>
      <c r="K79" s="48"/>
      <c r="L79" s="48"/>
      <c r="M79" s="48"/>
    </row>
    <row r="80" spans="1:15" s="55" customFormat="1" ht="15.95" customHeight="1" x14ac:dyDescent="0.15">
      <c r="A80" s="63" t="s">
        <v>212</v>
      </c>
      <c r="B80" s="85"/>
      <c r="C80" s="86"/>
      <c r="D80" s="87"/>
      <c r="E80" s="86"/>
      <c r="F80" s="158"/>
      <c r="G80" s="158"/>
      <c r="H80" s="158"/>
      <c r="I80" s="68"/>
      <c r="J80" s="68"/>
      <c r="K80" s="68"/>
      <c r="L80" s="68"/>
      <c r="M80" s="68"/>
    </row>
    <row r="81" spans="1:13" s="48" customFormat="1" ht="15.95" customHeight="1" x14ac:dyDescent="0.15">
      <c r="A81" s="428" t="s">
        <v>115</v>
      </c>
      <c r="B81" s="429"/>
      <c r="C81" s="429"/>
      <c r="D81" s="434" t="s">
        <v>213</v>
      </c>
      <c r="E81" s="435"/>
      <c r="F81" s="476" t="s">
        <v>113</v>
      </c>
      <c r="G81" s="476"/>
      <c r="H81" s="476"/>
      <c r="I81" s="408" t="s">
        <v>116</v>
      </c>
      <c r="J81" s="408"/>
      <c r="K81" s="408"/>
      <c r="L81" s="408"/>
      <c r="M81" s="409"/>
    </row>
    <row r="82" spans="1:13" s="48" customFormat="1" ht="15.95" customHeight="1" thickBot="1" x14ac:dyDescent="0.2">
      <c r="A82" s="431"/>
      <c r="B82" s="432"/>
      <c r="C82" s="432"/>
      <c r="D82" s="70" t="s">
        <v>117</v>
      </c>
      <c r="E82" s="57" t="s">
        <v>118</v>
      </c>
      <c r="F82" s="477"/>
      <c r="G82" s="477"/>
      <c r="H82" s="477"/>
      <c r="I82" s="410"/>
      <c r="J82" s="410"/>
      <c r="K82" s="410"/>
      <c r="L82" s="410"/>
      <c r="M82" s="411"/>
    </row>
    <row r="83" spans="1:13" s="48" customFormat="1" ht="22.5" customHeight="1" thickTop="1" x14ac:dyDescent="0.15">
      <c r="A83" s="772" t="s">
        <v>137</v>
      </c>
      <c r="B83" s="772"/>
      <c r="C83" s="772"/>
      <c r="D83" s="101"/>
      <c r="E83" s="76" t="s">
        <v>21</v>
      </c>
      <c r="F83" s="425" t="s">
        <v>154</v>
      </c>
      <c r="G83" s="426"/>
      <c r="H83" s="427"/>
      <c r="I83" s="452" t="s">
        <v>305</v>
      </c>
      <c r="J83" s="452"/>
      <c r="K83" s="452"/>
      <c r="L83" s="452"/>
      <c r="M83" s="453"/>
    </row>
    <row r="84" spans="1:13" s="48" customFormat="1" ht="22.5" customHeight="1" x14ac:dyDescent="0.15">
      <c r="A84" s="497" t="s">
        <v>138</v>
      </c>
      <c r="B84" s="497"/>
      <c r="C84" s="497"/>
      <c r="D84" s="74"/>
      <c r="E84" s="71" t="s">
        <v>21</v>
      </c>
      <c r="F84" s="498" t="s">
        <v>154</v>
      </c>
      <c r="G84" s="499"/>
      <c r="H84" s="500"/>
      <c r="I84" s="456"/>
      <c r="J84" s="456"/>
      <c r="K84" s="456"/>
      <c r="L84" s="456"/>
      <c r="M84" s="457"/>
    </row>
    <row r="85" spans="1:13" s="48" customFormat="1" ht="22.5" customHeight="1" x14ac:dyDescent="0.15">
      <c r="A85" s="497" t="s">
        <v>204</v>
      </c>
      <c r="B85" s="497"/>
      <c r="C85" s="497"/>
      <c r="D85" s="74"/>
      <c r="E85" s="71" t="s">
        <v>324</v>
      </c>
      <c r="F85" s="498" t="s">
        <v>153</v>
      </c>
      <c r="G85" s="499"/>
      <c r="H85" s="500"/>
      <c r="I85" s="773" t="s">
        <v>306</v>
      </c>
      <c r="J85" s="482"/>
      <c r="K85" s="482"/>
      <c r="L85" s="482"/>
      <c r="M85" s="483"/>
    </row>
    <row r="86" spans="1:13" s="48" customFormat="1" ht="22.5" customHeight="1" x14ac:dyDescent="0.15">
      <c r="A86" s="767" t="s">
        <v>205</v>
      </c>
      <c r="B86" s="497"/>
      <c r="C86" s="497"/>
      <c r="D86" s="74"/>
      <c r="E86" s="71" t="s">
        <v>324</v>
      </c>
      <c r="F86" s="498" t="s">
        <v>153</v>
      </c>
      <c r="G86" s="499"/>
      <c r="H86" s="500"/>
      <c r="I86" s="774"/>
      <c r="J86" s="454"/>
      <c r="K86" s="454"/>
      <c r="L86" s="454"/>
      <c r="M86" s="455"/>
    </row>
    <row r="87" spans="1:13" s="48" customFormat="1" ht="22.5" customHeight="1" x14ac:dyDescent="0.15">
      <c r="A87" s="102"/>
      <c r="B87" s="765" t="s">
        <v>303</v>
      </c>
      <c r="C87" s="766"/>
      <c r="D87" s="212"/>
      <c r="E87" s="212" t="s">
        <v>324</v>
      </c>
      <c r="F87" s="460" t="s">
        <v>295</v>
      </c>
      <c r="G87" s="461"/>
      <c r="H87" s="462"/>
      <c r="I87" s="775"/>
      <c r="J87" s="456"/>
      <c r="K87" s="456"/>
      <c r="L87" s="456"/>
      <c r="M87" s="457"/>
    </row>
    <row r="88" spans="1:13" ht="37.5" customHeight="1" x14ac:dyDescent="0.15">
      <c r="A88" s="767" t="s">
        <v>142</v>
      </c>
      <c r="B88" s="767"/>
      <c r="C88" s="767"/>
      <c r="D88" s="272"/>
      <c r="E88" s="272" t="s">
        <v>23</v>
      </c>
      <c r="F88" s="768" t="s">
        <v>153</v>
      </c>
      <c r="G88" s="769"/>
      <c r="H88" s="770"/>
      <c r="I88" s="771" t="s">
        <v>367</v>
      </c>
      <c r="J88" s="482"/>
      <c r="K88" s="482"/>
      <c r="L88" s="482"/>
      <c r="M88" s="483"/>
    </row>
    <row r="89" spans="1:13" ht="27.75" customHeight="1" x14ac:dyDescent="0.15">
      <c r="A89" s="481" t="s">
        <v>345</v>
      </c>
      <c r="B89" s="502"/>
      <c r="C89" s="503"/>
      <c r="D89" s="71"/>
      <c r="E89" s="71" t="s">
        <v>121</v>
      </c>
      <c r="F89" s="498"/>
      <c r="G89" s="499"/>
      <c r="H89" s="500"/>
      <c r="I89" s="445" t="s">
        <v>355</v>
      </c>
      <c r="J89" s="445"/>
      <c r="K89" s="445"/>
      <c r="L89" s="445"/>
      <c r="M89" s="446"/>
    </row>
    <row r="90" spans="1:13" ht="22.5" customHeight="1" x14ac:dyDescent="0.15">
      <c r="A90" s="760" t="s">
        <v>287</v>
      </c>
      <c r="B90" s="761"/>
      <c r="C90" s="761"/>
      <c r="D90" s="72" t="s">
        <v>232</v>
      </c>
      <c r="E90" s="73" t="s">
        <v>232</v>
      </c>
      <c r="F90" s="762" t="s">
        <v>153</v>
      </c>
      <c r="G90" s="763"/>
      <c r="H90" s="764"/>
      <c r="I90" s="454" t="s">
        <v>318</v>
      </c>
      <c r="J90" s="454"/>
      <c r="K90" s="454"/>
      <c r="L90" s="454"/>
      <c r="M90" s="455"/>
    </row>
    <row r="91" spans="1:13" s="48" customFormat="1" ht="22.5" customHeight="1" x14ac:dyDescent="0.15">
      <c r="A91" s="103"/>
      <c r="B91" s="765" t="s">
        <v>120</v>
      </c>
      <c r="C91" s="766"/>
      <c r="D91" s="78"/>
      <c r="E91" s="79" t="s">
        <v>121</v>
      </c>
      <c r="F91" s="460" t="s">
        <v>43</v>
      </c>
      <c r="G91" s="461"/>
      <c r="H91" s="462"/>
      <c r="I91" s="454"/>
      <c r="J91" s="454"/>
      <c r="K91" s="454"/>
      <c r="L91" s="454"/>
      <c r="M91" s="455"/>
    </row>
    <row r="92" spans="1:13" s="48" customFormat="1" ht="22.5" customHeight="1" x14ac:dyDescent="0.15">
      <c r="A92" s="103"/>
      <c r="B92" s="765" t="s">
        <v>122</v>
      </c>
      <c r="C92" s="766"/>
      <c r="D92" s="78"/>
      <c r="E92" s="78" t="s">
        <v>17</v>
      </c>
      <c r="F92" s="460" t="s">
        <v>43</v>
      </c>
      <c r="G92" s="461"/>
      <c r="H92" s="462"/>
      <c r="I92" s="454"/>
      <c r="J92" s="454"/>
      <c r="K92" s="454"/>
      <c r="L92" s="454"/>
      <c r="M92" s="455"/>
    </row>
    <row r="93" spans="1:13" s="48" customFormat="1" ht="22.5" customHeight="1" x14ac:dyDescent="0.15">
      <c r="A93" s="103"/>
      <c r="B93" s="765" t="s">
        <v>123</v>
      </c>
      <c r="C93" s="766"/>
      <c r="D93" s="78"/>
      <c r="E93" s="78" t="s">
        <v>18</v>
      </c>
      <c r="F93" s="460" t="s">
        <v>154</v>
      </c>
      <c r="G93" s="461"/>
      <c r="H93" s="462"/>
      <c r="I93" s="454"/>
      <c r="J93" s="454"/>
      <c r="K93" s="454"/>
      <c r="L93" s="454"/>
      <c r="M93" s="455"/>
    </row>
    <row r="94" spans="1:13" s="48" customFormat="1" ht="22.5" customHeight="1" x14ac:dyDescent="0.15">
      <c r="A94" s="103"/>
      <c r="B94" s="765" t="s">
        <v>124</v>
      </c>
      <c r="C94" s="766"/>
      <c r="D94" s="78"/>
      <c r="E94" s="78" t="s">
        <v>19</v>
      </c>
      <c r="F94" s="460" t="s">
        <v>43</v>
      </c>
      <c r="G94" s="461"/>
      <c r="H94" s="462"/>
      <c r="I94" s="454"/>
      <c r="J94" s="454"/>
      <c r="K94" s="454"/>
      <c r="L94" s="454"/>
      <c r="M94" s="455"/>
    </row>
    <row r="95" spans="1:13" s="48" customFormat="1" ht="22.5" customHeight="1" x14ac:dyDescent="0.15">
      <c r="A95" s="104"/>
      <c r="B95" s="471" t="s">
        <v>269</v>
      </c>
      <c r="C95" s="472"/>
      <c r="D95" s="81"/>
      <c r="E95" s="81" t="s">
        <v>132</v>
      </c>
      <c r="F95" s="460" t="s">
        <v>154</v>
      </c>
      <c r="G95" s="461"/>
      <c r="H95" s="462"/>
      <c r="I95" s="456"/>
      <c r="J95" s="456"/>
      <c r="K95" s="456"/>
      <c r="L95" s="456"/>
      <c r="M95" s="457"/>
    </row>
    <row r="96" spans="1:13" s="105" customFormat="1" ht="36.75" customHeight="1" x14ac:dyDescent="0.15">
      <c r="A96" s="750" t="s">
        <v>316</v>
      </c>
      <c r="B96" s="750"/>
      <c r="C96" s="750"/>
      <c r="D96" s="78"/>
      <c r="E96" s="78" t="s">
        <v>24</v>
      </c>
      <c r="F96" s="460" t="s">
        <v>295</v>
      </c>
      <c r="G96" s="461"/>
      <c r="H96" s="462"/>
      <c r="I96" s="463" t="s">
        <v>307</v>
      </c>
      <c r="J96" s="463"/>
      <c r="K96" s="463"/>
      <c r="L96" s="463"/>
      <c r="M96" s="464"/>
    </row>
    <row r="97" spans="1:13" ht="36.75" customHeight="1" x14ac:dyDescent="0.15">
      <c r="A97" s="465" t="s">
        <v>143</v>
      </c>
      <c r="B97" s="465"/>
      <c r="C97" s="465"/>
      <c r="D97" s="78"/>
      <c r="E97" s="78" t="s">
        <v>19</v>
      </c>
      <c r="F97" s="460" t="s">
        <v>154</v>
      </c>
      <c r="G97" s="461"/>
      <c r="H97" s="462"/>
      <c r="I97" s="463" t="s">
        <v>308</v>
      </c>
      <c r="J97" s="463"/>
      <c r="K97" s="463"/>
      <c r="L97" s="463"/>
      <c r="M97" s="464"/>
    </row>
    <row r="98" spans="1:13" ht="54" customHeight="1" x14ac:dyDescent="0.15">
      <c r="A98" s="481" t="s">
        <v>144</v>
      </c>
      <c r="B98" s="502"/>
      <c r="C98" s="503"/>
      <c r="D98" s="71"/>
      <c r="E98" s="71" t="s">
        <v>145</v>
      </c>
      <c r="F98" s="498" t="s">
        <v>153</v>
      </c>
      <c r="G98" s="499"/>
      <c r="H98" s="500"/>
      <c r="I98" s="501" t="s">
        <v>267</v>
      </c>
      <c r="J98" s="445"/>
      <c r="K98" s="445"/>
      <c r="L98" s="445"/>
      <c r="M98" s="446"/>
    </row>
    <row r="99" spans="1:13" ht="51" customHeight="1" x14ac:dyDescent="0.15">
      <c r="A99" s="750" t="s">
        <v>146</v>
      </c>
      <c r="B99" s="750"/>
      <c r="C99" s="750"/>
      <c r="D99" s="78"/>
      <c r="E99" s="78" t="s">
        <v>25</v>
      </c>
      <c r="F99" s="460" t="s">
        <v>295</v>
      </c>
      <c r="G99" s="461"/>
      <c r="H99" s="462"/>
      <c r="I99" s="501" t="s">
        <v>368</v>
      </c>
      <c r="J99" s="445"/>
      <c r="K99" s="445"/>
      <c r="L99" s="445"/>
      <c r="M99" s="446"/>
    </row>
    <row r="100" spans="1:13" ht="22.5" customHeight="1" x14ac:dyDescent="0.15">
      <c r="A100" s="751" t="s">
        <v>147</v>
      </c>
      <c r="B100" s="751"/>
      <c r="C100" s="751"/>
      <c r="D100" s="121"/>
      <c r="E100" s="121" t="s">
        <v>26</v>
      </c>
      <c r="F100" s="752" t="s">
        <v>153</v>
      </c>
      <c r="G100" s="753"/>
      <c r="H100" s="754"/>
      <c r="I100" s="755"/>
      <c r="J100" s="755"/>
      <c r="K100" s="755"/>
      <c r="L100" s="755"/>
      <c r="M100" s="756"/>
    </row>
    <row r="101" spans="1:13" ht="22.5" customHeight="1" x14ac:dyDescent="0.15">
      <c r="A101" s="751" t="s">
        <v>148</v>
      </c>
      <c r="B101" s="751"/>
      <c r="C101" s="751"/>
      <c r="D101" s="121"/>
      <c r="E101" s="121" t="s">
        <v>26</v>
      </c>
      <c r="F101" s="757" t="s">
        <v>153</v>
      </c>
      <c r="G101" s="758"/>
      <c r="H101" s="759"/>
      <c r="I101" s="755"/>
      <c r="J101" s="755"/>
      <c r="K101" s="755"/>
      <c r="L101" s="755"/>
      <c r="M101" s="756"/>
    </row>
    <row r="102" spans="1:13" ht="36.75" customHeight="1" thickBot="1" x14ac:dyDescent="0.2">
      <c r="A102" s="412" t="s">
        <v>149</v>
      </c>
      <c r="B102" s="412"/>
      <c r="C102" s="412"/>
      <c r="D102" s="71"/>
      <c r="E102" s="71" t="s">
        <v>27</v>
      </c>
      <c r="F102" s="489" t="s">
        <v>153</v>
      </c>
      <c r="G102" s="490"/>
      <c r="H102" s="491"/>
      <c r="I102" s="445" t="s">
        <v>359</v>
      </c>
      <c r="J102" s="445"/>
      <c r="K102" s="445"/>
      <c r="L102" s="445"/>
      <c r="M102" s="446"/>
    </row>
    <row r="103" spans="1:13" ht="16.5" customHeight="1" x14ac:dyDescent="0.15"/>
    <row r="104" spans="1:13" s="164" customFormat="1" ht="15.75" customHeight="1" x14ac:dyDescent="0.15">
      <c r="A104" s="54" t="s">
        <v>253</v>
      </c>
      <c r="C104" s="165"/>
      <c r="L104" s="166"/>
    </row>
    <row r="105" spans="1:13" s="134" customFormat="1" ht="15.75" customHeight="1" x14ac:dyDescent="0.15">
      <c r="A105" s="163">
        <v>1</v>
      </c>
      <c r="B105" s="136" t="s">
        <v>255</v>
      </c>
      <c r="C105" s="136"/>
      <c r="D105" s="137"/>
      <c r="E105" s="137"/>
      <c r="F105" s="137"/>
      <c r="G105" s="137"/>
      <c r="H105" s="137"/>
      <c r="I105" s="137"/>
      <c r="J105" s="137"/>
      <c r="K105" s="137"/>
      <c r="L105" s="137"/>
      <c r="M105" s="137"/>
    </row>
    <row r="106" spans="1:13" s="134" customFormat="1" ht="15.75" customHeight="1" x14ac:dyDescent="0.15">
      <c r="A106" s="163">
        <v>2</v>
      </c>
      <c r="B106" s="170" t="s">
        <v>234</v>
      </c>
      <c r="C106" s="135"/>
      <c r="D106" s="135"/>
      <c r="E106" s="135"/>
      <c r="F106" s="135"/>
      <c r="G106" s="135"/>
      <c r="H106" s="135"/>
      <c r="I106" s="135"/>
      <c r="J106" s="135"/>
      <c r="K106" s="135"/>
      <c r="L106" s="135"/>
      <c r="M106" s="135"/>
    </row>
    <row r="107" spans="1:13" s="134" customFormat="1" ht="15.75" customHeight="1" x14ac:dyDescent="0.15">
      <c r="A107" s="163"/>
      <c r="B107" s="170" t="s">
        <v>293</v>
      </c>
      <c r="C107" s="135"/>
      <c r="D107" s="135"/>
      <c r="E107" s="135"/>
      <c r="F107" s="135"/>
      <c r="G107" s="135"/>
      <c r="H107" s="135"/>
      <c r="I107" s="135"/>
      <c r="J107" s="135"/>
      <c r="K107" s="135"/>
      <c r="L107" s="135"/>
      <c r="M107" s="135"/>
    </row>
    <row r="108" spans="1:13" s="134" customFormat="1" ht="15.75" customHeight="1" x14ac:dyDescent="0.15">
      <c r="A108" s="163">
        <v>3</v>
      </c>
      <c r="B108" s="136" t="s">
        <v>251</v>
      </c>
      <c r="C108" s="136"/>
      <c r="D108" s="137"/>
      <c r="E108" s="137"/>
      <c r="F108" s="137"/>
      <c r="G108" s="137"/>
      <c r="H108" s="137"/>
      <c r="I108" s="137"/>
      <c r="J108" s="137"/>
      <c r="K108" s="137"/>
      <c r="L108" s="137"/>
      <c r="M108" s="137"/>
    </row>
    <row r="109" spans="1:13" s="134" customFormat="1" ht="15.75" customHeight="1" x14ac:dyDescent="0.15">
      <c r="A109" s="163">
        <v>4</v>
      </c>
      <c r="B109" s="136" t="s">
        <v>275</v>
      </c>
      <c r="C109" s="136"/>
      <c r="D109" s="137"/>
      <c r="E109" s="137"/>
      <c r="F109" s="137"/>
      <c r="G109" s="137"/>
      <c r="H109" s="137"/>
      <c r="I109" s="137"/>
      <c r="J109" s="137"/>
      <c r="K109" s="137"/>
      <c r="L109" s="137"/>
      <c r="M109" s="137"/>
    </row>
    <row r="110" spans="1:13" s="134" customFormat="1" ht="15.75" customHeight="1" x14ac:dyDescent="0.15">
      <c r="A110" s="163"/>
      <c r="B110" s="171" t="s">
        <v>284</v>
      </c>
      <c r="C110" s="136"/>
      <c r="D110" s="137"/>
      <c r="E110" s="137"/>
      <c r="F110" s="137"/>
      <c r="G110" s="137"/>
      <c r="H110" s="137"/>
      <c r="I110" s="137"/>
      <c r="J110" s="137"/>
      <c r="K110" s="137"/>
      <c r="L110" s="137"/>
      <c r="M110" s="137"/>
    </row>
    <row r="111" spans="1:13" s="134" customFormat="1" ht="15.75" customHeight="1" x14ac:dyDescent="0.15">
      <c r="B111" s="136" t="s">
        <v>276</v>
      </c>
      <c r="C111" s="136"/>
      <c r="D111" s="137"/>
      <c r="E111" s="137"/>
      <c r="F111" s="137"/>
      <c r="G111" s="137"/>
      <c r="H111" s="137"/>
      <c r="I111" s="137"/>
      <c r="J111" s="137"/>
      <c r="K111" s="137"/>
      <c r="L111" s="137"/>
      <c r="M111" s="137"/>
    </row>
    <row r="112" spans="1:13" s="134" customFormat="1" ht="15.75" customHeight="1" x14ac:dyDescent="0.15">
      <c r="A112" s="167"/>
      <c r="B112" s="168" t="s">
        <v>271</v>
      </c>
      <c r="C112" s="168"/>
      <c r="D112" s="169"/>
      <c r="E112" s="169"/>
      <c r="F112" s="169"/>
      <c r="G112" s="169"/>
      <c r="H112" s="169"/>
      <c r="I112" s="169"/>
      <c r="J112" s="169"/>
      <c r="K112" s="169"/>
      <c r="L112" s="169"/>
      <c r="M112" s="169"/>
    </row>
    <row r="113" spans="1:13" s="134" customFormat="1" ht="15.75" customHeight="1" x14ac:dyDescent="0.15">
      <c r="A113" s="167"/>
      <c r="B113" s="168" t="s">
        <v>150</v>
      </c>
      <c r="C113" s="168"/>
      <c r="D113" s="169"/>
      <c r="E113" s="169"/>
      <c r="F113" s="169"/>
      <c r="G113" s="169"/>
      <c r="H113" s="169"/>
      <c r="I113" s="169"/>
      <c r="J113" s="169"/>
      <c r="K113" s="169"/>
      <c r="L113" s="169"/>
      <c r="M113" s="169"/>
    </row>
    <row r="114" spans="1:13" s="134" customFormat="1" ht="15.75" customHeight="1" x14ac:dyDescent="0.15">
      <c r="A114" s="167"/>
      <c r="B114" s="168" t="s">
        <v>248</v>
      </c>
      <c r="C114" s="168"/>
      <c r="D114" s="169"/>
      <c r="E114" s="169"/>
      <c r="F114" s="169"/>
      <c r="G114" s="169"/>
      <c r="H114" s="169"/>
      <c r="I114" s="169"/>
      <c r="J114" s="169"/>
      <c r="K114" s="169"/>
      <c r="L114" s="169"/>
      <c r="M114" s="169"/>
    </row>
    <row r="115" spans="1:13" s="134" customFormat="1" ht="15.75" customHeight="1" x14ac:dyDescent="0.15">
      <c r="A115" s="167"/>
      <c r="B115" s="168" t="s">
        <v>273</v>
      </c>
      <c r="C115" s="168"/>
      <c r="D115" s="169"/>
      <c r="E115" s="169"/>
      <c r="F115" s="169"/>
      <c r="G115" s="169"/>
      <c r="H115" s="169"/>
      <c r="I115" s="169"/>
      <c r="J115" s="169"/>
      <c r="K115" s="169"/>
      <c r="L115" s="169"/>
      <c r="M115" s="169"/>
    </row>
    <row r="116" spans="1:13" s="134" customFormat="1" ht="15.75" customHeight="1" x14ac:dyDescent="0.15">
      <c r="A116" s="167"/>
      <c r="B116" s="168" t="s">
        <v>272</v>
      </c>
      <c r="C116" s="168"/>
      <c r="D116" s="169"/>
      <c r="E116" s="169"/>
      <c r="F116" s="169"/>
      <c r="G116" s="169"/>
      <c r="H116" s="169"/>
      <c r="I116" s="169"/>
      <c r="J116" s="169"/>
      <c r="K116" s="169"/>
      <c r="L116" s="169"/>
      <c r="M116" s="169"/>
    </row>
    <row r="117" spans="1:13" s="134" customFormat="1" ht="15.75" customHeight="1" x14ac:dyDescent="0.15">
      <c r="A117" s="167"/>
      <c r="B117" s="168" t="s">
        <v>151</v>
      </c>
      <c r="C117" s="168"/>
      <c r="D117" s="169"/>
      <c r="E117" s="169"/>
      <c r="F117" s="169"/>
      <c r="G117" s="169"/>
      <c r="H117" s="169"/>
      <c r="I117" s="169"/>
      <c r="J117" s="169"/>
      <c r="K117" s="169"/>
      <c r="L117" s="169"/>
      <c r="M117" s="169"/>
    </row>
    <row r="118" spans="1:13" s="134" customFormat="1" ht="15.75" customHeight="1" x14ac:dyDescent="0.15">
      <c r="A118" s="163">
        <v>5</v>
      </c>
      <c r="B118" s="136" t="s">
        <v>250</v>
      </c>
      <c r="C118" s="136"/>
      <c r="D118" s="137"/>
      <c r="E118" s="137"/>
      <c r="F118" s="137"/>
      <c r="G118" s="137"/>
      <c r="H118" s="137"/>
      <c r="I118" s="137"/>
      <c r="J118" s="137"/>
      <c r="K118" s="137"/>
      <c r="L118" s="137"/>
      <c r="M118" s="137"/>
    </row>
    <row r="119" spans="1:13" s="134" customFormat="1" ht="15.75" customHeight="1" x14ac:dyDescent="0.15">
      <c r="A119" s="167">
        <v>6</v>
      </c>
      <c r="B119" s="168" t="s">
        <v>274</v>
      </c>
    </row>
    <row r="120" spans="1:13" ht="15.95" customHeight="1" x14ac:dyDescent="0.15">
      <c r="A120" s="106"/>
      <c r="B120" s="107"/>
      <c r="C120" s="106"/>
    </row>
    <row r="121" spans="1:13" ht="15.95" customHeight="1" x14ac:dyDescent="0.15">
      <c r="A121" s="106"/>
      <c r="B121" s="106"/>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300</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791" t="s">
        <v>235</v>
      </c>
      <c r="B2" s="792"/>
      <c r="C2" s="792"/>
      <c r="D2" s="792"/>
      <c r="E2" s="792"/>
      <c r="F2" s="792"/>
      <c r="G2" s="792"/>
      <c r="H2" s="792"/>
      <c r="I2" s="792"/>
      <c r="J2" s="792"/>
      <c r="K2" s="792"/>
      <c r="L2" s="792"/>
      <c r="M2" s="792"/>
      <c r="N2" s="792"/>
      <c r="O2" s="792"/>
      <c r="P2" s="792"/>
      <c r="Q2" s="792"/>
      <c r="R2" s="792"/>
      <c r="S2" s="792"/>
      <c r="T2" s="792"/>
      <c r="U2" s="792"/>
    </row>
    <row r="3" spans="1:24" s="123" customFormat="1" ht="12" customHeight="1" x14ac:dyDescent="0.15">
      <c r="A3" s="793" t="s">
        <v>168</v>
      </c>
      <c r="B3" s="793"/>
      <c r="C3" s="793"/>
      <c r="D3" s="793"/>
      <c r="E3" s="793"/>
      <c r="F3" s="793" t="s">
        <v>169</v>
      </c>
      <c r="G3" s="793"/>
      <c r="H3" s="793"/>
      <c r="I3" s="793"/>
      <c r="J3" s="793"/>
      <c r="K3" s="794" t="s">
        <v>170</v>
      </c>
      <c r="L3" s="794"/>
      <c r="M3" s="794"/>
      <c r="N3" s="794"/>
      <c r="O3" s="794"/>
      <c r="P3" s="794"/>
      <c r="Q3" s="794" t="s">
        <v>171</v>
      </c>
      <c r="R3" s="794"/>
      <c r="S3" s="197"/>
      <c r="T3" s="197"/>
      <c r="U3" s="197"/>
    </row>
    <row r="4" spans="1:24" s="123" customFormat="1" ht="37.5" customHeight="1" x14ac:dyDescent="0.15">
      <c r="A4" s="806" t="s">
        <v>236</v>
      </c>
      <c r="B4" s="815" t="s">
        <v>105</v>
      </c>
      <c r="C4" s="857"/>
      <c r="D4" s="857"/>
      <c r="E4" s="820">
        <f>SUM(J4:J5)</f>
        <v>12</v>
      </c>
      <c r="F4" s="824" t="s">
        <v>237</v>
      </c>
      <c r="G4" s="825"/>
      <c r="H4" s="825"/>
      <c r="I4" s="825"/>
      <c r="J4" s="3">
        <f>R4</f>
        <v>6</v>
      </c>
      <c r="K4" s="808"/>
      <c r="L4" s="809"/>
      <c r="M4" s="809"/>
      <c r="N4" s="810"/>
      <c r="O4" s="810"/>
      <c r="P4" s="811"/>
      <c r="Q4" s="4" t="s">
        <v>197</v>
      </c>
      <c r="R4" s="5">
        <v>6</v>
      </c>
      <c r="S4" s="196"/>
      <c r="T4" s="195"/>
      <c r="U4" s="195"/>
      <c r="V4" s="7"/>
      <c r="W4" s="6"/>
      <c r="X4" s="6"/>
    </row>
    <row r="5" spans="1:24" s="123" customFormat="1" ht="37.5" customHeight="1" thickBot="1" x14ac:dyDescent="0.2">
      <c r="A5" s="807"/>
      <c r="B5" s="817"/>
      <c r="C5" s="858"/>
      <c r="D5" s="858"/>
      <c r="E5" s="821"/>
      <c r="F5" s="824" t="s">
        <v>196</v>
      </c>
      <c r="G5" s="825"/>
      <c r="H5" s="825"/>
      <c r="I5" s="825"/>
      <c r="J5" s="3">
        <f>R5</f>
        <v>6</v>
      </c>
      <c r="K5" s="808"/>
      <c r="L5" s="809"/>
      <c r="M5" s="845"/>
      <c r="N5" s="846"/>
      <c r="O5" s="846"/>
      <c r="P5" s="847"/>
      <c r="Q5" s="4" t="s">
        <v>238</v>
      </c>
      <c r="R5" s="255">
        <v>6</v>
      </c>
      <c r="S5" s="256" t="s">
        <v>172</v>
      </c>
      <c r="T5" s="195"/>
      <c r="U5" s="195"/>
      <c r="V5" s="6"/>
      <c r="W5" s="6"/>
    </row>
    <row r="6" spans="1:24" s="123" customFormat="1" ht="14.25" customHeight="1" x14ac:dyDescent="0.15">
      <c r="A6" s="812" t="s">
        <v>173</v>
      </c>
      <c r="B6" s="815" t="s">
        <v>174</v>
      </c>
      <c r="C6" s="816"/>
      <c r="D6" s="816"/>
      <c r="E6" s="820">
        <f>SUM(J6:J20)</f>
        <v>12</v>
      </c>
      <c r="F6" s="826" t="s">
        <v>198</v>
      </c>
      <c r="G6" s="816"/>
      <c r="H6" s="827"/>
      <c r="I6" s="827"/>
      <c r="J6" s="832">
        <f>Q6</f>
        <v>4.5</v>
      </c>
      <c r="K6" s="802" t="s">
        <v>175</v>
      </c>
      <c r="L6" s="803"/>
      <c r="M6" s="803"/>
      <c r="N6" s="804"/>
      <c r="O6" s="804"/>
      <c r="P6" s="805"/>
      <c r="Q6" s="795">
        <v>4.5</v>
      </c>
      <c r="R6" s="796"/>
      <c r="S6" s="799">
        <v>2.2999999999999998</v>
      </c>
      <c r="T6" s="195"/>
      <c r="U6" s="195"/>
      <c r="V6" s="6"/>
      <c r="W6" s="6"/>
    </row>
    <row r="7" spans="1:24" s="123" customFormat="1" ht="14.25" customHeight="1" x14ac:dyDescent="0.15">
      <c r="A7" s="807"/>
      <c r="B7" s="817"/>
      <c r="C7" s="818"/>
      <c r="D7" s="818"/>
      <c r="E7" s="821"/>
      <c r="F7" s="828"/>
      <c r="G7" s="818"/>
      <c r="H7" s="829"/>
      <c r="I7" s="829"/>
      <c r="J7" s="833"/>
      <c r="K7" s="802" t="s">
        <v>176</v>
      </c>
      <c r="L7" s="803"/>
      <c r="M7" s="803"/>
      <c r="N7" s="804"/>
      <c r="O7" s="804"/>
      <c r="P7" s="805"/>
      <c r="Q7" s="795">
        <f>ROUND(Q6/4*3,1)</f>
        <v>3.4</v>
      </c>
      <c r="R7" s="796"/>
      <c r="S7" s="800"/>
      <c r="T7" s="195"/>
      <c r="U7" s="195"/>
      <c r="V7" s="6"/>
      <c r="W7" s="6"/>
    </row>
    <row r="8" spans="1:24" s="123" customFormat="1" ht="14.25" customHeight="1" x14ac:dyDescent="0.15">
      <c r="A8" s="807"/>
      <c r="B8" s="817"/>
      <c r="C8" s="818"/>
      <c r="D8" s="818"/>
      <c r="E8" s="821"/>
      <c r="F8" s="828"/>
      <c r="G8" s="818"/>
      <c r="H8" s="829"/>
      <c r="I8" s="829"/>
      <c r="J8" s="833"/>
      <c r="K8" s="802" t="s">
        <v>177</v>
      </c>
      <c r="L8" s="803"/>
      <c r="M8" s="803"/>
      <c r="N8" s="804"/>
      <c r="O8" s="804"/>
      <c r="P8" s="805"/>
      <c r="Q8" s="795">
        <f>ROUND(Q6/4*2,1)</f>
        <v>2.2999999999999998</v>
      </c>
      <c r="R8" s="796"/>
      <c r="S8" s="800"/>
      <c r="T8" s="195"/>
      <c r="U8" s="195"/>
      <c r="V8" s="6"/>
      <c r="W8" s="6"/>
    </row>
    <row r="9" spans="1:24" s="123" customFormat="1" ht="14.25" customHeight="1" x14ac:dyDescent="0.15">
      <c r="A9" s="807"/>
      <c r="B9" s="817"/>
      <c r="C9" s="818"/>
      <c r="D9" s="818"/>
      <c r="E9" s="821"/>
      <c r="F9" s="828"/>
      <c r="G9" s="818"/>
      <c r="H9" s="829"/>
      <c r="I9" s="829"/>
      <c r="J9" s="833"/>
      <c r="K9" s="802" t="s">
        <v>178</v>
      </c>
      <c r="L9" s="803"/>
      <c r="M9" s="803"/>
      <c r="N9" s="804"/>
      <c r="O9" s="804"/>
      <c r="P9" s="805"/>
      <c r="Q9" s="795">
        <f>ROUND(Q6/4,1)</f>
        <v>1.1000000000000001</v>
      </c>
      <c r="R9" s="796"/>
      <c r="S9" s="800"/>
      <c r="T9" s="195"/>
      <c r="U9" s="195"/>
      <c r="V9" s="6"/>
      <c r="W9" s="6"/>
    </row>
    <row r="10" spans="1:24" s="123" customFormat="1" ht="14.25" customHeight="1" thickBot="1" x14ac:dyDescent="0.2">
      <c r="A10" s="807"/>
      <c r="B10" s="817"/>
      <c r="C10" s="818"/>
      <c r="D10" s="818"/>
      <c r="E10" s="821"/>
      <c r="F10" s="830"/>
      <c r="G10" s="819"/>
      <c r="H10" s="831"/>
      <c r="I10" s="831"/>
      <c r="J10" s="833"/>
      <c r="K10" s="802" t="s">
        <v>179</v>
      </c>
      <c r="L10" s="803"/>
      <c r="M10" s="803"/>
      <c r="N10" s="804"/>
      <c r="O10" s="804"/>
      <c r="P10" s="805"/>
      <c r="Q10" s="795">
        <v>0</v>
      </c>
      <c r="R10" s="796"/>
      <c r="S10" s="801"/>
      <c r="T10" s="195"/>
      <c r="U10" s="195"/>
      <c r="V10" s="6"/>
      <c r="W10" s="6"/>
    </row>
    <row r="11" spans="1:24" s="123" customFormat="1" ht="14.25" customHeight="1" x14ac:dyDescent="0.15">
      <c r="A11" s="807"/>
      <c r="B11" s="817"/>
      <c r="C11" s="818"/>
      <c r="D11" s="818"/>
      <c r="E11" s="821"/>
      <c r="F11" s="826" t="s">
        <v>199</v>
      </c>
      <c r="G11" s="816"/>
      <c r="H11" s="827"/>
      <c r="I11" s="827"/>
      <c r="J11" s="832">
        <f>Q11</f>
        <v>1.6</v>
      </c>
      <c r="K11" s="839" t="s">
        <v>180</v>
      </c>
      <c r="L11" s="840"/>
      <c r="M11" s="840"/>
      <c r="N11" s="840"/>
      <c r="O11" s="841"/>
      <c r="P11" s="199" t="s">
        <v>103</v>
      </c>
      <c r="Q11" s="795">
        <v>1.6</v>
      </c>
      <c r="R11" s="796"/>
      <c r="S11" s="797">
        <v>1.6</v>
      </c>
      <c r="T11" s="200" t="s">
        <v>181</v>
      </c>
      <c r="U11" s="195"/>
      <c r="V11" s="7"/>
      <c r="W11" s="6"/>
      <c r="X11" s="6"/>
    </row>
    <row r="12" spans="1:24" s="123" customFormat="1" ht="14.25" customHeight="1" thickBot="1" x14ac:dyDescent="0.2">
      <c r="A12" s="807"/>
      <c r="B12" s="817"/>
      <c r="C12" s="818"/>
      <c r="D12" s="818"/>
      <c r="E12" s="821"/>
      <c r="F12" s="830"/>
      <c r="G12" s="819"/>
      <c r="H12" s="831"/>
      <c r="I12" s="831"/>
      <c r="J12" s="833"/>
      <c r="K12" s="842"/>
      <c r="L12" s="843"/>
      <c r="M12" s="843"/>
      <c r="N12" s="843"/>
      <c r="O12" s="844"/>
      <c r="P12" s="199" t="s">
        <v>104</v>
      </c>
      <c r="Q12" s="795">
        <v>0</v>
      </c>
      <c r="R12" s="796"/>
      <c r="S12" s="798"/>
      <c r="T12" s="202" t="s">
        <v>200</v>
      </c>
      <c r="U12" s="195"/>
      <c r="V12" s="7"/>
      <c r="W12" s="6"/>
      <c r="X12" s="6"/>
    </row>
    <row r="13" spans="1:24" s="123" customFormat="1" ht="14.25" customHeight="1" x14ac:dyDescent="0.15">
      <c r="A13" s="807"/>
      <c r="B13" s="817"/>
      <c r="C13" s="818"/>
      <c r="D13" s="818"/>
      <c r="E13" s="821"/>
      <c r="F13" s="826" t="s">
        <v>201</v>
      </c>
      <c r="G13" s="816"/>
      <c r="H13" s="827"/>
      <c r="I13" s="827"/>
      <c r="J13" s="832">
        <f>Q13</f>
        <v>2.4</v>
      </c>
      <c r="K13" s="839" t="s">
        <v>45</v>
      </c>
      <c r="L13" s="840"/>
      <c r="M13" s="840"/>
      <c r="N13" s="840"/>
      <c r="O13" s="841"/>
      <c r="P13" s="199" t="s">
        <v>103</v>
      </c>
      <c r="Q13" s="795">
        <v>2.4</v>
      </c>
      <c r="R13" s="796"/>
      <c r="S13" s="801">
        <v>2.4</v>
      </c>
      <c r="T13" s="195"/>
      <c r="U13" s="195"/>
      <c r="V13" s="7"/>
      <c r="W13" s="6"/>
      <c r="X13" s="6"/>
    </row>
    <row r="14" spans="1:24" s="123" customFormat="1" ht="14.25" customHeight="1" thickBot="1" x14ac:dyDescent="0.2">
      <c r="A14" s="807"/>
      <c r="B14" s="817"/>
      <c r="C14" s="818"/>
      <c r="D14" s="818"/>
      <c r="E14" s="821"/>
      <c r="F14" s="830"/>
      <c r="G14" s="819"/>
      <c r="H14" s="831"/>
      <c r="I14" s="831"/>
      <c r="J14" s="833"/>
      <c r="K14" s="842"/>
      <c r="L14" s="843"/>
      <c r="M14" s="843"/>
      <c r="N14" s="843"/>
      <c r="O14" s="844"/>
      <c r="P14" s="199" t="s">
        <v>104</v>
      </c>
      <c r="Q14" s="795">
        <v>0</v>
      </c>
      <c r="R14" s="796"/>
      <c r="S14" s="859"/>
      <c r="T14" s="195"/>
      <c r="U14" s="195"/>
      <c r="V14" s="7"/>
      <c r="W14" s="6"/>
      <c r="X14" s="6"/>
    </row>
    <row r="15" spans="1:24" s="123" customFormat="1" ht="14.25" customHeight="1" x14ac:dyDescent="0.15">
      <c r="A15" s="807"/>
      <c r="B15" s="817"/>
      <c r="C15" s="818"/>
      <c r="D15" s="818"/>
      <c r="E15" s="821"/>
      <c r="F15" s="826" t="s">
        <v>317</v>
      </c>
      <c r="G15" s="816"/>
      <c r="H15" s="827"/>
      <c r="I15" s="827"/>
      <c r="J15" s="832">
        <f>Q15</f>
        <v>0.8</v>
      </c>
      <c r="K15" s="861" t="s">
        <v>46</v>
      </c>
      <c r="L15" s="862"/>
      <c r="M15" s="862"/>
      <c r="N15" s="862"/>
      <c r="O15" s="862"/>
      <c r="P15" s="863"/>
      <c r="Q15" s="795">
        <v>0.8</v>
      </c>
      <c r="R15" s="796"/>
      <c r="S15" s="797">
        <v>0.8</v>
      </c>
      <c r="T15" s="257" t="s">
        <v>310</v>
      </c>
      <c r="U15" s="195"/>
      <c r="V15" s="7"/>
      <c r="W15" s="6"/>
      <c r="X15" s="6"/>
    </row>
    <row r="16" spans="1:24" s="123" customFormat="1" ht="14.25" customHeight="1" x14ac:dyDescent="0.15">
      <c r="A16" s="807"/>
      <c r="B16" s="817"/>
      <c r="C16" s="818"/>
      <c r="D16" s="818"/>
      <c r="E16" s="821"/>
      <c r="F16" s="860"/>
      <c r="G16" s="818"/>
      <c r="H16" s="829"/>
      <c r="I16" s="829"/>
      <c r="J16" s="833"/>
      <c r="K16" s="808" t="s">
        <v>47</v>
      </c>
      <c r="L16" s="809"/>
      <c r="M16" s="809"/>
      <c r="N16" s="809"/>
      <c r="O16" s="809"/>
      <c r="P16" s="865"/>
      <c r="Q16" s="795">
        <v>0.4</v>
      </c>
      <c r="R16" s="796"/>
      <c r="S16" s="797"/>
      <c r="T16" s="258" t="s">
        <v>311</v>
      </c>
      <c r="U16" s="195"/>
      <c r="V16" s="7"/>
      <c r="W16" s="6"/>
      <c r="X16" s="6"/>
    </row>
    <row r="17" spans="1:24" s="123" customFormat="1" ht="14.25" customHeight="1" thickBot="1" x14ac:dyDescent="0.2">
      <c r="A17" s="807"/>
      <c r="B17" s="817"/>
      <c r="C17" s="818"/>
      <c r="D17" s="818"/>
      <c r="E17" s="821"/>
      <c r="F17" s="830"/>
      <c r="G17" s="819"/>
      <c r="H17" s="831"/>
      <c r="I17" s="831"/>
      <c r="J17" s="833"/>
      <c r="K17" s="866" t="s">
        <v>182</v>
      </c>
      <c r="L17" s="867"/>
      <c r="M17" s="867"/>
      <c r="N17" s="867"/>
      <c r="O17" s="867"/>
      <c r="P17" s="868"/>
      <c r="Q17" s="795">
        <v>0</v>
      </c>
      <c r="R17" s="796"/>
      <c r="S17" s="798"/>
      <c r="T17" s="259" t="s">
        <v>312</v>
      </c>
      <c r="U17" s="195"/>
      <c r="V17" s="7"/>
      <c r="W17" s="6"/>
      <c r="X17" s="6"/>
    </row>
    <row r="18" spans="1:24" s="123" customFormat="1" ht="14.25" customHeight="1" x14ac:dyDescent="0.15">
      <c r="A18" s="807"/>
      <c r="B18" s="817"/>
      <c r="C18" s="818"/>
      <c r="D18" s="818"/>
      <c r="E18" s="821"/>
      <c r="F18" s="848" t="s">
        <v>48</v>
      </c>
      <c r="G18" s="849"/>
      <c r="H18" s="850"/>
      <c r="I18" s="850"/>
      <c r="J18" s="834">
        <f>Q18</f>
        <v>2.7</v>
      </c>
      <c r="K18" s="802" t="s">
        <v>183</v>
      </c>
      <c r="L18" s="803"/>
      <c r="M18" s="803"/>
      <c r="N18" s="804"/>
      <c r="O18" s="804"/>
      <c r="P18" s="805"/>
      <c r="Q18" s="837">
        <v>2.7</v>
      </c>
      <c r="R18" s="838"/>
      <c r="S18" s="800">
        <v>2</v>
      </c>
      <c r="T18" s="195"/>
      <c r="U18" s="195"/>
      <c r="V18" s="6"/>
      <c r="W18" s="6"/>
    </row>
    <row r="19" spans="1:24" s="123" customFormat="1" ht="14.25" customHeight="1" x14ac:dyDescent="0.15">
      <c r="A19" s="807"/>
      <c r="B19" s="817"/>
      <c r="C19" s="818"/>
      <c r="D19" s="818"/>
      <c r="E19" s="821"/>
      <c r="F19" s="851"/>
      <c r="G19" s="852"/>
      <c r="H19" s="853"/>
      <c r="I19" s="853"/>
      <c r="J19" s="835"/>
      <c r="K19" s="802" t="s">
        <v>184</v>
      </c>
      <c r="L19" s="803"/>
      <c r="M19" s="803"/>
      <c r="N19" s="804"/>
      <c r="O19" s="804"/>
      <c r="P19" s="805"/>
      <c r="Q19" s="837">
        <f>ROUND(Q18/4*3,1)</f>
        <v>2</v>
      </c>
      <c r="R19" s="838"/>
      <c r="S19" s="800"/>
      <c r="T19" s="195"/>
      <c r="U19" s="195"/>
      <c r="V19" s="6"/>
      <c r="W19" s="6"/>
    </row>
    <row r="20" spans="1:24" s="123" customFormat="1" ht="14.25" customHeight="1" x14ac:dyDescent="0.15">
      <c r="A20" s="813"/>
      <c r="B20" s="818"/>
      <c r="C20" s="818"/>
      <c r="D20" s="818"/>
      <c r="E20" s="822"/>
      <c r="F20" s="851"/>
      <c r="G20" s="852"/>
      <c r="H20" s="853"/>
      <c r="I20" s="853"/>
      <c r="J20" s="835"/>
      <c r="K20" s="802" t="s">
        <v>185</v>
      </c>
      <c r="L20" s="803"/>
      <c r="M20" s="803"/>
      <c r="N20" s="804"/>
      <c r="O20" s="804"/>
      <c r="P20" s="805"/>
      <c r="Q20" s="837">
        <f>ROUND(Q18/4*2,1)</f>
        <v>1.4</v>
      </c>
      <c r="R20" s="838"/>
      <c r="S20" s="800"/>
      <c r="T20" s="195"/>
      <c r="U20" s="195"/>
      <c r="V20" s="6"/>
      <c r="W20" s="6"/>
    </row>
    <row r="21" spans="1:24" s="123" customFormat="1" ht="14.25" customHeight="1" x14ac:dyDescent="0.15">
      <c r="A21" s="813"/>
      <c r="B21" s="818"/>
      <c r="C21" s="818"/>
      <c r="D21" s="818"/>
      <c r="E21" s="822"/>
      <c r="F21" s="851"/>
      <c r="G21" s="852"/>
      <c r="H21" s="853"/>
      <c r="I21" s="853"/>
      <c r="J21" s="835"/>
      <c r="K21" s="802" t="s">
        <v>186</v>
      </c>
      <c r="L21" s="803"/>
      <c r="M21" s="803"/>
      <c r="N21" s="804"/>
      <c r="O21" s="804"/>
      <c r="P21" s="805"/>
      <c r="Q21" s="837">
        <f>ROUND(Q18/4,1)</f>
        <v>0.7</v>
      </c>
      <c r="R21" s="838"/>
      <c r="S21" s="800"/>
      <c r="T21" s="195"/>
      <c r="U21" s="195"/>
      <c r="V21" s="6"/>
      <c r="W21" s="6"/>
    </row>
    <row r="22" spans="1:24" s="123" customFormat="1" ht="14.25" customHeight="1" thickBot="1" x14ac:dyDescent="0.2">
      <c r="A22" s="814"/>
      <c r="B22" s="819"/>
      <c r="C22" s="819"/>
      <c r="D22" s="819"/>
      <c r="E22" s="823"/>
      <c r="F22" s="854"/>
      <c r="G22" s="855"/>
      <c r="H22" s="856"/>
      <c r="I22" s="856"/>
      <c r="J22" s="836"/>
      <c r="K22" s="802" t="s">
        <v>187</v>
      </c>
      <c r="L22" s="803"/>
      <c r="M22" s="803"/>
      <c r="N22" s="804"/>
      <c r="O22" s="804"/>
      <c r="P22" s="805"/>
      <c r="Q22" s="837">
        <v>0</v>
      </c>
      <c r="R22" s="838"/>
      <c r="S22" s="864"/>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869" t="s">
        <v>188</v>
      </c>
      <c r="T23" s="870"/>
      <c r="U23" s="871"/>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872" t="s">
        <v>189</v>
      </c>
      <c r="R24" s="873"/>
      <c r="S24" s="252" t="s">
        <v>49</v>
      </c>
      <c r="T24" s="253" t="s">
        <v>50</v>
      </c>
      <c r="U24" s="254" t="s">
        <v>296</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874" t="s">
        <v>239</v>
      </c>
      <c r="R25" s="875"/>
      <c r="S25" s="206" t="s">
        <v>51</v>
      </c>
      <c r="T25" s="207" t="s">
        <v>52</v>
      </c>
      <c r="U25" s="208" t="s">
        <v>0</v>
      </c>
      <c r="V25" s="7"/>
      <c r="W25" s="6"/>
      <c r="X25" s="6"/>
    </row>
    <row r="26" spans="1:24" s="123" customFormat="1" ht="14.25" customHeight="1" x14ac:dyDescent="0.15">
      <c r="A26" s="812" t="s">
        <v>190</v>
      </c>
      <c r="B26" s="815" t="s">
        <v>191</v>
      </c>
      <c r="C26" s="816"/>
      <c r="D26" s="816"/>
      <c r="E26" s="820">
        <f>SUM(J26:J36)</f>
        <v>6</v>
      </c>
      <c r="F26" s="826" t="s">
        <v>53</v>
      </c>
      <c r="G26" s="816"/>
      <c r="H26" s="827"/>
      <c r="I26" s="827"/>
      <c r="J26" s="876">
        <f>Q26</f>
        <v>3</v>
      </c>
      <c r="K26" s="802" t="s">
        <v>175</v>
      </c>
      <c r="L26" s="803"/>
      <c r="M26" s="803"/>
      <c r="N26" s="804"/>
      <c r="O26" s="804"/>
      <c r="P26" s="805"/>
      <c r="Q26" s="795">
        <v>3</v>
      </c>
      <c r="R26" s="796"/>
      <c r="S26" s="878">
        <v>2.2999999999999998</v>
      </c>
      <c r="T26" s="879">
        <v>1.5</v>
      </c>
      <c r="U26" s="880">
        <v>3</v>
      </c>
      <c r="V26" s="7"/>
      <c r="W26" s="6"/>
      <c r="X26" s="6"/>
    </row>
    <row r="27" spans="1:24" s="123" customFormat="1" ht="14.25" customHeight="1" x14ac:dyDescent="0.15">
      <c r="A27" s="807"/>
      <c r="B27" s="817"/>
      <c r="C27" s="818"/>
      <c r="D27" s="818"/>
      <c r="E27" s="821"/>
      <c r="F27" s="828"/>
      <c r="G27" s="818"/>
      <c r="H27" s="829"/>
      <c r="I27" s="829"/>
      <c r="J27" s="877"/>
      <c r="K27" s="802" t="s">
        <v>176</v>
      </c>
      <c r="L27" s="803"/>
      <c r="M27" s="803"/>
      <c r="N27" s="804"/>
      <c r="O27" s="804"/>
      <c r="P27" s="805"/>
      <c r="Q27" s="795">
        <f>ROUND(Q26/4*3,1)</f>
        <v>2.2999999999999998</v>
      </c>
      <c r="R27" s="796"/>
      <c r="S27" s="878"/>
      <c r="T27" s="879"/>
      <c r="U27" s="880"/>
      <c r="V27" s="7"/>
      <c r="W27" s="6"/>
      <c r="X27" s="6"/>
    </row>
    <row r="28" spans="1:24" s="123" customFormat="1" ht="14.25" customHeight="1" x14ac:dyDescent="0.15">
      <c r="A28" s="807"/>
      <c r="B28" s="817"/>
      <c r="C28" s="818"/>
      <c r="D28" s="818"/>
      <c r="E28" s="821"/>
      <c r="F28" s="828"/>
      <c r="G28" s="818"/>
      <c r="H28" s="829"/>
      <c r="I28" s="829"/>
      <c r="J28" s="877"/>
      <c r="K28" s="802" t="s">
        <v>177</v>
      </c>
      <c r="L28" s="803"/>
      <c r="M28" s="803"/>
      <c r="N28" s="804"/>
      <c r="O28" s="804"/>
      <c r="P28" s="805"/>
      <c r="Q28" s="795">
        <f>ROUND(Q26/4*2,1)</f>
        <v>1.5</v>
      </c>
      <c r="R28" s="796"/>
      <c r="S28" s="878"/>
      <c r="T28" s="879"/>
      <c r="U28" s="880"/>
      <c r="V28" s="7"/>
      <c r="W28" s="6"/>
      <c r="X28" s="6"/>
    </row>
    <row r="29" spans="1:24" s="123" customFormat="1" ht="14.25" customHeight="1" x14ac:dyDescent="0.15">
      <c r="A29" s="807"/>
      <c r="B29" s="817"/>
      <c r="C29" s="818"/>
      <c r="D29" s="818"/>
      <c r="E29" s="821"/>
      <c r="F29" s="828"/>
      <c r="G29" s="818"/>
      <c r="H29" s="829"/>
      <c r="I29" s="829"/>
      <c r="J29" s="877"/>
      <c r="K29" s="802" t="s">
        <v>178</v>
      </c>
      <c r="L29" s="803"/>
      <c r="M29" s="803"/>
      <c r="N29" s="804"/>
      <c r="O29" s="804"/>
      <c r="P29" s="805"/>
      <c r="Q29" s="795">
        <f>ROUND(Q26/4,1)</f>
        <v>0.8</v>
      </c>
      <c r="R29" s="796"/>
      <c r="S29" s="878"/>
      <c r="T29" s="879"/>
      <c r="U29" s="880"/>
      <c r="V29" s="7"/>
      <c r="W29" s="6"/>
      <c r="X29" s="6"/>
    </row>
    <row r="30" spans="1:24" s="123" customFormat="1" ht="14.25" customHeight="1" x14ac:dyDescent="0.15">
      <c r="A30" s="807"/>
      <c r="B30" s="817"/>
      <c r="C30" s="818"/>
      <c r="D30" s="818"/>
      <c r="E30" s="821"/>
      <c r="F30" s="830"/>
      <c r="G30" s="819"/>
      <c r="H30" s="831"/>
      <c r="I30" s="831"/>
      <c r="J30" s="877"/>
      <c r="K30" s="802" t="s">
        <v>179</v>
      </c>
      <c r="L30" s="803"/>
      <c r="M30" s="803"/>
      <c r="N30" s="804"/>
      <c r="O30" s="804"/>
      <c r="P30" s="805"/>
      <c r="Q30" s="795">
        <v>0</v>
      </c>
      <c r="R30" s="796"/>
      <c r="S30" s="878"/>
      <c r="T30" s="879"/>
      <c r="U30" s="880"/>
      <c r="V30" s="7"/>
      <c r="W30" s="6"/>
      <c r="X30" s="6"/>
    </row>
    <row r="31" spans="1:24" s="123" customFormat="1" ht="14.25" customHeight="1" x14ac:dyDescent="0.15">
      <c r="A31" s="807"/>
      <c r="B31" s="817"/>
      <c r="C31" s="818"/>
      <c r="D31" s="818"/>
      <c r="E31" s="821"/>
      <c r="F31" s="826" t="s">
        <v>54</v>
      </c>
      <c r="G31" s="816"/>
      <c r="H31" s="827"/>
      <c r="I31" s="827"/>
      <c r="J31" s="876">
        <f>Q31</f>
        <v>1.5</v>
      </c>
      <c r="K31" s="808" t="s">
        <v>192</v>
      </c>
      <c r="L31" s="809"/>
      <c r="M31" s="809"/>
      <c r="N31" s="846"/>
      <c r="O31" s="846"/>
      <c r="P31" s="847"/>
      <c r="Q31" s="795">
        <v>1.5</v>
      </c>
      <c r="R31" s="796"/>
      <c r="S31" s="878">
        <v>0.8</v>
      </c>
      <c r="T31" s="879">
        <v>0</v>
      </c>
      <c r="U31" s="880">
        <v>1.5</v>
      </c>
      <c r="V31" s="7"/>
      <c r="W31" s="6"/>
      <c r="X31" s="6"/>
    </row>
    <row r="32" spans="1:24" s="123" customFormat="1" ht="14.25" customHeight="1" x14ac:dyDescent="0.15">
      <c r="A32" s="807"/>
      <c r="B32" s="817"/>
      <c r="C32" s="818"/>
      <c r="D32" s="818"/>
      <c r="E32" s="821"/>
      <c r="F32" s="828"/>
      <c r="G32" s="818"/>
      <c r="H32" s="829"/>
      <c r="I32" s="829"/>
      <c r="J32" s="882"/>
      <c r="K32" s="808" t="s">
        <v>193</v>
      </c>
      <c r="L32" s="809"/>
      <c r="M32" s="809"/>
      <c r="N32" s="846"/>
      <c r="O32" s="846"/>
      <c r="P32" s="847"/>
      <c r="Q32" s="795">
        <f>ROUND(Q31/2,1)</f>
        <v>0.8</v>
      </c>
      <c r="R32" s="796"/>
      <c r="S32" s="878"/>
      <c r="T32" s="879"/>
      <c r="U32" s="880"/>
      <c r="V32" s="7"/>
      <c r="W32" s="6"/>
      <c r="X32" s="6"/>
    </row>
    <row r="33" spans="1:24" s="123" customFormat="1" ht="14.25" customHeight="1" x14ac:dyDescent="0.15">
      <c r="A33" s="807"/>
      <c r="B33" s="817"/>
      <c r="C33" s="818"/>
      <c r="D33" s="818"/>
      <c r="E33" s="821"/>
      <c r="F33" s="830"/>
      <c r="G33" s="819"/>
      <c r="H33" s="831"/>
      <c r="I33" s="831"/>
      <c r="J33" s="882"/>
      <c r="K33" s="881" t="s">
        <v>194</v>
      </c>
      <c r="L33" s="845"/>
      <c r="M33" s="845"/>
      <c r="N33" s="846"/>
      <c r="O33" s="846"/>
      <c r="P33" s="847"/>
      <c r="Q33" s="795">
        <v>0</v>
      </c>
      <c r="R33" s="796"/>
      <c r="S33" s="878"/>
      <c r="T33" s="879"/>
      <c r="U33" s="880"/>
      <c r="V33" s="7"/>
      <c r="W33" s="6"/>
      <c r="X33" s="6"/>
    </row>
    <row r="34" spans="1:24" s="123" customFormat="1" ht="14.25" customHeight="1" x14ac:dyDescent="0.15">
      <c r="A34" s="807"/>
      <c r="B34" s="817"/>
      <c r="C34" s="818"/>
      <c r="D34" s="818"/>
      <c r="E34" s="821"/>
      <c r="F34" s="826" t="s">
        <v>195</v>
      </c>
      <c r="G34" s="816"/>
      <c r="H34" s="827"/>
      <c r="I34" s="827"/>
      <c r="J34" s="876">
        <f>Q34</f>
        <v>1.5</v>
      </c>
      <c r="K34" s="808" t="s">
        <v>207</v>
      </c>
      <c r="L34" s="809"/>
      <c r="M34" s="809"/>
      <c r="N34" s="809"/>
      <c r="O34" s="809"/>
      <c r="P34" s="865"/>
      <c r="Q34" s="795">
        <v>1.5</v>
      </c>
      <c r="R34" s="796"/>
      <c r="S34" s="878">
        <v>0.8</v>
      </c>
      <c r="T34" s="879">
        <v>1.5</v>
      </c>
      <c r="U34" s="880">
        <v>1.5</v>
      </c>
      <c r="V34" s="7"/>
      <c r="W34" s="6"/>
      <c r="X34" s="6"/>
    </row>
    <row r="35" spans="1:24" s="123" customFormat="1" ht="14.25" customHeight="1" x14ac:dyDescent="0.15">
      <c r="A35" s="807"/>
      <c r="B35" s="817"/>
      <c r="C35" s="818"/>
      <c r="D35" s="818"/>
      <c r="E35" s="821"/>
      <c r="F35" s="860"/>
      <c r="G35" s="818"/>
      <c r="H35" s="829"/>
      <c r="I35" s="829"/>
      <c r="J35" s="882"/>
      <c r="K35" s="808" t="s">
        <v>208</v>
      </c>
      <c r="L35" s="809"/>
      <c r="M35" s="809"/>
      <c r="N35" s="893"/>
      <c r="O35" s="893"/>
      <c r="P35" s="894"/>
      <c r="Q35" s="795">
        <f>ROUND(Q34/2,1)</f>
        <v>0.8</v>
      </c>
      <c r="R35" s="796"/>
      <c r="S35" s="878"/>
      <c r="T35" s="879"/>
      <c r="U35" s="880"/>
      <c r="V35" s="7"/>
      <c r="W35" s="6"/>
      <c r="X35" s="6"/>
    </row>
    <row r="36" spans="1:24" s="123" customFormat="1" ht="14.25" customHeight="1" thickBot="1" x14ac:dyDescent="0.2">
      <c r="A36" s="807"/>
      <c r="B36" s="817"/>
      <c r="C36" s="818"/>
      <c r="D36" s="818"/>
      <c r="E36" s="821"/>
      <c r="F36" s="830"/>
      <c r="G36" s="819"/>
      <c r="H36" s="831"/>
      <c r="I36" s="831"/>
      <c r="J36" s="882"/>
      <c r="K36" s="881" t="s">
        <v>55</v>
      </c>
      <c r="L36" s="845"/>
      <c r="M36" s="845"/>
      <c r="N36" s="846"/>
      <c r="O36" s="846"/>
      <c r="P36" s="847"/>
      <c r="Q36" s="795">
        <v>0</v>
      </c>
      <c r="R36" s="796"/>
      <c r="S36" s="890"/>
      <c r="T36" s="891"/>
      <c r="U36" s="892"/>
      <c r="V36" s="7"/>
      <c r="W36" s="6"/>
      <c r="X36" s="6"/>
    </row>
    <row r="37" spans="1:24" s="123" customFormat="1" ht="13.5" customHeight="1" x14ac:dyDescent="0.15">
      <c r="A37" s="883" t="s">
        <v>167</v>
      </c>
      <c r="B37" s="883"/>
      <c r="C37" s="883"/>
      <c r="D37" s="883"/>
      <c r="E37" s="883"/>
      <c r="F37" s="884">
        <f>SUM(J4:J36)</f>
        <v>30</v>
      </c>
      <c r="G37" s="885"/>
      <c r="H37" s="885"/>
      <c r="I37" s="885"/>
      <c r="J37" s="886"/>
      <c r="K37" s="887"/>
      <c r="L37" s="887"/>
      <c r="M37" s="887"/>
      <c r="N37" s="887"/>
      <c r="O37" s="887"/>
      <c r="P37" s="887"/>
      <c r="Q37" s="888"/>
      <c r="R37" s="889"/>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708" t="s">
        <v>285</v>
      </c>
      <c r="B1" s="708"/>
      <c r="C1" s="708"/>
      <c r="D1" s="708"/>
    </row>
    <row r="2" spans="1:10" ht="22.5" customHeight="1" x14ac:dyDescent="0.15">
      <c r="A2" s="735" t="s">
        <v>352</v>
      </c>
      <c r="B2" s="735"/>
      <c r="C2" s="735"/>
      <c r="D2" s="735"/>
      <c r="E2" s="735"/>
      <c r="F2" s="735"/>
      <c r="G2" s="36"/>
    </row>
    <row r="3" spans="1:10" ht="16.5" customHeight="1" x14ac:dyDescent="0.15">
      <c r="C3" s="896"/>
      <c r="D3" s="896"/>
      <c r="E3" s="896"/>
      <c r="F3" s="896"/>
    </row>
    <row r="4" spans="1:10" ht="16.5" customHeight="1" x14ac:dyDescent="0.15">
      <c r="B4" s="38"/>
      <c r="C4" s="38" t="s">
        <v>35</v>
      </c>
      <c r="D4" s="729" t="s">
        <v>230</v>
      </c>
      <c r="E4" s="729"/>
      <c r="J4" s="211"/>
    </row>
    <row r="5" spans="1:10" ht="16.5" customHeight="1" x14ac:dyDescent="0.15">
      <c r="B5" s="38"/>
      <c r="C5" s="38" t="s">
        <v>36</v>
      </c>
      <c r="D5" s="895" t="s">
        <v>228</v>
      </c>
      <c r="E5" s="895"/>
    </row>
    <row r="6" spans="1:10" ht="16.5" customHeight="1" x14ac:dyDescent="0.15">
      <c r="B6" s="38"/>
      <c r="C6" s="38" t="s">
        <v>37</v>
      </c>
      <c r="D6" s="895" t="s">
        <v>229</v>
      </c>
      <c r="E6" s="895"/>
      <c r="F6" s="211"/>
    </row>
    <row r="7" spans="1:10" x14ac:dyDescent="0.15">
      <c r="A7" s="730"/>
      <c r="B7" s="730"/>
      <c r="C7" s="730"/>
      <c r="D7" s="730"/>
      <c r="E7" s="730"/>
      <c r="F7" s="730"/>
    </row>
    <row r="8" spans="1:10" ht="27" customHeight="1" x14ac:dyDescent="0.15">
      <c r="A8" s="37" t="s">
        <v>348</v>
      </c>
      <c r="B8" s="731" t="s">
        <v>323</v>
      </c>
      <c r="C8" s="732"/>
      <c r="D8" s="37" t="s">
        <v>349</v>
      </c>
      <c r="E8" s="721" t="s">
        <v>353</v>
      </c>
      <c r="F8" s="722"/>
    </row>
    <row r="9" spans="1:10" ht="16.5" customHeight="1" x14ac:dyDescent="0.15">
      <c r="A9" s="723" t="s">
        <v>245</v>
      </c>
      <c r="B9" s="724"/>
      <c r="C9" s="724"/>
      <c r="D9" s="724"/>
      <c r="E9" s="724"/>
      <c r="F9" s="725"/>
    </row>
    <row r="10" spans="1:10" ht="300" customHeight="1" x14ac:dyDescent="0.15">
      <c r="A10" s="726"/>
      <c r="B10" s="727"/>
      <c r="C10" s="727"/>
      <c r="D10" s="727"/>
      <c r="E10" s="727"/>
      <c r="F10" s="728"/>
    </row>
    <row r="11" spans="1:10" ht="30" customHeight="1" x14ac:dyDescent="0.15">
      <c r="A11" s="723" t="s">
        <v>350</v>
      </c>
      <c r="B11" s="724"/>
      <c r="C11" s="724"/>
      <c r="D11" s="724"/>
      <c r="E11" s="724"/>
      <c r="F11" s="725"/>
    </row>
    <row r="12" spans="1:10" ht="299.25" customHeight="1" x14ac:dyDescent="0.15">
      <c r="A12" s="726"/>
      <c r="B12" s="727"/>
      <c r="C12" s="727"/>
      <c r="D12" s="727"/>
      <c r="E12" s="727"/>
      <c r="F12" s="728"/>
    </row>
    <row r="13" spans="1:10" x14ac:dyDescent="0.15">
      <c r="A13" s="275" t="s">
        <v>351</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2" customWidth="1"/>
    <col min="2" max="2" width="17.5" style="282" customWidth="1"/>
    <col min="3" max="3" width="8.75" style="282" customWidth="1"/>
    <col min="4" max="4" width="19.375" style="282" customWidth="1"/>
    <col min="5" max="5" width="21.25" style="282" customWidth="1"/>
    <col min="6" max="6" width="5" style="282" customWidth="1"/>
    <col min="7" max="16384" width="9" style="282"/>
  </cols>
  <sheetData>
    <row r="1" spans="1:7" s="280" customFormat="1" ht="13.5" customHeight="1" x14ac:dyDescent="0.15">
      <c r="A1" s="708" t="s">
        <v>285</v>
      </c>
      <c r="B1" s="708"/>
      <c r="C1" s="708"/>
      <c r="D1" s="708"/>
    </row>
    <row r="2" spans="1:7" ht="22.5" customHeight="1" x14ac:dyDescent="0.15">
      <c r="A2" s="735" t="s">
        <v>352</v>
      </c>
      <c r="B2" s="735"/>
      <c r="C2" s="735"/>
      <c r="D2" s="735"/>
      <c r="E2" s="735"/>
      <c r="F2" s="735"/>
      <c r="G2" s="36"/>
    </row>
    <row r="3" spans="1:7" ht="22.5" customHeight="1" x14ac:dyDescent="0.15">
      <c r="A3" s="281"/>
      <c r="B3" s="281"/>
      <c r="C3" s="281"/>
      <c r="D3" s="281"/>
      <c r="E3" s="281"/>
      <c r="F3" s="281"/>
      <c r="G3" s="36"/>
    </row>
    <row r="4" spans="1:7" ht="22.5" customHeight="1" x14ac:dyDescent="0.15">
      <c r="A4" s="281"/>
      <c r="B4" s="281"/>
      <c r="C4" s="281"/>
      <c r="D4" s="281"/>
      <c r="E4" s="281"/>
      <c r="F4" s="281"/>
      <c r="G4" s="36"/>
    </row>
    <row r="5" spans="1:7" ht="22.5" customHeight="1" x14ac:dyDescent="0.15">
      <c r="A5" s="281"/>
      <c r="B5" s="281"/>
      <c r="C5" s="281"/>
      <c r="D5" s="281"/>
      <c r="E5" s="281"/>
      <c r="F5" s="281"/>
      <c r="G5" s="36"/>
    </row>
    <row r="6" spans="1:7" ht="22.5" customHeight="1" x14ac:dyDescent="0.15">
      <c r="A6" s="281"/>
      <c r="B6" s="281"/>
      <c r="C6" s="281"/>
      <c r="D6" s="281"/>
      <c r="E6" s="281"/>
      <c r="F6" s="281"/>
      <c r="G6" s="36"/>
    </row>
    <row r="7" spans="1:7" ht="22.5" customHeight="1" x14ac:dyDescent="0.15">
      <c r="A7" s="281"/>
      <c r="B7" s="281"/>
      <c r="C7" s="281"/>
      <c r="D7" s="281"/>
      <c r="E7" s="281"/>
      <c r="F7" s="281"/>
      <c r="G7" s="36"/>
    </row>
    <row r="8" spans="1:7" ht="22.5" customHeight="1" x14ac:dyDescent="0.15">
      <c r="A8" s="281"/>
      <c r="B8" s="281"/>
      <c r="C8" s="281"/>
      <c r="D8" s="281"/>
      <c r="E8" s="281"/>
      <c r="F8" s="281"/>
      <c r="G8" s="36"/>
    </row>
    <row r="9" spans="1:7" ht="22.5" customHeight="1" x14ac:dyDescent="0.15">
      <c r="A9" s="281"/>
      <c r="B9" s="281"/>
      <c r="C9" s="281"/>
      <c r="D9" s="281"/>
      <c r="E9" s="281"/>
      <c r="F9" s="281"/>
      <c r="G9" s="36"/>
    </row>
    <row r="10" spans="1:7" ht="22.5" customHeight="1" x14ac:dyDescent="0.15">
      <c r="A10" s="281"/>
      <c r="B10" s="281"/>
      <c r="C10" s="281"/>
      <c r="D10" s="281"/>
      <c r="E10" s="281"/>
      <c r="F10" s="281"/>
      <c r="G10" s="36"/>
    </row>
    <row r="11" spans="1:7" ht="22.5" customHeight="1" x14ac:dyDescent="0.15">
      <c r="A11" s="281"/>
      <c r="B11" s="281"/>
      <c r="C11" s="281"/>
      <c r="D11" s="281"/>
      <c r="E11" s="281"/>
      <c r="F11" s="281"/>
      <c r="G11" s="36"/>
    </row>
    <row r="12" spans="1:7" ht="22.5" customHeight="1" x14ac:dyDescent="0.15">
      <c r="A12" s="281"/>
      <c r="B12" s="281"/>
      <c r="C12" s="281"/>
      <c r="D12" s="281"/>
      <c r="E12" s="281"/>
      <c r="F12" s="281"/>
      <c r="G12" s="36"/>
    </row>
    <row r="13" spans="1:7" ht="22.5" customHeight="1" x14ac:dyDescent="0.15">
      <c r="A13" s="281"/>
      <c r="B13" s="281"/>
      <c r="C13" s="281"/>
      <c r="D13" s="281"/>
      <c r="E13" s="281"/>
      <c r="F13" s="281"/>
      <c r="G13" s="36"/>
    </row>
    <row r="14" spans="1:7" ht="22.5" customHeight="1" x14ac:dyDescent="0.15">
      <c r="A14" s="281"/>
      <c r="B14" s="281"/>
      <c r="C14" s="281"/>
      <c r="D14" s="281"/>
      <c r="E14" s="281"/>
      <c r="F14" s="281"/>
      <c r="G14" s="36"/>
    </row>
    <row r="15" spans="1:7" ht="22.5" customHeight="1" x14ac:dyDescent="0.15">
      <c r="A15" s="281"/>
      <c r="B15" s="281"/>
      <c r="C15" s="281"/>
      <c r="D15" s="281"/>
      <c r="E15" s="281"/>
      <c r="F15" s="281"/>
      <c r="G15" s="36"/>
    </row>
    <row r="16" spans="1:7" ht="22.5" customHeight="1" x14ac:dyDescent="0.15">
      <c r="A16" s="281"/>
      <c r="B16" s="281"/>
      <c r="C16" s="281"/>
      <c r="D16" s="281"/>
      <c r="E16" s="281"/>
      <c r="F16" s="281"/>
      <c r="G16" s="36"/>
    </row>
    <row r="17" spans="1:7" ht="22.5" customHeight="1" x14ac:dyDescent="0.15">
      <c r="A17" s="281"/>
      <c r="B17" s="281"/>
      <c r="C17" s="281"/>
      <c r="D17" s="281"/>
      <c r="E17" s="281"/>
      <c r="F17" s="281"/>
      <c r="G17" s="36"/>
    </row>
    <row r="18" spans="1:7" ht="22.5" customHeight="1" x14ac:dyDescent="0.15">
      <c r="A18" s="281"/>
      <c r="B18" s="281"/>
      <c r="C18" s="281"/>
      <c r="D18" s="281"/>
      <c r="E18" s="281"/>
      <c r="F18" s="281"/>
      <c r="G18" s="36"/>
    </row>
    <row r="19" spans="1:7" ht="22.5" customHeight="1" x14ac:dyDescent="0.15">
      <c r="A19" s="281"/>
      <c r="B19" s="281"/>
      <c r="C19" s="281"/>
      <c r="D19" s="281"/>
      <c r="E19" s="281"/>
      <c r="F19" s="281"/>
      <c r="G19" s="36"/>
    </row>
    <row r="20" spans="1:7" ht="22.5" customHeight="1" x14ac:dyDescent="0.15">
      <c r="A20" s="281"/>
      <c r="B20" s="281"/>
      <c r="C20" s="281"/>
      <c r="D20" s="281"/>
      <c r="E20" s="281"/>
      <c r="F20" s="281"/>
      <c r="G20" s="36"/>
    </row>
    <row r="21" spans="1:7" ht="22.5" customHeight="1" x14ac:dyDescent="0.15">
      <c r="A21" s="281"/>
      <c r="B21" s="281"/>
      <c r="C21" s="281"/>
      <c r="D21" s="281"/>
      <c r="E21" s="281"/>
      <c r="F21" s="281"/>
      <c r="G21" s="36"/>
    </row>
    <row r="22" spans="1:7" ht="22.5" customHeight="1" x14ac:dyDescent="0.15">
      <c r="A22" s="281"/>
      <c r="B22" s="281"/>
      <c r="C22" s="281"/>
      <c r="D22" s="281"/>
      <c r="E22" s="281"/>
      <c r="F22" s="281"/>
      <c r="G22" s="36"/>
    </row>
    <row r="23" spans="1:7" ht="22.5" customHeight="1" x14ac:dyDescent="0.15">
      <c r="A23" s="281"/>
      <c r="B23" s="281"/>
      <c r="C23" s="281"/>
      <c r="D23" s="281"/>
      <c r="E23" s="281"/>
      <c r="F23" s="281"/>
      <c r="G23" s="36"/>
    </row>
    <row r="24" spans="1:7" ht="22.5" customHeight="1" x14ac:dyDescent="0.15">
      <c r="A24" s="281"/>
      <c r="B24" s="281"/>
      <c r="C24" s="281"/>
      <c r="D24" s="281"/>
      <c r="E24" s="281"/>
      <c r="F24" s="281"/>
      <c r="G24" s="36"/>
    </row>
    <row r="25" spans="1:7" ht="22.5" customHeight="1" x14ac:dyDescent="0.15">
      <c r="A25" s="281"/>
      <c r="B25" s="281"/>
      <c r="C25" s="281"/>
      <c r="D25" s="281"/>
      <c r="E25" s="281"/>
      <c r="F25" s="281"/>
      <c r="G25" s="36"/>
    </row>
    <row r="26" spans="1:7" ht="22.5" customHeight="1" x14ac:dyDescent="0.15">
      <c r="A26" s="281"/>
      <c r="B26" s="281"/>
      <c r="C26" s="281"/>
      <c r="D26" s="281"/>
      <c r="E26" s="281"/>
      <c r="F26" s="281"/>
      <c r="G26" s="36"/>
    </row>
    <row r="27" spans="1:7" ht="22.5" customHeight="1" x14ac:dyDescent="0.15">
      <c r="A27" s="281"/>
      <c r="B27" s="281"/>
      <c r="C27" s="281"/>
      <c r="D27" s="281"/>
      <c r="E27" s="281"/>
      <c r="F27" s="281"/>
      <c r="G27" s="36"/>
    </row>
    <row r="28" spans="1:7" ht="22.5" customHeight="1" x14ac:dyDescent="0.15">
      <c r="A28" s="281"/>
      <c r="B28" s="281"/>
      <c r="C28" s="281"/>
      <c r="D28" s="281"/>
      <c r="E28" s="281"/>
      <c r="F28" s="281"/>
      <c r="G28" s="36"/>
    </row>
    <row r="29" spans="1:7" ht="22.5" customHeight="1" x14ac:dyDescent="0.15">
      <c r="A29" s="281"/>
      <c r="B29" s="281"/>
      <c r="C29" s="281"/>
      <c r="D29" s="281"/>
      <c r="E29" s="281"/>
      <c r="F29" s="281"/>
      <c r="G29" s="36"/>
    </row>
    <row r="30" spans="1:7" ht="22.5" customHeight="1" x14ac:dyDescent="0.15">
      <c r="A30" s="281"/>
      <c r="B30" s="281"/>
      <c r="C30" s="281"/>
      <c r="D30" s="281"/>
      <c r="E30" s="281"/>
      <c r="F30" s="281"/>
      <c r="G30" s="36"/>
    </row>
    <row r="31" spans="1:7" ht="22.5" customHeight="1" x14ac:dyDescent="0.15">
      <c r="A31" s="281"/>
      <c r="B31" s="281"/>
      <c r="C31" s="281"/>
      <c r="D31" s="281"/>
      <c r="E31" s="281"/>
      <c r="F31" s="281"/>
      <c r="G31" s="36"/>
    </row>
    <row r="32" spans="1:7" ht="22.5" customHeight="1" x14ac:dyDescent="0.15">
      <c r="A32" s="281"/>
      <c r="B32" s="281"/>
      <c r="C32" s="281"/>
      <c r="D32" s="281"/>
      <c r="E32" s="281"/>
      <c r="F32" s="281"/>
      <c r="G32" s="36"/>
    </row>
    <row r="33" spans="1:7" ht="22.5" customHeight="1" x14ac:dyDescent="0.15">
      <c r="A33" s="281"/>
      <c r="B33" s="281"/>
      <c r="C33" s="281"/>
      <c r="D33" s="281"/>
      <c r="E33" s="281"/>
      <c r="F33" s="281"/>
      <c r="G33" s="36"/>
    </row>
    <row r="34" spans="1:7" ht="22.5" customHeight="1" x14ac:dyDescent="0.15">
      <c r="A34" s="281"/>
      <c r="B34" s="281"/>
      <c r="C34" s="281"/>
      <c r="D34" s="281"/>
      <c r="E34" s="281"/>
      <c r="F34" s="281"/>
      <c r="G34" s="36"/>
    </row>
    <row r="35" spans="1:7" ht="22.5" customHeight="1" x14ac:dyDescent="0.15">
      <c r="A35" s="281"/>
      <c r="B35" s="281"/>
      <c r="C35" s="281"/>
      <c r="D35" s="281"/>
      <c r="E35" s="281"/>
      <c r="F35" s="281"/>
      <c r="G35" s="36"/>
    </row>
    <row r="36" spans="1:7" x14ac:dyDescent="0.15">
      <c r="A36" s="275" t="s">
        <v>351</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392" t="s">
        <v>107</v>
      </c>
      <c r="B2" s="392"/>
      <c r="C2" s="392"/>
      <c r="D2" s="392"/>
      <c r="E2" s="392"/>
      <c r="F2" s="392"/>
      <c r="G2" s="392"/>
      <c r="H2" s="392"/>
      <c r="I2" s="392"/>
      <c r="J2" s="392"/>
      <c r="K2" s="392"/>
      <c r="L2" s="392"/>
      <c r="M2" s="392"/>
    </row>
    <row r="3" spans="1:15" ht="10.5" customHeight="1" x14ac:dyDescent="0.15">
      <c r="A3" s="42"/>
      <c r="B3" s="42"/>
      <c r="C3" s="42"/>
      <c r="D3" s="42"/>
      <c r="E3" s="42"/>
      <c r="F3" s="42"/>
      <c r="G3" s="42"/>
      <c r="H3" s="42"/>
      <c r="I3" s="42"/>
      <c r="J3" s="42"/>
      <c r="K3" s="42"/>
      <c r="L3" s="42"/>
      <c r="M3" s="42"/>
    </row>
    <row r="4" spans="1:15" s="47" customFormat="1" ht="21.95" customHeight="1" x14ac:dyDescent="0.15">
      <c r="A4" s="393" t="s">
        <v>102</v>
      </c>
      <c r="B4" s="394"/>
      <c r="C4" s="395" t="str">
        <f>'様式1-1'!D16</f>
        <v>日向神ダム非常用制水ゲート設備改良工事</v>
      </c>
      <c r="D4" s="396"/>
      <c r="E4" s="396"/>
      <c r="F4" s="397"/>
      <c r="G4" s="43"/>
      <c r="H4" s="44"/>
      <c r="I4" s="45"/>
      <c r="J4" s="45"/>
      <c r="K4" s="133" t="s">
        <v>266</v>
      </c>
      <c r="L4" s="46">
        <f>'様式1-1'!D20</f>
        <v>45901</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393" t="s">
        <v>108</v>
      </c>
      <c r="B6" s="398"/>
      <c r="C6" s="130" t="str">
        <f>'様式1-1'!F10</f>
        <v>株式会社○○建設○○支店</v>
      </c>
      <c r="D6" s="398" t="s">
        <v>109</v>
      </c>
      <c r="E6" s="398"/>
      <c r="F6" s="399"/>
      <c r="G6" s="400"/>
      <c r="H6" s="400"/>
      <c r="I6" s="400"/>
      <c r="J6" s="401"/>
      <c r="K6" s="368" t="s">
        <v>110</v>
      </c>
      <c r="L6" s="49" t="s">
        <v>202</v>
      </c>
      <c r="M6" s="50"/>
    </row>
    <row r="7" spans="1:15" s="47" customFormat="1" ht="21.95" customHeight="1" thickBot="1" x14ac:dyDescent="0.2">
      <c r="A7" s="393" t="s">
        <v>203</v>
      </c>
      <c r="B7" s="403"/>
      <c r="C7" s="130" t="str">
        <f>'様式1-1'!F9</f>
        <v>○○市○○町○○番地</v>
      </c>
      <c r="D7" s="404" t="s">
        <v>111</v>
      </c>
      <c r="E7" s="404"/>
      <c r="F7" s="405"/>
      <c r="G7" s="406"/>
      <c r="H7" s="406"/>
      <c r="I7" s="406"/>
      <c r="J7" s="407"/>
      <c r="K7" s="402"/>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373" t="s">
        <v>256</v>
      </c>
      <c r="B10" s="374"/>
      <c r="C10" s="374"/>
      <c r="D10" s="374"/>
      <c r="E10" s="374"/>
      <c r="F10" s="374"/>
      <c r="G10" s="374"/>
      <c r="H10" s="374"/>
      <c r="I10" s="374"/>
      <c r="J10" s="374"/>
      <c r="K10" s="367" t="s">
        <v>44</v>
      </c>
      <c r="L10" s="368"/>
      <c r="M10" s="369"/>
    </row>
    <row r="11" spans="1:15" s="48" customFormat="1" ht="39.75" customHeight="1" thickTop="1" thickBot="1" x14ac:dyDescent="0.2">
      <c r="A11" s="375"/>
      <c r="B11" s="376"/>
      <c r="C11" s="376"/>
      <c r="D11" s="376"/>
      <c r="E11" s="376"/>
      <c r="F11" s="376"/>
      <c r="G11" s="376"/>
      <c r="H11" s="376"/>
      <c r="I11" s="376"/>
      <c r="J11" s="376"/>
      <c r="K11" s="370"/>
      <c r="L11" s="371"/>
      <c r="M11" s="372"/>
      <c r="N11" s="248" t="s">
        <v>231</v>
      </c>
      <c r="O11" s="247" t="s">
        <v>337</v>
      </c>
    </row>
    <row r="12" spans="1:15" s="48" customFormat="1" ht="8.25" customHeight="1" x14ac:dyDescent="0.15">
      <c r="C12" s="52"/>
      <c r="L12" s="53"/>
    </row>
    <row r="13" spans="1:15" s="55" customFormat="1" ht="15.95" customHeight="1" thickBot="1" x14ac:dyDescent="0.2">
      <c r="A13" s="231" t="s">
        <v>371</v>
      </c>
      <c r="B13" s="232"/>
      <c r="C13" s="232"/>
      <c r="L13" s="56"/>
    </row>
    <row r="14" spans="1:15" s="48" customFormat="1" ht="32.1" customHeight="1" thickBot="1" x14ac:dyDescent="0.2">
      <c r="A14" s="377" t="s">
        <v>112</v>
      </c>
      <c r="B14" s="378"/>
      <c r="C14" s="378"/>
      <c r="D14" s="378"/>
      <c r="E14" s="378"/>
      <c r="F14" s="379"/>
      <c r="G14" s="380" t="s">
        <v>113</v>
      </c>
      <c r="H14" s="381"/>
      <c r="I14" s="382"/>
      <c r="K14" s="383" t="s">
        <v>292</v>
      </c>
      <c r="L14" s="385"/>
      <c r="M14" s="58"/>
    </row>
    <row r="15" spans="1:15" s="48" customFormat="1" ht="19.5" customHeight="1" thickTop="1" thickBot="1" x14ac:dyDescent="0.2">
      <c r="A15" s="387" t="s">
        <v>377</v>
      </c>
      <c r="B15" s="387"/>
      <c r="C15" s="387"/>
      <c r="D15" s="387"/>
      <c r="E15" s="387"/>
      <c r="F15" s="388"/>
      <c r="G15" s="389"/>
      <c r="H15" s="390"/>
      <c r="I15" s="391"/>
      <c r="K15" s="384"/>
      <c r="L15" s="386"/>
      <c r="M15" s="58"/>
    </row>
    <row r="16" spans="1:15" s="48" customFormat="1" ht="19.5" customHeight="1" x14ac:dyDescent="0.15">
      <c r="A16" s="420" t="s">
        <v>214</v>
      </c>
      <c r="B16" s="421"/>
      <c r="C16" s="421"/>
      <c r="D16" s="421"/>
      <c r="E16" s="421"/>
      <c r="F16" s="421"/>
      <c r="G16" s="422"/>
      <c r="H16" s="423"/>
      <c r="I16" s="424"/>
      <c r="K16" s="283"/>
      <c r="L16" s="284"/>
      <c r="M16" s="43"/>
    </row>
    <row r="17" spans="1:15" s="48" customFormat="1" ht="19.5" customHeight="1" x14ac:dyDescent="0.15">
      <c r="A17" s="362" t="s">
        <v>215</v>
      </c>
      <c r="B17" s="363"/>
      <c r="C17" s="363"/>
      <c r="D17" s="363"/>
      <c r="E17" s="363"/>
      <c r="F17" s="363"/>
      <c r="G17" s="359"/>
      <c r="H17" s="360"/>
      <c r="I17" s="361"/>
    </row>
    <row r="18" spans="1:15" s="48" customFormat="1" ht="33" customHeight="1" x14ac:dyDescent="0.15">
      <c r="A18" s="449" t="s">
        <v>288</v>
      </c>
      <c r="B18" s="418"/>
      <c r="C18" s="418"/>
      <c r="D18" s="418"/>
      <c r="E18" s="418"/>
      <c r="F18" s="418"/>
      <c r="G18" s="417"/>
      <c r="H18" s="418"/>
      <c r="I18" s="419"/>
    </row>
    <row r="19" spans="1:15" s="48" customFormat="1" ht="19.5" customHeight="1" x14ac:dyDescent="0.15">
      <c r="A19" s="362" t="s">
        <v>217</v>
      </c>
      <c r="B19" s="363"/>
      <c r="C19" s="363"/>
      <c r="D19" s="363"/>
      <c r="E19" s="363"/>
      <c r="F19" s="363"/>
      <c r="G19" s="359"/>
      <c r="H19" s="360"/>
      <c r="I19" s="361"/>
    </row>
    <row r="20" spans="1:15" s="48" customFormat="1" ht="19.5" customHeight="1" thickBot="1" x14ac:dyDescent="0.2">
      <c r="A20" s="362" t="s">
        <v>216</v>
      </c>
      <c r="B20" s="363"/>
      <c r="C20" s="363"/>
      <c r="D20" s="363"/>
      <c r="E20" s="363"/>
      <c r="F20" s="363"/>
      <c r="G20" s="364"/>
      <c r="H20" s="365"/>
      <c r="I20" s="366"/>
    </row>
    <row r="21" spans="1:15" s="48" customFormat="1" ht="7.5" customHeight="1" x14ac:dyDescent="0.15">
      <c r="A21" s="59"/>
      <c r="B21" s="59"/>
      <c r="C21" s="60"/>
      <c r="D21" s="60"/>
      <c r="E21" s="60"/>
      <c r="F21" s="60"/>
      <c r="G21" s="60"/>
      <c r="H21" s="61"/>
    </row>
    <row r="22" spans="1:15" s="55" customFormat="1" ht="15.95" customHeight="1" x14ac:dyDescent="0.15">
      <c r="A22" s="63" t="s">
        <v>114</v>
      </c>
      <c r="B22" s="64"/>
      <c r="C22" s="65"/>
      <c r="D22" s="246"/>
      <c r="E22" s="246"/>
      <c r="F22" s="246"/>
      <c r="G22" s="246"/>
      <c r="H22" s="246"/>
      <c r="I22" s="246"/>
      <c r="J22" s="246"/>
      <c r="K22" s="246"/>
      <c r="L22" s="246"/>
      <c r="M22" s="246"/>
    </row>
    <row r="23" spans="1:15" s="47" customFormat="1" ht="15.95" customHeight="1" x14ac:dyDescent="0.15">
      <c r="A23" s="428" t="s">
        <v>115</v>
      </c>
      <c r="B23" s="429"/>
      <c r="C23" s="430"/>
      <c r="D23" s="434" t="s">
        <v>213</v>
      </c>
      <c r="E23" s="435"/>
      <c r="F23" s="436" t="s">
        <v>113</v>
      </c>
      <c r="G23" s="437"/>
      <c r="H23" s="438"/>
      <c r="I23" s="408" t="s">
        <v>116</v>
      </c>
      <c r="J23" s="408"/>
      <c r="K23" s="408"/>
      <c r="L23" s="408"/>
      <c r="M23" s="409"/>
    </row>
    <row r="24" spans="1:15" s="47" customFormat="1" ht="15.95" customHeight="1" thickBot="1" x14ac:dyDescent="0.2">
      <c r="A24" s="431"/>
      <c r="B24" s="432"/>
      <c r="C24" s="433"/>
      <c r="D24" s="57" t="s">
        <v>117</v>
      </c>
      <c r="E24" s="57" t="s">
        <v>118</v>
      </c>
      <c r="F24" s="439"/>
      <c r="G24" s="440"/>
      <c r="H24" s="441"/>
      <c r="I24" s="410"/>
      <c r="J24" s="410"/>
      <c r="K24" s="410"/>
      <c r="L24" s="410"/>
      <c r="M24" s="411"/>
    </row>
    <row r="25" spans="1:15" ht="21" customHeight="1" thickTop="1" x14ac:dyDescent="0.15">
      <c r="A25" s="412" t="s">
        <v>246</v>
      </c>
      <c r="B25" s="412"/>
      <c r="C25" s="412"/>
      <c r="D25" s="71"/>
      <c r="E25" s="71" t="s">
        <v>11</v>
      </c>
      <c r="F25" s="425"/>
      <c r="G25" s="426"/>
      <c r="H25" s="427"/>
      <c r="I25" s="442"/>
      <c r="J25" s="443"/>
      <c r="K25" s="443"/>
      <c r="L25" s="443"/>
      <c r="M25" s="444"/>
    </row>
    <row r="26" spans="1:15" ht="21" customHeight="1" x14ac:dyDescent="0.15">
      <c r="A26" s="416" t="s">
        <v>119</v>
      </c>
      <c r="B26" s="416"/>
      <c r="C26" s="416"/>
      <c r="D26" s="72"/>
      <c r="E26" s="73" t="s">
        <v>12</v>
      </c>
      <c r="F26" s="413"/>
      <c r="G26" s="414"/>
      <c r="H26" s="415"/>
      <c r="I26" s="447" t="s">
        <v>247</v>
      </c>
      <c r="J26" s="447"/>
      <c r="K26" s="447"/>
      <c r="L26" s="447"/>
      <c r="M26" s="448"/>
    </row>
    <row r="27" spans="1:15" s="48" customFormat="1" ht="21" customHeight="1" x14ac:dyDescent="0.15">
      <c r="A27" s="416" t="s">
        <v>40</v>
      </c>
      <c r="B27" s="416"/>
      <c r="C27" s="416"/>
      <c r="D27" s="72"/>
      <c r="E27" s="73" t="s">
        <v>11</v>
      </c>
      <c r="F27" s="413"/>
      <c r="G27" s="414"/>
      <c r="H27" s="415"/>
      <c r="I27" s="445" t="s">
        <v>249</v>
      </c>
      <c r="J27" s="445"/>
      <c r="K27" s="445"/>
      <c r="L27" s="445"/>
      <c r="M27" s="446"/>
    </row>
    <row r="28" spans="1:15" s="48" customFormat="1" ht="21" customHeight="1" x14ac:dyDescent="0.15">
      <c r="A28" s="412" t="s">
        <v>41</v>
      </c>
      <c r="B28" s="412"/>
      <c r="C28" s="412"/>
      <c r="D28" s="74"/>
      <c r="E28" s="71" t="s">
        <v>13</v>
      </c>
      <c r="F28" s="413"/>
      <c r="G28" s="414"/>
      <c r="H28" s="415"/>
      <c r="I28" s="99"/>
      <c r="J28" s="99"/>
      <c r="K28" s="99"/>
      <c r="L28" s="99"/>
      <c r="M28" s="132"/>
    </row>
    <row r="29" spans="1:15" ht="21" customHeight="1" x14ac:dyDescent="0.15">
      <c r="A29" s="412" t="s">
        <v>262</v>
      </c>
      <c r="B29" s="412"/>
      <c r="C29" s="412"/>
      <c r="D29" s="74"/>
      <c r="E29" s="71" t="s">
        <v>14</v>
      </c>
      <c r="F29" s="413"/>
      <c r="G29" s="414"/>
      <c r="H29" s="415"/>
      <c r="I29" s="99"/>
      <c r="J29" s="99"/>
      <c r="K29" s="99"/>
      <c r="L29" s="99"/>
      <c r="M29" s="132"/>
    </row>
    <row r="30" spans="1:15" ht="21" customHeight="1" x14ac:dyDescent="0.15">
      <c r="A30" s="412" t="s">
        <v>42</v>
      </c>
      <c r="B30" s="412"/>
      <c r="C30" s="412"/>
      <c r="D30" s="74"/>
      <c r="E30" s="71" t="s">
        <v>15</v>
      </c>
      <c r="F30" s="413"/>
      <c r="G30" s="414"/>
      <c r="H30" s="415"/>
      <c r="I30" s="99"/>
      <c r="J30" s="99"/>
      <c r="K30" s="99"/>
      <c r="L30" s="99"/>
      <c r="M30" s="132"/>
    </row>
    <row r="31" spans="1:15" ht="21" customHeight="1" x14ac:dyDescent="0.15">
      <c r="A31" s="465" t="s">
        <v>139</v>
      </c>
      <c r="B31" s="465"/>
      <c r="C31" s="465"/>
      <c r="D31" s="78"/>
      <c r="E31" s="78" t="s">
        <v>11</v>
      </c>
      <c r="F31" s="460"/>
      <c r="G31" s="461"/>
      <c r="H31" s="462"/>
      <c r="I31" s="456"/>
      <c r="J31" s="456"/>
      <c r="K31" s="456"/>
      <c r="L31" s="456"/>
      <c r="M31" s="457"/>
    </row>
    <row r="32" spans="1:15" ht="21.75" customHeight="1" x14ac:dyDescent="0.15">
      <c r="A32" s="465" t="s">
        <v>140</v>
      </c>
      <c r="B32" s="465"/>
      <c r="C32" s="465"/>
      <c r="D32" s="78"/>
      <c r="E32" s="78" t="s">
        <v>141</v>
      </c>
      <c r="F32" s="460"/>
      <c r="G32" s="461"/>
      <c r="H32" s="462"/>
      <c r="I32" s="463" t="s">
        <v>341</v>
      </c>
      <c r="J32" s="463"/>
      <c r="K32" s="463"/>
      <c r="L32" s="463"/>
      <c r="M32" s="464"/>
      <c r="N32" s="260"/>
      <c r="O32" s="261"/>
    </row>
    <row r="33" spans="1:13" s="48" customFormat="1" ht="7.5" customHeight="1" x14ac:dyDescent="0.15">
      <c r="A33" s="59"/>
      <c r="B33" s="59"/>
      <c r="C33" s="60"/>
      <c r="D33" s="61"/>
      <c r="E33" s="61"/>
      <c r="F33" s="155"/>
      <c r="G33" s="155"/>
      <c r="H33" s="155"/>
      <c r="I33" s="61"/>
      <c r="J33" s="62"/>
      <c r="K33" s="62"/>
      <c r="L33" s="62"/>
      <c r="M33" s="62"/>
    </row>
    <row r="34" spans="1:13" s="55" customFormat="1" ht="15.95" customHeight="1" x14ac:dyDescent="0.15">
      <c r="A34" s="63" t="s">
        <v>209</v>
      </c>
      <c r="B34" s="64"/>
      <c r="C34" s="65"/>
      <c r="D34" s="66"/>
      <c r="E34" s="67"/>
      <c r="F34" s="156"/>
      <c r="G34" s="156"/>
      <c r="H34" s="156"/>
      <c r="I34" s="66"/>
      <c r="J34" s="68"/>
      <c r="K34" s="68"/>
      <c r="L34" s="68"/>
      <c r="M34" s="68"/>
    </row>
    <row r="35" spans="1:13" s="47" customFormat="1" ht="15.95" customHeight="1" x14ac:dyDescent="0.15">
      <c r="A35" s="428" t="s">
        <v>115</v>
      </c>
      <c r="B35" s="429"/>
      <c r="C35" s="429"/>
      <c r="D35" s="434" t="s">
        <v>213</v>
      </c>
      <c r="E35" s="435"/>
      <c r="F35" s="436" t="s">
        <v>113</v>
      </c>
      <c r="G35" s="437"/>
      <c r="H35" s="438"/>
      <c r="I35" s="408" t="s">
        <v>116</v>
      </c>
      <c r="J35" s="408"/>
      <c r="K35" s="408"/>
      <c r="L35" s="408"/>
      <c r="M35" s="409"/>
    </row>
    <row r="36" spans="1:13" s="47" customFormat="1" ht="15.95" customHeight="1" thickBot="1" x14ac:dyDescent="0.2">
      <c r="A36" s="431"/>
      <c r="B36" s="432"/>
      <c r="C36" s="432"/>
      <c r="D36" s="75" t="s">
        <v>117</v>
      </c>
      <c r="E36" s="69" t="s">
        <v>118</v>
      </c>
      <c r="F36" s="439"/>
      <c r="G36" s="440"/>
      <c r="H36" s="441"/>
      <c r="I36" s="410"/>
      <c r="J36" s="410"/>
      <c r="K36" s="410"/>
      <c r="L36" s="410"/>
      <c r="M36" s="411"/>
    </row>
    <row r="37" spans="1:13" s="52" customFormat="1" ht="21" customHeight="1" thickTop="1" x14ac:dyDescent="0.15">
      <c r="A37" s="450" t="s">
        <v>206</v>
      </c>
      <c r="B37" s="451"/>
      <c r="C37" s="451"/>
      <c r="D37" s="76" t="s">
        <v>16</v>
      </c>
      <c r="E37" s="76" t="s">
        <v>16</v>
      </c>
      <c r="F37" s="425"/>
      <c r="G37" s="426"/>
      <c r="H37" s="427"/>
      <c r="I37" s="452" t="s">
        <v>369</v>
      </c>
      <c r="J37" s="452"/>
      <c r="K37" s="452"/>
      <c r="L37" s="452"/>
      <c r="M37" s="453"/>
    </row>
    <row r="38" spans="1:13" s="52" customFormat="1" ht="21" customHeight="1" x14ac:dyDescent="0.15">
      <c r="A38" s="77"/>
      <c r="B38" s="458" t="s">
        <v>120</v>
      </c>
      <c r="C38" s="459"/>
      <c r="D38" s="78"/>
      <c r="E38" s="79" t="s">
        <v>121</v>
      </c>
      <c r="F38" s="460"/>
      <c r="G38" s="461"/>
      <c r="H38" s="462"/>
      <c r="I38" s="454"/>
      <c r="J38" s="454"/>
      <c r="K38" s="454"/>
      <c r="L38" s="454"/>
      <c r="M38" s="455"/>
    </row>
    <row r="39" spans="1:13" s="52" customFormat="1" ht="21" customHeight="1" x14ac:dyDescent="0.15">
      <c r="A39" s="77"/>
      <c r="B39" s="458" t="s">
        <v>122</v>
      </c>
      <c r="C39" s="459"/>
      <c r="D39" s="78"/>
      <c r="E39" s="78" t="s">
        <v>17</v>
      </c>
      <c r="F39" s="460"/>
      <c r="G39" s="461"/>
      <c r="H39" s="462"/>
      <c r="I39" s="454"/>
      <c r="J39" s="454"/>
      <c r="K39" s="454"/>
      <c r="L39" s="454"/>
      <c r="M39" s="455"/>
    </row>
    <row r="40" spans="1:13" s="52" customFormat="1" ht="21" customHeight="1" x14ac:dyDescent="0.15">
      <c r="A40" s="77"/>
      <c r="B40" s="458" t="s">
        <v>123</v>
      </c>
      <c r="C40" s="459"/>
      <c r="D40" s="78"/>
      <c r="E40" s="78" t="s">
        <v>18</v>
      </c>
      <c r="F40" s="460"/>
      <c r="G40" s="461"/>
      <c r="H40" s="462"/>
      <c r="I40" s="454"/>
      <c r="J40" s="454"/>
      <c r="K40" s="454"/>
      <c r="L40" s="454"/>
      <c r="M40" s="455"/>
    </row>
    <row r="41" spans="1:13" s="52" customFormat="1" ht="21" customHeight="1" x14ac:dyDescent="0.15">
      <c r="A41" s="77"/>
      <c r="B41" s="458" t="s">
        <v>124</v>
      </c>
      <c r="C41" s="459"/>
      <c r="D41" s="78"/>
      <c r="E41" s="78" t="s">
        <v>19</v>
      </c>
      <c r="F41" s="460"/>
      <c r="G41" s="461"/>
      <c r="H41" s="462"/>
      <c r="I41" s="454"/>
      <c r="J41" s="454"/>
      <c r="K41" s="454"/>
      <c r="L41" s="454"/>
      <c r="M41" s="455"/>
    </row>
    <row r="42" spans="1:13" s="52" customFormat="1" ht="21" customHeight="1" thickBot="1" x14ac:dyDescent="0.2">
      <c r="A42" s="80"/>
      <c r="B42" s="471" t="s">
        <v>269</v>
      </c>
      <c r="C42" s="472"/>
      <c r="D42" s="78"/>
      <c r="E42" s="78" t="s">
        <v>132</v>
      </c>
      <c r="F42" s="473"/>
      <c r="G42" s="474"/>
      <c r="H42" s="475"/>
      <c r="I42" s="456"/>
      <c r="J42" s="456"/>
      <c r="K42" s="456"/>
      <c r="L42" s="456"/>
      <c r="M42" s="457"/>
    </row>
    <row r="43" spans="1:13" s="48" customFormat="1" ht="8.1" customHeight="1" x14ac:dyDescent="0.15">
      <c r="A43" s="82"/>
      <c r="B43" s="83"/>
      <c r="C43" s="83"/>
      <c r="D43" s="84"/>
      <c r="E43" s="61"/>
      <c r="F43" s="155"/>
      <c r="G43" s="157"/>
      <c r="H43" s="157"/>
    </row>
    <row r="44" spans="1:13" s="55" customFormat="1" ht="15.95" customHeight="1" x14ac:dyDescent="0.15">
      <c r="A44" s="63" t="s">
        <v>210</v>
      </c>
      <c r="B44" s="85"/>
      <c r="C44" s="86"/>
      <c r="D44" s="87"/>
      <c r="E44" s="86"/>
      <c r="F44" s="158"/>
      <c r="G44" s="158"/>
      <c r="H44" s="158"/>
      <c r="I44" s="68"/>
      <c r="J44" s="68"/>
      <c r="K44" s="68"/>
      <c r="L44" s="68"/>
      <c r="M44" s="68"/>
    </row>
    <row r="45" spans="1:13" s="47" customFormat="1" ht="15.95" customHeight="1" x14ac:dyDescent="0.15">
      <c r="A45" s="428" t="s">
        <v>125</v>
      </c>
      <c r="B45" s="429"/>
      <c r="C45" s="429"/>
      <c r="D45" s="434" t="s">
        <v>213</v>
      </c>
      <c r="E45" s="435"/>
      <c r="F45" s="476" t="s">
        <v>113</v>
      </c>
      <c r="G45" s="476"/>
      <c r="H45" s="476"/>
      <c r="I45" s="408" t="s">
        <v>116</v>
      </c>
      <c r="J45" s="408"/>
      <c r="K45" s="408"/>
      <c r="L45" s="408"/>
      <c r="M45" s="409"/>
    </row>
    <row r="46" spans="1:13" s="47" customFormat="1" ht="15.95" customHeight="1" thickBot="1" x14ac:dyDescent="0.2">
      <c r="A46" s="431"/>
      <c r="B46" s="432"/>
      <c r="C46" s="432"/>
      <c r="D46" s="70" t="s">
        <v>117</v>
      </c>
      <c r="E46" s="57" t="s">
        <v>118</v>
      </c>
      <c r="F46" s="184" t="s">
        <v>126</v>
      </c>
      <c r="G46" s="185" t="s">
        <v>127</v>
      </c>
      <c r="H46" s="185" t="s">
        <v>128</v>
      </c>
      <c r="I46" s="410"/>
      <c r="J46" s="410"/>
      <c r="K46" s="410"/>
      <c r="L46" s="410"/>
      <c r="M46" s="411"/>
    </row>
    <row r="47" spans="1:13" s="52" customFormat="1" ht="21" customHeight="1" thickTop="1" x14ac:dyDescent="0.15">
      <c r="A47" s="416" t="s">
        <v>129</v>
      </c>
      <c r="B47" s="416"/>
      <c r="C47" s="469"/>
      <c r="D47" s="88"/>
      <c r="E47" s="89"/>
      <c r="F47" s="179"/>
      <c r="G47" s="182"/>
      <c r="H47" s="183"/>
      <c r="I47" s="478" t="s">
        <v>130</v>
      </c>
      <c r="J47" s="478"/>
      <c r="K47" s="478"/>
      <c r="L47" s="478"/>
      <c r="M47" s="479"/>
    </row>
    <row r="48" spans="1:13" s="52" customFormat="1" ht="35.25" customHeight="1" x14ac:dyDescent="0.15">
      <c r="A48" s="480" t="s">
        <v>131</v>
      </c>
      <c r="B48" s="412"/>
      <c r="C48" s="481"/>
      <c r="D48" s="74" t="s">
        <v>20</v>
      </c>
      <c r="E48" s="71" t="s">
        <v>20</v>
      </c>
      <c r="F48" s="154"/>
      <c r="G48" s="159"/>
      <c r="H48" s="177"/>
      <c r="I48" s="482" t="s">
        <v>426</v>
      </c>
      <c r="J48" s="482"/>
      <c r="K48" s="482"/>
      <c r="L48" s="482"/>
      <c r="M48" s="483"/>
    </row>
    <row r="49" spans="1:15" s="52" customFormat="1" ht="30" customHeight="1" x14ac:dyDescent="0.15">
      <c r="A49" s="91"/>
      <c r="B49" s="458" t="s">
        <v>120</v>
      </c>
      <c r="C49" s="459"/>
      <c r="D49" s="92"/>
      <c r="E49" s="78" t="s">
        <v>121</v>
      </c>
      <c r="F49" s="93"/>
      <c r="G49" s="94"/>
      <c r="H49" s="181"/>
      <c r="I49" s="454"/>
      <c r="J49" s="454"/>
      <c r="K49" s="454"/>
      <c r="L49" s="454"/>
      <c r="M49" s="455"/>
    </row>
    <row r="50" spans="1:15" s="52" customFormat="1" ht="30" customHeight="1" x14ac:dyDescent="0.15">
      <c r="A50" s="91"/>
      <c r="B50" s="458" t="s">
        <v>122</v>
      </c>
      <c r="C50" s="459"/>
      <c r="D50" s="92"/>
      <c r="E50" s="78" t="s">
        <v>17</v>
      </c>
      <c r="F50" s="93"/>
      <c r="G50" s="94"/>
      <c r="H50" s="181"/>
      <c r="I50" s="454"/>
      <c r="J50" s="454"/>
      <c r="K50" s="454"/>
      <c r="L50" s="454"/>
      <c r="M50" s="455"/>
    </row>
    <row r="51" spans="1:15" s="52" customFormat="1" ht="30" customHeight="1" x14ac:dyDescent="0.15">
      <c r="A51" s="91"/>
      <c r="B51" s="458" t="s">
        <v>123</v>
      </c>
      <c r="C51" s="459"/>
      <c r="D51" s="92"/>
      <c r="E51" s="78" t="s">
        <v>18</v>
      </c>
      <c r="F51" s="93"/>
      <c r="G51" s="94"/>
      <c r="H51" s="181"/>
      <c r="I51" s="454"/>
      <c r="J51" s="454"/>
      <c r="K51" s="454"/>
      <c r="L51" s="454"/>
      <c r="M51" s="455"/>
    </row>
    <row r="52" spans="1:15" s="52" customFormat="1" ht="30" customHeight="1" x14ac:dyDescent="0.15">
      <c r="A52" s="91"/>
      <c r="B52" s="470" t="s">
        <v>124</v>
      </c>
      <c r="C52" s="459"/>
      <c r="D52" s="92"/>
      <c r="E52" s="78" t="s">
        <v>19</v>
      </c>
      <c r="F52" s="93"/>
      <c r="G52" s="94"/>
      <c r="H52" s="181"/>
      <c r="I52" s="454"/>
      <c r="J52" s="454"/>
      <c r="K52" s="454"/>
      <c r="L52" s="454"/>
      <c r="M52" s="455"/>
    </row>
    <row r="53" spans="1:15" s="52" customFormat="1" ht="30" customHeight="1" x14ac:dyDescent="0.15">
      <c r="A53" s="91"/>
      <c r="B53" s="470" t="s">
        <v>313</v>
      </c>
      <c r="C53" s="459"/>
      <c r="D53" s="92"/>
      <c r="E53" s="78" t="s">
        <v>19</v>
      </c>
      <c r="F53" s="213"/>
      <c r="G53" s="94"/>
      <c r="H53" s="181"/>
      <c r="I53" s="454"/>
      <c r="J53" s="454"/>
      <c r="K53" s="454"/>
      <c r="L53" s="454"/>
      <c r="M53" s="455"/>
    </row>
    <row r="54" spans="1:15" s="52" customFormat="1" ht="30" customHeight="1" x14ac:dyDescent="0.15">
      <c r="A54" s="91"/>
      <c r="B54" s="487" t="s">
        <v>314</v>
      </c>
      <c r="C54" s="472"/>
      <c r="D54" s="92"/>
      <c r="E54" s="78" t="s">
        <v>132</v>
      </c>
      <c r="F54" s="152"/>
      <c r="G54" s="153"/>
      <c r="H54" s="178"/>
      <c r="I54" s="454"/>
      <c r="J54" s="454"/>
      <c r="K54" s="454"/>
      <c r="L54" s="454"/>
      <c r="M54" s="455"/>
    </row>
    <row r="55" spans="1:15" s="52" customFormat="1" ht="29.25" customHeight="1" x14ac:dyDescent="0.15">
      <c r="A55" s="466" t="s">
        <v>384</v>
      </c>
      <c r="B55" s="467"/>
      <c r="C55" s="468"/>
      <c r="D55" s="74"/>
      <c r="E55" s="71" t="s">
        <v>11</v>
      </c>
      <c r="F55" s="286"/>
      <c r="G55" s="160"/>
      <c r="H55" s="287"/>
      <c r="I55" s="454"/>
      <c r="J55" s="454"/>
      <c r="K55" s="454"/>
      <c r="L55" s="454"/>
      <c r="M55" s="455"/>
    </row>
    <row r="56" spans="1:15" s="52" customFormat="1" ht="29.25" customHeight="1" x14ac:dyDescent="0.15">
      <c r="A56" s="466" t="s">
        <v>385</v>
      </c>
      <c r="B56" s="467"/>
      <c r="C56" s="468"/>
      <c r="D56" s="74"/>
      <c r="E56" s="71" t="s">
        <v>11</v>
      </c>
      <c r="F56" s="286"/>
      <c r="G56" s="160"/>
      <c r="H56" s="287"/>
      <c r="I56" s="454"/>
      <c r="J56" s="454"/>
      <c r="K56" s="454"/>
      <c r="L56" s="454"/>
      <c r="M56" s="455"/>
    </row>
    <row r="57" spans="1:15" s="52" customFormat="1" ht="35.25" customHeight="1" x14ac:dyDescent="0.15">
      <c r="A57" s="466" t="s">
        <v>133</v>
      </c>
      <c r="B57" s="467"/>
      <c r="C57" s="468"/>
      <c r="D57" s="74"/>
      <c r="E57" s="71" t="s">
        <v>20</v>
      </c>
      <c r="F57" s="154"/>
      <c r="G57" s="160"/>
      <c r="H57" s="177"/>
      <c r="I57" s="454"/>
      <c r="J57" s="454"/>
      <c r="K57" s="454"/>
      <c r="L57" s="454"/>
      <c r="M57" s="455"/>
    </row>
    <row r="58" spans="1:15" s="52" customFormat="1" ht="35.25" customHeight="1" x14ac:dyDescent="0.15">
      <c r="A58" s="484" t="s">
        <v>134</v>
      </c>
      <c r="B58" s="485"/>
      <c r="C58" s="486"/>
      <c r="D58" s="74"/>
      <c r="E58" s="71" t="s">
        <v>20</v>
      </c>
      <c r="F58" s="154"/>
      <c r="G58" s="160"/>
      <c r="H58" s="177"/>
      <c r="I58" s="456"/>
      <c r="J58" s="456"/>
      <c r="K58" s="456"/>
      <c r="L58" s="456"/>
      <c r="M58" s="457"/>
    </row>
    <row r="59" spans="1:15" ht="36" customHeight="1" x14ac:dyDescent="0.15">
      <c r="A59" s="522" t="s">
        <v>379</v>
      </c>
      <c r="B59" s="523"/>
      <c r="C59" s="524"/>
      <c r="D59" s="285"/>
      <c r="E59" s="276" t="s">
        <v>357</v>
      </c>
      <c r="F59" s="525"/>
      <c r="G59" s="526"/>
      <c r="H59" s="527"/>
      <c r="I59" s="528" t="s">
        <v>380</v>
      </c>
      <c r="J59" s="445"/>
      <c r="K59" s="445"/>
      <c r="L59" s="445"/>
      <c r="M59" s="446"/>
      <c r="N59" s="215"/>
      <c r="O59" s="214"/>
    </row>
    <row r="60" spans="1:15" ht="29.25" customHeight="1" x14ac:dyDescent="0.15">
      <c r="A60" s="522" t="s">
        <v>378</v>
      </c>
      <c r="B60" s="523"/>
      <c r="C60" s="524"/>
      <c r="D60" s="285"/>
      <c r="E60" s="276" t="s">
        <v>357</v>
      </c>
      <c r="F60" s="525"/>
      <c r="G60" s="526"/>
      <c r="H60" s="527"/>
      <c r="I60" s="528" t="s">
        <v>381</v>
      </c>
      <c r="J60" s="445"/>
      <c r="K60" s="445"/>
      <c r="L60" s="445"/>
      <c r="M60" s="446"/>
      <c r="N60" s="215"/>
      <c r="O60" s="214"/>
    </row>
    <row r="61" spans="1:15" ht="32.25" customHeight="1" thickBot="1" x14ac:dyDescent="0.2">
      <c r="A61" s="522" t="s">
        <v>383</v>
      </c>
      <c r="B61" s="523"/>
      <c r="C61" s="524"/>
      <c r="D61" s="285"/>
      <c r="E61" s="276" t="s">
        <v>357</v>
      </c>
      <c r="F61" s="525"/>
      <c r="G61" s="526"/>
      <c r="H61" s="527"/>
      <c r="I61" s="528" t="s">
        <v>382</v>
      </c>
      <c r="J61" s="445"/>
      <c r="K61" s="445"/>
      <c r="L61" s="445"/>
      <c r="M61" s="446"/>
      <c r="N61" s="215"/>
      <c r="O61" s="214"/>
    </row>
    <row r="62" spans="1:15" s="52" customFormat="1" ht="8.25" customHeight="1" x14ac:dyDescent="0.15">
      <c r="A62" s="96"/>
      <c r="B62" s="97"/>
      <c r="C62" s="97"/>
      <c r="D62" s="98"/>
      <c r="E62" s="98"/>
      <c r="F62" s="251"/>
      <c r="G62" s="251"/>
      <c r="H62" s="251"/>
      <c r="I62" s="99"/>
      <c r="J62" s="99"/>
      <c r="K62" s="99"/>
      <c r="L62" s="99"/>
      <c r="M62" s="99"/>
    </row>
    <row r="63" spans="1:15" s="55" customFormat="1" ht="15.95" customHeight="1" x14ac:dyDescent="0.15">
      <c r="A63" s="63" t="s">
        <v>211</v>
      </c>
      <c r="B63" s="85"/>
      <c r="C63" s="86"/>
      <c r="D63" s="87"/>
      <c r="E63" s="86"/>
      <c r="F63" s="158"/>
      <c r="G63" s="158"/>
      <c r="H63" s="158"/>
      <c r="I63" s="68"/>
      <c r="J63" s="68"/>
      <c r="K63" s="68"/>
      <c r="L63" s="68"/>
      <c r="M63" s="68"/>
    </row>
    <row r="64" spans="1:15" s="48" customFormat="1" ht="15.95" customHeight="1" x14ac:dyDescent="0.15">
      <c r="A64" s="428" t="s">
        <v>115</v>
      </c>
      <c r="B64" s="429"/>
      <c r="C64" s="429"/>
      <c r="D64" s="434" t="s">
        <v>213</v>
      </c>
      <c r="E64" s="435"/>
      <c r="F64" s="476" t="s">
        <v>113</v>
      </c>
      <c r="G64" s="476"/>
      <c r="H64" s="476"/>
      <c r="I64" s="408" t="s">
        <v>116</v>
      </c>
      <c r="J64" s="408"/>
      <c r="K64" s="408"/>
      <c r="L64" s="408"/>
      <c r="M64" s="409"/>
    </row>
    <row r="65" spans="1:13" s="48" customFormat="1" ht="15.95" customHeight="1" thickBot="1" x14ac:dyDescent="0.2">
      <c r="A65" s="431"/>
      <c r="B65" s="432"/>
      <c r="C65" s="432"/>
      <c r="D65" s="70" t="s">
        <v>117</v>
      </c>
      <c r="E65" s="57" t="s">
        <v>118</v>
      </c>
      <c r="F65" s="477"/>
      <c r="G65" s="477"/>
      <c r="H65" s="477"/>
      <c r="I65" s="410"/>
      <c r="J65" s="410"/>
      <c r="K65" s="410"/>
      <c r="L65" s="410"/>
      <c r="M65" s="411"/>
    </row>
    <row r="66" spans="1:13" s="48" customFormat="1" ht="27" customHeight="1" thickTop="1" x14ac:dyDescent="0.15">
      <c r="A66" s="493" t="s">
        <v>135</v>
      </c>
      <c r="B66" s="416"/>
      <c r="C66" s="416"/>
      <c r="D66" s="72" t="s">
        <v>22</v>
      </c>
      <c r="E66" s="73" t="s">
        <v>22</v>
      </c>
      <c r="F66" s="494"/>
      <c r="G66" s="495"/>
      <c r="H66" s="496"/>
      <c r="I66" s="452" t="s">
        <v>264</v>
      </c>
      <c r="J66" s="452"/>
      <c r="K66" s="452"/>
      <c r="L66" s="452"/>
      <c r="M66" s="453"/>
    </row>
    <row r="67" spans="1:13" s="48" customFormat="1" ht="27" customHeight="1" thickBot="1" x14ac:dyDescent="0.2">
      <c r="A67" s="100"/>
      <c r="B67" s="488" t="s">
        <v>136</v>
      </c>
      <c r="C67" s="488"/>
      <c r="D67" s="74" t="s">
        <v>19</v>
      </c>
      <c r="E67" s="71" t="s">
        <v>19</v>
      </c>
      <c r="F67" s="489"/>
      <c r="G67" s="490"/>
      <c r="H67" s="491"/>
      <c r="I67" s="456"/>
      <c r="J67" s="456"/>
      <c r="K67" s="456"/>
      <c r="L67" s="456"/>
      <c r="M67" s="457"/>
    </row>
    <row r="68" spans="1:13" ht="8.25" customHeight="1" x14ac:dyDescent="0.15">
      <c r="F68" s="162"/>
      <c r="G68" s="162"/>
      <c r="H68" s="162"/>
      <c r="I68" s="48"/>
      <c r="J68" s="48"/>
      <c r="K68" s="48"/>
      <c r="L68" s="48"/>
      <c r="M68" s="48"/>
    </row>
    <row r="69" spans="1:13" s="55" customFormat="1" ht="15.95" customHeight="1" x14ac:dyDescent="0.15">
      <c r="A69" s="63" t="s">
        <v>212</v>
      </c>
      <c r="B69" s="85"/>
      <c r="C69" s="86"/>
      <c r="D69" s="87"/>
      <c r="E69" s="86"/>
      <c r="F69" s="158"/>
      <c r="G69" s="158"/>
      <c r="H69" s="158"/>
      <c r="I69" s="68"/>
      <c r="J69" s="68"/>
      <c r="K69" s="68"/>
      <c r="L69" s="68"/>
      <c r="M69" s="68"/>
    </row>
    <row r="70" spans="1:13" s="48" customFormat="1" ht="15.95" customHeight="1" x14ac:dyDescent="0.15">
      <c r="A70" s="428" t="s">
        <v>115</v>
      </c>
      <c r="B70" s="429"/>
      <c r="C70" s="429"/>
      <c r="D70" s="434" t="s">
        <v>213</v>
      </c>
      <c r="E70" s="435"/>
      <c r="F70" s="476" t="s">
        <v>113</v>
      </c>
      <c r="G70" s="476"/>
      <c r="H70" s="476"/>
      <c r="I70" s="408" t="s">
        <v>116</v>
      </c>
      <c r="J70" s="408"/>
      <c r="K70" s="408"/>
      <c r="L70" s="408"/>
      <c r="M70" s="409"/>
    </row>
    <row r="71" spans="1:13" s="48" customFormat="1" ht="15.95" customHeight="1" thickBot="1" x14ac:dyDescent="0.2">
      <c r="A71" s="431"/>
      <c r="B71" s="432"/>
      <c r="C71" s="432"/>
      <c r="D71" s="70" t="s">
        <v>117</v>
      </c>
      <c r="E71" s="57" t="s">
        <v>118</v>
      </c>
      <c r="F71" s="492"/>
      <c r="G71" s="492"/>
      <c r="H71" s="492"/>
      <c r="I71" s="410"/>
      <c r="J71" s="410"/>
      <c r="K71" s="410"/>
      <c r="L71" s="410"/>
      <c r="M71" s="411"/>
    </row>
    <row r="72" spans="1:13" ht="33" customHeight="1" thickTop="1" x14ac:dyDescent="0.15">
      <c r="A72" s="497" t="s">
        <v>142</v>
      </c>
      <c r="B72" s="497"/>
      <c r="C72" s="497"/>
      <c r="D72" s="71"/>
      <c r="E72" s="71" t="s">
        <v>23</v>
      </c>
      <c r="F72" s="498"/>
      <c r="G72" s="499"/>
      <c r="H72" s="500"/>
      <c r="I72" s="501" t="s">
        <v>375</v>
      </c>
      <c r="J72" s="445"/>
      <c r="K72" s="445"/>
      <c r="L72" s="445"/>
      <c r="M72" s="446"/>
    </row>
    <row r="73" spans="1:13" ht="27.75" customHeight="1" x14ac:dyDescent="0.15">
      <c r="A73" s="481" t="s">
        <v>345</v>
      </c>
      <c r="B73" s="502"/>
      <c r="C73" s="503"/>
      <c r="D73" s="71"/>
      <c r="E73" s="71" t="s">
        <v>18</v>
      </c>
      <c r="F73" s="498"/>
      <c r="G73" s="499"/>
      <c r="H73" s="500"/>
      <c r="I73" s="445" t="s">
        <v>346</v>
      </c>
      <c r="J73" s="445"/>
      <c r="K73" s="445"/>
      <c r="L73" s="445"/>
      <c r="M73" s="446"/>
    </row>
    <row r="74" spans="1:13" s="340" customFormat="1" ht="21" customHeight="1" x14ac:dyDescent="0.15">
      <c r="A74" s="517" t="s">
        <v>298</v>
      </c>
      <c r="B74" s="518"/>
      <c r="C74" s="518"/>
      <c r="D74" s="339" t="s">
        <v>342</v>
      </c>
      <c r="E74" s="276" t="s">
        <v>232</v>
      </c>
      <c r="F74" s="519"/>
      <c r="G74" s="520"/>
      <c r="H74" s="521"/>
      <c r="I74" s="504" t="s">
        <v>318</v>
      </c>
      <c r="J74" s="504"/>
      <c r="K74" s="504"/>
      <c r="L74" s="504"/>
      <c r="M74" s="505"/>
    </row>
    <row r="75" spans="1:13" s="343" customFormat="1" ht="21" customHeight="1" x14ac:dyDescent="0.15">
      <c r="A75" s="341"/>
      <c r="B75" s="510" t="s">
        <v>120</v>
      </c>
      <c r="C75" s="511"/>
      <c r="D75" s="276"/>
      <c r="E75" s="342" t="s">
        <v>121</v>
      </c>
      <c r="F75" s="512"/>
      <c r="G75" s="513"/>
      <c r="H75" s="514"/>
      <c r="I75" s="506"/>
      <c r="J75" s="506"/>
      <c r="K75" s="506"/>
      <c r="L75" s="506"/>
      <c r="M75" s="507"/>
    </row>
    <row r="76" spans="1:13" s="343" customFormat="1" ht="21" customHeight="1" x14ac:dyDescent="0.15">
      <c r="A76" s="341"/>
      <c r="B76" s="510" t="s">
        <v>122</v>
      </c>
      <c r="C76" s="511"/>
      <c r="D76" s="276"/>
      <c r="E76" s="276" t="s">
        <v>17</v>
      </c>
      <c r="F76" s="512"/>
      <c r="G76" s="513"/>
      <c r="H76" s="514"/>
      <c r="I76" s="506"/>
      <c r="J76" s="506"/>
      <c r="K76" s="506"/>
      <c r="L76" s="506"/>
      <c r="M76" s="507"/>
    </row>
    <row r="77" spans="1:13" s="343" customFormat="1" ht="21" customHeight="1" x14ac:dyDescent="0.15">
      <c r="A77" s="341"/>
      <c r="B77" s="510" t="s">
        <v>123</v>
      </c>
      <c r="C77" s="511"/>
      <c r="D77" s="276"/>
      <c r="E77" s="276" t="s">
        <v>18</v>
      </c>
      <c r="F77" s="512"/>
      <c r="G77" s="513"/>
      <c r="H77" s="514"/>
      <c r="I77" s="506"/>
      <c r="J77" s="506"/>
      <c r="K77" s="506"/>
      <c r="L77" s="506"/>
      <c r="M77" s="507"/>
    </row>
    <row r="78" spans="1:13" s="343" customFormat="1" ht="21" customHeight="1" x14ac:dyDescent="0.15">
      <c r="A78" s="341"/>
      <c r="B78" s="510" t="s">
        <v>124</v>
      </c>
      <c r="C78" s="511"/>
      <c r="D78" s="276"/>
      <c r="E78" s="276" t="s">
        <v>19</v>
      </c>
      <c r="F78" s="512"/>
      <c r="G78" s="513"/>
      <c r="H78" s="514"/>
      <c r="I78" s="506"/>
      <c r="J78" s="506"/>
      <c r="K78" s="506"/>
      <c r="L78" s="506"/>
      <c r="M78" s="507"/>
    </row>
    <row r="79" spans="1:13" s="343" customFormat="1" ht="21" customHeight="1" x14ac:dyDescent="0.15">
      <c r="A79" s="344"/>
      <c r="B79" s="515" t="s">
        <v>269</v>
      </c>
      <c r="C79" s="516"/>
      <c r="D79" s="276"/>
      <c r="E79" s="276" t="s">
        <v>132</v>
      </c>
      <c r="F79" s="512"/>
      <c r="G79" s="513"/>
      <c r="H79" s="514"/>
      <c r="I79" s="508"/>
      <c r="J79" s="508"/>
      <c r="K79" s="508"/>
      <c r="L79" s="508"/>
      <c r="M79" s="509"/>
    </row>
    <row r="80" spans="1:13" ht="21" customHeight="1" thickBot="1" x14ac:dyDescent="0.2">
      <c r="A80" s="412" t="s">
        <v>149</v>
      </c>
      <c r="B80" s="412"/>
      <c r="C80" s="412"/>
      <c r="D80" s="71"/>
      <c r="E80" s="71" t="s">
        <v>27</v>
      </c>
      <c r="F80" s="489"/>
      <c r="G80" s="490"/>
      <c r="H80" s="491"/>
      <c r="I80" s="445" t="s">
        <v>359</v>
      </c>
      <c r="J80" s="445"/>
      <c r="K80" s="445"/>
      <c r="L80" s="445"/>
      <c r="M80" s="446"/>
    </row>
    <row r="81" spans="1:13" ht="16.5" customHeight="1" x14ac:dyDescent="0.15"/>
    <row r="82" spans="1:13" s="164" customFormat="1" ht="15.75" customHeight="1" x14ac:dyDescent="0.15">
      <c r="A82" s="54" t="s">
        <v>253</v>
      </c>
      <c r="C82" s="165"/>
      <c r="L82" s="166"/>
    </row>
    <row r="83" spans="1:13" s="134" customFormat="1" ht="15.75" customHeight="1" x14ac:dyDescent="0.15">
      <c r="A83" s="163">
        <v>1</v>
      </c>
      <c r="B83" s="136" t="s">
        <v>255</v>
      </c>
      <c r="C83" s="136"/>
      <c r="D83" s="137"/>
      <c r="E83" s="137"/>
      <c r="F83" s="137"/>
      <c r="G83" s="137"/>
      <c r="H83" s="137"/>
      <c r="I83" s="137"/>
      <c r="J83" s="137"/>
      <c r="K83" s="137"/>
      <c r="L83" s="137"/>
      <c r="M83" s="137"/>
    </row>
    <row r="84" spans="1:13" s="134" customFormat="1" ht="15.75" customHeight="1" x14ac:dyDescent="0.15">
      <c r="A84" s="163">
        <v>2</v>
      </c>
      <c r="B84" s="170" t="s">
        <v>360</v>
      </c>
      <c r="C84" s="135"/>
      <c r="D84" s="135"/>
      <c r="E84" s="135"/>
      <c r="F84" s="135"/>
      <c r="G84" s="135"/>
      <c r="H84" s="135"/>
      <c r="I84" s="135"/>
      <c r="J84" s="135"/>
      <c r="K84" s="135"/>
      <c r="L84" s="135"/>
      <c r="M84" s="135"/>
    </row>
    <row r="85" spans="1:13" s="134" customFormat="1" ht="15.75" customHeight="1" x14ac:dyDescent="0.15">
      <c r="A85" s="163"/>
      <c r="B85" s="170" t="s">
        <v>361</v>
      </c>
      <c r="C85" s="135"/>
      <c r="D85" s="135"/>
      <c r="E85" s="135"/>
      <c r="F85" s="135"/>
      <c r="G85" s="135"/>
      <c r="H85" s="135"/>
      <c r="I85" s="135"/>
      <c r="J85" s="135"/>
      <c r="K85" s="135"/>
      <c r="L85" s="135"/>
      <c r="M85" s="135"/>
    </row>
    <row r="86" spans="1:13" s="134" customFormat="1" ht="15.75" customHeight="1" x14ac:dyDescent="0.15">
      <c r="A86" s="163"/>
      <c r="B86" s="170" t="s">
        <v>362</v>
      </c>
      <c r="C86" s="136"/>
      <c r="D86" s="137"/>
      <c r="E86" s="137"/>
      <c r="F86" s="137"/>
      <c r="G86" s="137"/>
      <c r="H86" s="137"/>
      <c r="I86" s="137"/>
      <c r="J86" s="137"/>
      <c r="K86" s="137"/>
      <c r="L86" s="137"/>
      <c r="M86" s="137"/>
    </row>
    <row r="87" spans="1:13" s="134" customFormat="1" ht="15.75" customHeight="1" x14ac:dyDescent="0.15">
      <c r="A87" s="163">
        <v>3</v>
      </c>
      <c r="B87" s="136" t="s">
        <v>251</v>
      </c>
      <c r="C87" s="136"/>
      <c r="D87" s="137"/>
      <c r="E87" s="137"/>
      <c r="F87" s="137"/>
      <c r="G87" s="137"/>
      <c r="H87" s="137"/>
      <c r="I87" s="137"/>
      <c r="J87" s="137"/>
      <c r="K87" s="137"/>
      <c r="L87" s="137"/>
      <c r="M87" s="137"/>
    </row>
    <row r="88" spans="1:13" s="134" customFormat="1" ht="15.75" customHeight="1" x14ac:dyDescent="0.15">
      <c r="A88" s="163">
        <v>4</v>
      </c>
      <c r="B88" s="136" t="s">
        <v>275</v>
      </c>
      <c r="C88" s="136"/>
      <c r="D88" s="137"/>
      <c r="E88" s="137"/>
      <c r="F88" s="137"/>
      <c r="G88" s="137"/>
      <c r="H88" s="137"/>
      <c r="I88" s="137"/>
      <c r="J88" s="137"/>
      <c r="K88" s="137"/>
      <c r="L88" s="137"/>
      <c r="M88" s="137"/>
    </row>
    <row r="89" spans="1:13" s="134" customFormat="1" ht="15.75" customHeight="1" x14ac:dyDescent="0.15">
      <c r="A89" s="163"/>
      <c r="B89" s="171" t="s">
        <v>284</v>
      </c>
      <c r="C89" s="136"/>
      <c r="D89" s="137"/>
      <c r="E89" s="137"/>
      <c r="F89" s="137"/>
      <c r="G89" s="137"/>
      <c r="H89" s="137"/>
      <c r="I89" s="137"/>
      <c r="J89" s="137"/>
      <c r="K89" s="137"/>
      <c r="L89" s="137"/>
      <c r="M89" s="137"/>
    </row>
    <row r="90" spans="1:13" s="134" customFormat="1" ht="15.75" customHeight="1" x14ac:dyDescent="0.15">
      <c r="B90" s="136" t="s">
        <v>363</v>
      </c>
      <c r="C90" s="168"/>
      <c r="D90" s="169"/>
      <c r="E90" s="169"/>
      <c r="F90" s="169"/>
      <c r="G90" s="169"/>
      <c r="H90" s="169"/>
      <c r="I90" s="169"/>
      <c r="J90" s="169"/>
      <c r="K90" s="169"/>
      <c r="L90" s="169"/>
      <c r="M90" s="169"/>
    </row>
    <row r="91" spans="1:13" s="134" customFormat="1" ht="15.75" customHeight="1" x14ac:dyDescent="0.15">
      <c r="A91" s="167"/>
      <c r="B91" s="168" t="s">
        <v>271</v>
      </c>
      <c r="C91" s="168"/>
      <c r="D91" s="169"/>
      <c r="E91" s="169"/>
      <c r="F91" s="169"/>
      <c r="G91" s="169"/>
      <c r="H91" s="169"/>
      <c r="I91" s="169"/>
      <c r="J91" s="169"/>
      <c r="K91" s="169"/>
      <c r="L91" s="169"/>
      <c r="M91" s="169"/>
    </row>
    <row r="92" spans="1:13" s="134" customFormat="1" ht="15.75" customHeight="1" x14ac:dyDescent="0.15">
      <c r="A92" s="167"/>
      <c r="B92" s="168" t="s">
        <v>150</v>
      </c>
      <c r="C92" s="168"/>
      <c r="D92" s="169"/>
      <c r="E92" s="169"/>
      <c r="F92" s="169"/>
      <c r="G92" s="169"/>
      <c r="H92" s="169"/>
      <c r="I92" s="169"/>
      <c r="J92" s="169"/>
      <c r="K92" s="169"/>
      <c r="L92" s="169"/>
      <c r="M92" s="169"/>
    </row>
    <row r="93" spans="1:13" s="134" customFormat="1" ht="15.75" customHeight="1" x14ac:dyDescent="0.15">
      <c r="A93" s="167"/>
      <c r="B93" s="168" t="s">
        <v>248</v>
      </c>
      <c r="C93" s="168"/>
      <c r="D93" s="169"/>
      <c r="E93" s="169"/>
      <c r="F93" s="169"/>
      <c r="G93" s="169"/>
      <c r="H93" s="169"/>
      <c r="I93" s="169"/>
      <c r="J93" s="169"/>
      <c r="K93" s="169"/>
      <c r="L93" s="169"/>
      <c r="M93" s="169"/>
    </row>
    <row r="94" spans="1:13" s="134" customFormat="1" ht="15.75" customHeight="1" x14ac:dyDescent="0.15">
      <c r="A94" s="167"/>
      <c r="B94" s="168" t="s">
        <v>273</v>
      </c>
      <c r="C94" s="168"/>
      <c r="D94" s="169"/>
      <c r="E94" s="169"/>
      <c r="F94" s="169"/>
      <c r="G94" s="169"/>
      <c r="H94" s="169"/>
      <c r="I94" s="169"/>
      <c r="J94" s="169"/>
      <c r="K94" s="169"/>
      <c r="L94" s="169"/>
      <c r="M94" s="169"/>
    </row>
    <row r="95" spans="1:13" s="134" customFormat="1" ht="15.75" customHeight="1" x14ac:dyDescent="0.15">
      <c r="A95" s="167"/>
      <c r="B95" s="168" t="s">
        <v>272</v>
      </c>
      <c r="C95" s="168"/>
      <c r="D95" s="169"/>
      <c r="E95" s="169"/>
      <c r="F95" s="169"/>
      <c r="G95" s="169"/>
      <c r="H95" s="169"/>
      <c r="I95" s="169"/>
      <c r="J95" s="169"/>
      <c r="K95" s="169"/>
      <c r="L95" s="169"/>
      <c r="M95" s="169"/>
    </row>
    <row r="96" spans="1:13" s="134" customFormat="1" ht="15.75" customHeight="1" x14ac:dyDescent="0.15">
      <c r="A96" s="167"/>
      <c r="B96" s="168" t="s">
        <v>151</v>
      </c>
      <c r="C96" s="136"/>
      <c r="D96" s="137"/>
      <c r="E96" s="137"/>
      <c r="F96" s="137"/>
      <c r="G96" s="137"/>
      <c r="H96" s="137"/>
      <c r="I96" s="137"/>
      <c r="J96" s="137"/>
      <c r="K96" s="137"/>
      <c r="L96" s="137"/>
      <c r="M96" s="137"/>
    </row>
    <row r="97" spans="1:3" s="134" customFormat="1" ht="15.75" customHeight="1" x14ac:dyDescent="0.15">
      <c r="A97" s="163">
        <v>5</v>
      </c>
      <c r="B97" s="136" t="s">
        <v>250</v>
      </c>
    </row>
    <row r="98" spans="1:3" ht="15.95" customHeight="1" x14ac:dyDescent="0.15">
      <c r="A98" s="167">
        <v>6</v>
      </c>
      <c r="B98" s="168" t="s">
        <v>274</v>
      </c>
      <c r="C98" s="106"/>
    </row>
    <row r="99" spans="1:3" ht="15.95" customHeight="1" x14ac:dyDescent="0.15">
      <c r="A99" s="106"/>
      <c r="B99" s="106"/>
    </row>
  </sheetData>
  <dataConsolidate/>
  <mergeCells count="133">
    <mergeCell ref="A59:C59"/>
    <mergeCell ref="A60:C60"/>
    <mergeCell ref="F59:H59"/>
    <mergeCell ref="F60:H60"/>
    <mergeCell ref="I59:M59"/>
    <mergeCell ref="I60:M60"/>
    <mergeCell ref="A61:C61"/>
    <mergeCell ref="F61:H61"/>
    <mergeCell ref="I61:M61"/>
    <mergeCell ref="I73:M73"/>
    <mergeCell ref="A72:C72"/>
    <mergeCell ref="F72:H72"/>
    <mergeCell ref="I72:M72"/>
    <mergeCell ref="A73:C73"/>
    <mergeCell ref="F73:H73"/>
    <mergeCell ref="I74:M79"/>
    <mergeCell ref="B75:C75"/>
    <mergeCell ref="F75:H75"/>
    <mergeCell ref="B76:C76"/>
    <mergeCell ref="F76:H76"/>
    <mergeCell ref="B77:C77"/>
    <mergeCell ref="F77:H77"/>
    <mergeCell ref="B78:C78"/>
    <mergeCell ref="F78:H78"/>
    <mergeCell ref="B79:C79"/>
    <mergeCell ref="F79:H79"/>
    <mergeCell ref="A74:C74"/>
    <mergeCell ref="F74:H74"/>
    <mergeCell ref="A80:C80"/>
    <mergeCell ref="F80:H80"/>
    <mergeCell ref="I80:M80"/>
    <mergeCell ref="I70:M71"/>
    <mergeCell ref="I66:M67"/>
    <mergeCell ref="B67:C67"/>
    <mergeCell ref="F67:H67"/>
    <mergeCell ref="A70:C71"/>
    <mergeCell ref="D70:E70"/>
    <mergeCell ref="F70:H71"/>
    <mergeCell ref="A66:C66"/>
    <mergeCell ref="F66:H66"/>
    <mergeCell ref="A64:C65"/>
    <mergeCell ref="D64:E64"/>
    <mergeCell ref="F64:H65"/>
    <mergeCell ref="F40:H40"/>
    <mergeCell ref="F45:H45"/>
    <mergeCell ref="I47:M47"/>
    <mergeCell ref="A48:C48"/>
    <mergeCell ref="I48:M58"/>
    <mergeCell ref="B49:C49"/>
    <mergeCell ref="B50:C50"/>
    <mergeCell ref="B51:C51"/>
    <mergeCell ref="I64:M65"/>
    <mergeCell ref="A58:C58"/>
    <mergeCell ref="B52:C52"/>
    <mergeCell ref="B54:C54"/>
    <mergeCell ref="A57:C57"/>
    <mergeCell ref="A47:C47"/>
    <mergeCell ref="B53:C53"/>
    <mergeCell ref="I45:M46"/>
    <mergeCell ref="B41:C41"/>
    <mergeCell ref="F41:H41"/>
    <mergeCell ref="B42:C42"/>
    <mergeCell ref="F42:H42"/>
    <mergeCell ref="A45:C46"/>
    <mergeCell ref="D45:E45"/>
    <mergeCell ref="A55:C55"/>
    <mergeCell ref="A56:C56"/>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3">
    <dataValidation type="list" allowBlank="1" showInputMessage="1" showErrorMessage="1" sqref="F66 F25:F30 F37 F48:H48 F80:H80 F57:H58">
      <formula1>"有"</formula1>
    </dataValidation>
    <dataValidation type="list" allowBlank="1" showInputMessage="1" showErrorMessage="1" sqref="F74:H74 F67 F72:F73">
      <formula1>"有,－"</formula1>
    </dataValidation>
    <dataValidation type="list" allowBlank="1" showInputMessage="1" showErrorMessage="1" sqref="F75:H79">
      <formula1>"有,省略,様式2と同一,様式3-1と同一,－"</formula1>
    </dataValidation>
    <dataValidation type="list" allowBlank="1" showInputMessage="1" showErrorMessage="1" sqref="G38:H41 F53:H53 F38:F42 F59:F61">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1"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75"/>
  <sheetViews>
    <sheetView view="pageBreakPreview" zoomScaleNormal="100" zoomScaleSheetLayoutView="100" workbookViewId="0">
      <selection sqref="A1:K2"/>
    </sheetView>
  </sheetViews>
  <sheetFormatPr defaultColWidth="4.5" defaultRowHeight="10.5" customHeight="1" x14ac:dyDescent="0.15"/>
  <cols>
    <col min="1" max="1" width="3.125" style="294" customWidth="1"/>
    <col min="2" max="3" width="3.375" style="294" customWidth="1"/>
    <col min="4" max="4" width="4.5" style="294" customWidth="1"/>
    <col min="5" max="5" width="4" style="294" customWidth="1"/>
    <col min="6" max="6" width="5.5" style="294" customWidth="1"/>
    <col min="7" max="7" width="7.75" style="294" customWidth="1"/>
    <col min="8" max="8" width="3.875" style="294" customWidth="1"/>
    <col min="9" max="9" width="4" style="294" customWidth="1"/>
    <col min="10" max="10" width="4.375" style="294" customWidth="1"/>
    <col min="11" max="11" width="5.5" style="294" customWidth="1"/>
    <col min="12" max="12" width="7.5" style="294" customWidth="1"/>
    <col min="13" max="13" width="0.875" style="294" customWidth="1"/>
    <col min="14" max="17" width="5.25" style="294" customWidth="1"/>
    <col min="18" max="18" width="5.75" style="294" customWidth="1"/>
    <col min="19" max="19" width="5" style="338" customWidth="1"/>
    <col min="20" max="20" width="3.75" style="338" customWidth="1"/>
    <col min="21" max="24" width="9" style="294" customWidth="1"/>
    <col min="25" max="16384" width="4.5" style="294"/>
  </cols>
  <sheetData>
    <row r="1" spans="1:23" s="295" customFormat="1" ht="14.25" customHeight="1" x14ac:dyDescent="0.15">
      <c r="A1" s="622" t="s">
        <v>386</v>
      </c>
      <c r="B1" s="622"/>
      <c r="C1" s="622"/>
      <c r="D1" s="622"/>
      <c r="E1" s="622"/>
      <c r="F1" s="622"/>
      <c r="G1" s="622"/>
      <c r="H1" s="622"/>
      <c r="I1" s="622"/>
      <c r="J1" s="622"/>
      <c r="K1" s="622"/>
      <c r="L1" s="290"/>
      <c r="M1" s="291"/>
      <c r="N1" s="292"/>
      <c r="O1" s="292"/>
      <c r="P1" s="292"/>
      <c r="Q1" s="292"/>
      <c r="R1" s="293"/>
      <c r="S1" s="293"/>
      <c r="T1" s="293"/>
      <c r="U1" s="294"/>
      <c r="V1" s="294"/>
      <c r="W1" s="294"/>
    </row>
    <row r="2" spans="1:23" s="295" customFormat="1" ht="18.75" customHeight="1" x14ac:dyDescent="0.15">
      <c r="A2" s="622"/>
      <c r="B2" s="622"/>
      <c r="C2" s="622"/>
      <c r="D2" s="622"/>
      <c r="E2" s="622"/>
      <c r="F2" s="622"/>
      <c r="G2" s="622"/>
      <c r="H2" s="622"/>
      <c r="I2" s="622"/>
      <c r="J2" s="622"/>
      <c r="K2" s="622"/>
      <c r="L2" s="290"/>
      <c r="M2" s="291"/>
      <c r="N2" s="296"/>
      <c r="O2" s="296"/>
      <c r="P2" s="296"/>
      <c r="Q2" s="296"/>
      <c r="R2" s="296"/>
      <c r="S2" s="296"/>
      <c r="T2" s="296"/>
      <c r="U2" s="294"/>
      <c r="V2" s="294"/>
      <c r="W2" s="294"/>
    </row>
    <row r="3" spans="1:23" s="295" customFormat="1" ht="18.75" customHeight="1" x14ac:dyDescent="0.15">
      <c r="A3" s="623" t="s">
        <v>387</v>
      </c>
      <c r="B3" s="623"/>
      <c r="C3" s="623"/>
      <c r="D3" s="623"/>
      <c r="E3" s="623"/>
      <c r="F3" s="623"/>
      <c r="G3" s="623"/>
      <c r="H3" s="623"/>
      <c r="I3" s="623"/>
      <c r="J3" s="623"/>
      <c r="K3" s="623"/>
      <c r="L3" s="623"/>
      <c r="M3" s="623"/>
      <c r="N3" s="623"/>
      <c r="O3" s="623"/>
      <c r="P3" s="623"/>
      <c r="Q3" s="623"/>
      <c r="R3" s="623"/>
      <c r="S3" s="623"/>
      <c r="T3" s="623"/>
      <c r="U3" s="623"/>
      <c r="V3" s="623"/>
      <c r="W3" s="623"/>
    </row>
    <row r="4" spans="1:23" s="295" customFormat="1" ht="3.75" customHeight="1" x14ac:dyDescent="0.15">
      <c r="A4" s="297"/>
      <c r="B4" s="297"/>
      <c r="C4" s="297"/>
      <c r="D4" s="293"/>
      <c r="E4" s="293"/>
      <c r="F4" s="293"/>
      <c r="G4" s="297"/>
      <c r="H4" s="297"/>
      <c r="I4" s="297"/>
      <c r="J4" s="293"/>
      <c r="K4" s="293"/>
      <c r="L4" s="293"/>
      <c r="M4" s="291"/>
      <c r="N4" s="298"/>
      <c r="O4" s="298"/>
      <c r="P4" s="298"/>
      <c r="Q4" s="298"/>
      <c r="R4" s="298"/>
      <c r="S4" s="298"/>
      <c r="T4" s="298"/>
      <c r="U4" s="294"/>
      <c r="V4" s="294"/>
      <c r="W4" s="294"/>
    </row>
    <row r="5" spans="1:23" s="300" customFormat="1" ht="18.75" customHeight="1" x14ac:dyDescent="0.15">
      <c r="A5" s="624" t="s">
        <v>388</v>
      </c>
      <c r="B5" s="624"/>
      <c r="C5" s="625" t="str">
        <f>'様式1-1'!D16</f>
        <v>日向神ダム非常用制水ゲート設備改良工事</v>
      </c>
      <c r="D5" s="625"/>
      <c r="E5" s="625"/>
      <c r="F5" s="625"/>
      <c r="G5" s="625"/>
      <c r="H5" s="625"/>
      <c r="I5" s="625"/>
      <c r="J5" s="625"/>
      <c r="K5" s="625"/>
      <c r="L5" s="299" t="s">
        <v>390</v>
      </c>
      <c r="M5" s="625" t="str">
        <f>'様式1-1'!F10</f>
        <v>株式会社○○建設○○支店</v>
      </c>
      <c r="N5" s="625"/>
      <c r="O5" s="625"/>
      <c r="P5" s="625"/>
      <c r="Q5" s="625"/>
      <c r="R5" s="625"/>
      <c r="S5" s="625"/>
      <c r="T5" s="625"/>
    </row>
    <row r="6" spans="1:23" s="300" customFormat="1" ht="6" customHeight="1" x14ac:dyDescent="0.15">
      <c r="A6" s="301"/>
      <c r="B6" s="302"/>
      <c r="C6" s="293"/>
      <c r="D6" s="292"/>
      <c r="E6" s="292"/>
      <c r="F6" s="292"/>
      <c r="G6" s="293"/>
      <c r="H6" s="293"/>
      <c r="I6" s="293"/>
      <c r="J6" s="292"/>
      <c r="K6" s="292"/>
      <c r="L6" s="292"/>
      <c r="M6" s="292"/>
      <c r="N6" s="293"/>
      <c r="O6" s="293"/>
      <c r="P6" s="293"/>
      <c r="Q6" s="292"/>
      <c r="R6" s="292"/>
      <c r="S6" s="292"/>
      <c r="T6" s="293"/>
    </row>
    <row r="7" spans="1:23" s="300" customFormat="1" ht="15.75" customHeight="1" x14ac:dyDescent="0.15">
      <c r="A7" s="539" t="s">
        <v>168</v>
      </c>
      <c r="B7" s="539"/>
      <c r="C7" s="539"/>
      <c r="D7" s="539"/>
      <c r="E7" s="539"/>
      <c r="F7" s="539"/>
      <c r="G7" s="539" t="s">
        <v>169</v>
      </c>
      <c r="H7" s="539"/>
      <c r="I7" s="539"/>
      <c r="J7" s="539"/>
      <c r="K7" s="539"/>
      <c r="L7" s="626" t="s">
        <v>170</v>
      </c>
      <c r="M7" s="626"/>
      <c r="N7" s="626"/>
      <c r="O7" s="626"/>
      <c r="P7" s="626"/>
      <c r="Q7" s="626"/>
      <c r="R7" s="626"/>
      <c r="S7" s="626" t="s">
        <v>171</v>
      </c>
      <c r="T7" s="626"/>
      <c r="U7" s="303"/>
    </row>
    <row r="8" spans="1:23" s="300" customFormat="1" ht="60" customHeight="1" x14ac:dyDescent="0.15">
      <c r="A8" s="304" t="s">
        <v>391</v>
      </c>
      <c r="B8" s="598" t="s">
        <v>105</v>
      </c>
      <c r="C8" s="598"/>
      <c r="D8" s="598"/>
      <c r="E8" s="598"/>
      <c r="F8" s="305">
        <v>5</v>
      </c>
      <c r="G8" s="550" t="s">
        <v>392</v>
      </c>
      <c r="H8" s="550"/>
      <c r="I8" s="550"/>
      <c r="J8" s="550"/>
      <c r="K8" s="306">
        <v>5</v>
      </c>
      <c r="L8" s="556" t="s">
        <v>393</v>
      </c>
      <c r="M8" s="557"/>
      <c r="N8" s="557"/>
      <c r="O8" s="557"/>
      <c r="P8" s="557"/>
      <c r="Q8" s="557"/>
      <c r="R8" s="599"/>
      <c r="S8" s="307" t="s">
        <v>394</v>
      </c>
      <c r="T8" s="308">
        <v>5</v>
      </c>
      <c r="U8" s="309" t="s">
        <v>172</v>
      </c>
      <c r="V8" s="293"/>
      <c r="W8" s="293"/>
    </row>
    <row r="9" spans="1:23" s="300" customFormat="1" ht="14.25" customHeight="1" x14ac:dyDescent="0.15">
      <c r="A9" s="544" t="s">
        <v>395</v>
      </c>
      <c r="B9" s="598" t="s">
        <v>174</v>
      </c>
      <c r="C9" s="598"/>
      <c r="D9" s="598"/>
      <c r="E9" s="598"/>
      <c r="F9" s="604">
        <v>10</v>
      </c>
      <c r="G9" s="550" t="s">
        <v>396</v>
      </c>
      <c r="H9" s="551"/>
      <c r="I9" s="552"/>
      <c r="J9" s="552"/>
      <c r="K9" s="580">
        <v>3.4</v>
      </c>
      <c r="L9" s="560" t="s">
        <v>397</v>
      </c>
      <c r="M9" s="561"/>
      <c r="N9" s="561"/>
      <c r="O9" s="561"/>
      <c r="P9" s="562"/>
      <c r="Q9" s="562"/>
      <c r="R9" s="563"/>
      <c r="S9" s="536">
        <v>3.4</v>
      </c>
      <c r="T9" s="537"/>
      <c r="U9" s="595"/>
      <c r="V9" s="293"/>
      <c r="W9" s="293"/>
    </row>
    <row r="10" spans="1:23" s="300" customFormat="1" ht="14.25" customHeight="1" x14ac:dyDescent="0.15">
      <c r="A10" s="545"/>
      <c r="B10" s="602"/>
      <c r="C10" s="602"/>
      <c r="D10" s="602"/>
      <c r="E10" s="602"/>
      <c r="F10" s="605"/>
      <c r="G10" s="550"/>
      <c r="H10" s="551"/>
      <c r="I10" s="552"/>
      <c r="J10" s="552"/>
      <c r="K10" s="581"/>
      <c r="L10" s="560" t="s">
        <v>398</v>
      </c>
      <c r="M10" s="561"/>
      <c r="N10" s="561"/>
      <c r="O10" s="561"/>
      <c r="P10" s="562"/>
      <c r="Q10" s="562"/>
      <c r="R10" s="563"/>
      <c r="S10" s="536">
        <v>2.6</v>
      </c>
      <c r="T10" s="537"/>
      <c r="U10" s="597"/>
      <c r="V10" s="293"/>
      <c r="W10" s="293"/>
    </row>
    <row r="11" spans="1:23" s="300" customFormat="1" ht="14.25" customHeight="1" x14ac:dyDescent="0.15">
      <c r="A11" s="545"/>
      <c r="B11" s="602"/>
      <c r="C11" s="602"/>
      <c r="D11" s="602"/>
      <c r="E11" s="602"/>
      <c r="F11" s="605"/>
      <c r="G11" s="550"/>
      <c r="H11" s="551"/>
      <c r="I11" s="552"/>
      <c r="J11" s="552"/>
      <c r="K11" s="581"/>
      <c r="L11" s="560" t="s">
        <v>399</v>
      </c>
      <c r="M11" s="561"/>
      <c r="N11" s="561"/>
      <c r="O11" s="561"/>
      <c r="P11" s="562"/>
      <c r="Q11" s="562"/>
      <c r="R11" s="563"/>
      <c r="S11" s="536">
        <v>1.7</v>
      </c>
      <c r="T11" s="537"/>
      <c r="U11" s="597"/>
      <c r="V11" s="293"/>
      <c r="W11" s="293"/>
    </row>
    <row r="12" spans="1:23" s="300" customFormat="1" ht="14.25" customHeight="1" x14ac:dyDescent="0.15">
      <c r="A12" s="545"/>
      <c r="B12" s="602"/>
      <c r="C12" s="602"/>
      <c r="D12" s="602"/>
      <c r="E12" s="602"/>
      <c r="F12" s="605"/>
      <c r="G12" s="550"/>
      <c r="H12" s="551"/>
      <c r="I12" s="552"/>
      <c r="J12" s="552"/>
      <c r="K12" s="581"/>
      <c r="L12" s="560" t="s">
        <v>400</v>
      </c>
      <c r="M12" s="561"/>
      <c r="N12" s="561"/>
      <c r="O12" s="561"/>
      <c r="P12" s="562"/>
      <c r="Q12" s="562"/>
      <c r="R12" s="563"/>
      <c r="S12" s="536">
        <v>0.9</v>
      </c>
      <c r="T12" s="537"/>
      <c r="U12" s="597"/>
      <c r="V12" s="293"/>
      <c r="W12" s="293"/>
    </row>
    <row r="13" spans="1:23" s="300" customFormat="1" ht="14.25" customHeight="1" x14ac:dyDescent="0.15">
      <c r="A13" s="600"/>
      <c r="B13" s="602"/>
      <c r="C13" s="602"/>
      <c r="D13" s="602"/>
      <c r="E13" s="602"/>
      <c r="F13" s="605"/>
      <c r="G13" s="551"/>
      <c r="H13" s="551"/>
      <c r="I13" s="552"/>
      <c r="J13" s="552"/>
      <c r="K13" s="581"/>
      <c r="L13" s="560" t="s">
        <v>401</v>
      </c>
      <c r="M13" s="561"/>
      <c r="N13" s="561"/>
      <c r="O13" s="561"/>
      <c r="P13" s="562"/>
      <c r="Q13" s="562"/>
      <c r="R13" s="563"/>
      <c r="S13" s="536">
        <v>0</v>
      </c>
      <c r="T13" s="537"/>
      <c r="U13" s="596"/>
      <c r="V13" s="293"/>
      <c r="W13" s="293"/>
    </row>
    <row r="14" spans="1:23" s="300" customFormat="1" ht="14.25" customHeight="1" x14ac:dyDescent="0.15">
      <c r="A14" s="600"/>
      <c r="B14" s="602"/>
      <c r="C14" s="602"/>
      <c r="D14" s="602"/>
      <c r="E14" s="602"/>
      <c r="F14" s="605"/>
      <c r="G14" s="550" t="s">
        <v>402</v>
      </c>
      <c r="H14" s="551"/>
      <c r="I14" s="552"/>
      <c r="J14" s="552"/>
      <c r="K14" s="580">
        <v>1.4</v>
      </c>
      <c r="L14" s="585" t="s">
        <v>180</v>
      </c>
      <c r="M14" s="586"/>
      <c r="N14" s="586"/>
      <c r="O14" s="586"/>
      <c r="P14" s="586"/>
      <c r="Q14" s="593"/>
      <c r="R14" s="310" t="s">
        <v>103</v>
      </c>
      <c r="S14" s="536">
        <v>0.9</v>
      </c>
      <c r="T14" s="537"/>
      <c r="U14" s="595"/>
      <c r="V14" s="311" t="s">
        <v>181</v>
      </c>
      <c r="W14" s="293"/>
    </row>
    <row r="15" spans="1:23" s="300" customFormat="1" ht="14.25" customHeight="1" x14ac:dyDescent="0.15">
      <c r="A15" s="600"/>
      <c r="B15" s="602"/>
      <c r="C15" s="602"/>
      <c r="D15" s="602"/>
      <c r="E15" s="602"/>
      <c r="F15" s="605"/>
      <c r="G15" s="550"/>
      <c r="H15" s="551"/>
      <c r="I15" s="552"/>
      <c r="J15" s="552"/>
      <c r="K15" s="581"/>
      <c r="L15" s="589"/>
      <c r="M15" s="590"/>
      <c r="N15" s="590"/>
      <c r="O15" s="590"/>
      <c r="P15" s="590"/>
      <c r="Q15" s="594"/>
      <c r="R15" s="310" t="s">
        <v>104</v>
      </c>
      <c r="S15" s="536">
        <v>0</v>
      </c>
      <c r="T15" s="537"/>
      <c r="U15" s="596"/>
      <c r="V15" s="312"/>
      <c r="W15" s="293"/>
    </row>
    <row r="16" spans="1:23" s="300" customFormat="1" ht="14.25" customHeight="1" x14ac:dyDescent="0.15">
      <c r="A16" s="600"/>
      <c r="B16" s="602"/>
      <c r="C16" s="602"/>
      <c r="D16" s="602"/>
      <c r="E16" s="602"/>
      <c r="F16" s="605"/>
      <c r="G16" s="550"/>
      <c r="H16" s="551"/>
      <c r="I16" s="552"/>
      <c r="J16" s="552"/>
      <c r="K16" s="581"/>
      <c r="L16" s="585" t="s">
        <v>403</v>
      </c>
      <c r="M16" s="586"/>
      <c r="N16" s="586"/>
      <c r="O16" s="586"/>
      <c r="P16" s="586"/>
      <c r="Q16" s="593"/>
      <c r="R16" s="310" t="s">
        <v>103</v>
      </c>
      <c r="S16" s="536">
        <v>0.5</v>
      </c>
      <c r="T16" s="537"/>
      <c r="U16" s="553"/>
      <c r="V16" s="293"/>
      <c r="W16" s="293"/>
    </row>
    <row r="17" spans="1:24" s="300" customFormat="1" ht="14.25" customHeight="1" x14ac:dyDescent="0.15">
      <c r="A17" s="600"/>
      <c r="B17" s="602"/>
      <c r="C17" s="602"/>
      <c r="D17" s="602"/>
      <c r="E17" s="602"/>
      <c r="F17" s="605"/>
      <c r="G17" s="551"/>
      <c r="H17" s="551"/>
      <c r="I17" s="552"/>
      <c r="J17" s="552"/>
      <c r="K17" s="581"/>
      <c r="L17" s="589"/>
      <c r="M17" s="590"/>
      <c r="N17" s="590"/>
      <c r="O17" s="590"/>
      <c r="P17" s="590"/>
      <c r="Q17" s="594"/>
      <c r="R17" s="310" t="s">
        <v>104</v>
      </c>
      <c r="S17" s="536">
        <v>0</v>
      </c>
      <c r="T17" s="537"/>
      <c r="U17" s="555"/>
      <c r="V17" s="293"/>
      <c r="W17" s="293"/>
    </row>
    <row r="18" spans="1:24" s="300" customFormat="1" ht="14.25" customHeight="1" x14ac:dyDescent="0.15">
      <c r="A18" s="600"/>
      <c r="B18" s="602"/>
      <c r="C18" s="602"/>
      <c r="D18" s="602"/>
      <c r="E18" s="602"/>
      <c r="F18" s="605"/>
      <c r="G18" s="608" t="s">
        <v>404</v>
      </c>
      <c r="H18" s="609"/>
      <c r="I18" s="610"/>
      <c r="J18" s="611"/>
      <c r="K18" s="616">
        <v>0.5</v>
      </c>
      <c r="L18" s="585" t="s">
        <v>405</v>
      </c>
      <c r="M18" s="586"/>
      <c r="N18" s="587"/>
      <c r="O18" s="587"/>
      <c r="P18" s="587"/>
      <c r="Q18" s="588"/>
      <c r="R18" s="313" t="s">
        <v>103</v>
      </c>
      <c r="S18" s="536">
        <v>0.5</v>
      </c>
      <c r="T18" s="537"/>
      <c r="U18" s="553"/>
      <c r="V18" s="293"/>
      <c r="W18" s="293"/>
    </row>
    <row r="19" spans="1:24" s="300" customFormat="1" ht="14.25" customHeight="1" x14ac:dyDescent="0.15">
      <c r="A19" s="600"/>
      <c r="B19" s="602"/>
      <c r="C19" s="602"/>
      <c r="D19" s="602"/>
      <c r="E19" s="602"/>
      <c r="F19" s="605"/>
      <c r="G19" s="612"/>
      <c r="H19" s="613"/>
      <c r="I19" s="614"/>
      <c r="J19" s="615"/>
      <c r="K19" s="617"/>
      <c r="L19" s="589"/>
      <c r="M19" s="590"/>
      <c r="N19" s="591"/>
      <c r="O19" s="591"/>
      <c r="P19" s="591"/>
      <c r="Q19" s="592"/>
      <c r="R19" s="313" t="s">
        <v>104</v>
      </c>
      <c r="S19" s="536">
        <v>0</v>
      </c>
      <c r="T19" s="537"/>
      <c r="U19" s="555"/>
      <c r="V19" s="293"/>
      <c r="W19" s="293"/>
    </row>
    <row r="20" spans="1:24" s="300" customFormat="1" ht="14.25" customHeight="1" x14ac:dyDescent="0.15">
      <c r="A20" s="600"/>
      <c r="B20" s="602"/>
      <c r="C20" s="602"/>
      <c r="D20" s="602"/>
      <c r="E20" s="602"/>
      <c r="F20" s="605"/>
      <c r="G20" s="550" t="s">
        <v>406</v>
      </c>
      <c r="H20" s="551"/>
      <c r="I20" s="552"/>
      <c r="J20" s="552"/>
      <c r="K20" s="580">
        <v>1.6</v>
      </c>
      <c r="L20" s="585" t="s">
        <v>407</v>
      </c>
      <c r="M20" s="586"/>
      <c r="N20" s="587"/>
      <c r="O20" s="587"/>
      <c r="P20" s="587"/>
      <c r="Q20" s="588"/>
      <c r="R20" s="313" t="s">
        <v>103</v>
      </c>
      <c r="S20" s="536">
        <v>1.6</v>
      </c>
      <c r="T20" s="537"/>
      <c r="U20" s="553"/>
      <c r="V20" s="293"/>
      <c r="W20" s="293"/>
    </row>
    <row r="21" spans="1:24" s="300" customFormat="1" ht="14.25" customHeight="1" x14ac:dyDescent="0.15">
      <c r="A21" s="600"/>
      <c r="B21" s="602"/>
      <c r="C21" s="602"/>
      <c r="D21" s="602"/>
      <c r="E21" s="602"/>
      <c r="F21" s="605"/>
      <c r="G21" s="551"/>
      <c r="H21" s="551"/>
      <c r="I21" s="552"/>
      <c r="J21" s="552"/>
      <c r="K21" s="581"/>
      <c r="L21" s="589"/>
      <c r="M21" s="590"/>
      <c r="N21" s="591"/>
      <c r="O21" s="591"/>
      <c r="P21" s="591"/>
      <c r="Q21" s="592"/>
      <c r="R21" s="313" t="s">
        <v>104</v>
      </c>
      <c r="S21" s="536">
        <v>0</v>
      </c>
      <c r="T21" s="537"/>
      <c r="U21" s="555"/>
      <c r="V21" s="293"/>
      <c r="W21" s="293"/>
    </row>
    <row r="22" spans="1:24" s="300" customFormat="1" ht="14.25" customHeight="1" x14ac:dyDescent="0.15">
      <c r="A22" s="600"/>
      <c r="B22" s="602"/>
      <c r="C22" s="602"/>
      <c r="D22" s="602"/>
      <c r="E22" s="602"/>
      <c r="F22" s="605"/>
      <c r="G22" s="550" t="s">
        <v>408</v>
      </c>
      <c r="H22" s="551"/>
      <c r="I22" s="552"/>
      <c r="J22" s="552"/>
      <c r="K22" s="580">
        <v>0.9</v>
      </c>
      <c r="L22" s="618" t="s">
        <v>409</v>
      </c>
      <c r="M22" s="619"/>
      <c r="N22" s="620"/>
      <c r="O22" s="620"/>
      <c r="P22" s="620"/>
      <c r="Q22" s="621"/>
      <c r="R22" s="313" t="s">
        <v>103</v>
      </c>
      <c r="S22" s="536">
        <v>0.9</v>
      </c>
      <c r="T22" s="537"/>
      <c r="U22" s="553"/>
      <c r="V22" s="583" t="s">
        <v>410</v>
      </c>
      <c r="W22" s="293"/>
    </row>
    <row r="23" spans="1:24" s="300" customFormat="1" ht="14.25" customHeight="1" x14ac:dyDescent="0.15">
      <c r="A23" s="600"/>
      <c r="B23" s="602"/>
      <c r="C23" s="602"/>
      <c r="D23" s="602"/>
      <c r="E23" s="602"/>
      <c r="F23" s="605"/>
      <c r="G23" s="551"/>
      <c r="H23" s="551"/>
      <c r="I23" s="552"/>
      <c r="J23" s="552"/>
      <c r="K23" s="581"/>
      <c r="L23" s="589"/>
      <c r="M23" s="590"/>
      <c r="N23" s="591"/>
      <c r="O23" s="591"/>
      <c r="P23" s="591"/>
      <c r="Q23" s="592"/>
      <c r="R23" s="313" t="s">
        <v>104</v>
      </c>
      <c r="S23" s="536">
        <v>0</v>
      </c>
      <c r="T23" s="537"/>
      <c r="U23" s="555"/>
      <c r="V23" s="584"/>
      <c r="W23" s="293"/>
    </row>
    <row r="24" spans="1:24" s="300" customFormat="1" ht="14.25" customHeight="1" x14ac:dyDescent="0.15">
      <c r="A24" s="600"/>
      <c r="B24" s="602"/>
      <c r="C24" s="602"/>
      <c r="D24" s="602"/>
      <c r="E24" s="602"/>
      <c r="F24" s="606"/>
      <c r="G24" s="550" t="s">
        <v>411</v>
      </c>
      <c r="H24" s="551"/>
      <c r="I24" s="552"/>
      <c r="J24" s="552"/>
      <c r="K24" s="580">
        <v>2.2000000000000002</v>
      </c>
      <c r="L24" s="560" t="s">
        <v>183</v>
      </c>
      <c r="M24" s="561"/>
      <c r="N24" s="561"/>
      <c r="O24" s="561"/>
      <c r="P24" s="562"/>
      <c r="Q24" s="562"/>
      <c r="R24" s="563"/>
      <c r="S24" s="536">
        <v>2.2000000000000002</v>
      </c>
      <c r="T24" s="537"/>
      <c r="U24" s="553"/>
      <c r="V24" s="293"/>
      <c r="W24" s="293"/>
    </row>
    <row r="25" spans="1:24" s="300" customFormat="1" ht="14.25" customHeight="1" x14ac:dyDescent="0.15">
      <c r="A25" s="600"/>
      <c r="B25" s="602"/>
      <c r="C25" s="602"/>
      <c r="D25" s="602"/>
      <c r="E25" s="602"/>
      <c r="F25" s="606"/>
      <c r="G25" s="550"/>
      <c r="H25" s="551"/>
      <c r="I25" s="552"/>
      <c r="J25" s="552"/>
      <c r="K25" s="581"/>
      <c r="L25" s="560" t="s">
        <v>184</v>
      </c>
      <c r="M25" s="561"/>
      <c r="N25" s="561"/>
      <c r="O25" s="561"/>
      <c r="P25" s="562"/>
      <c r="Q25" s="562"/>
      <c r="R25" s="563"/>
      <c r="S25" s="536">
        <v>1.7</v>
      </c>
      <c r="T25" s="537"/>
      <c r="U25" s="554"/>
      <c r="V25" s="293"/>
      <c r="W25" s="293"/>
    </row>
    <row r="26" spans="1:24" s="300" customFormat="1" ht="14.25" customHeight="1" x14ac:dyDescent="0.15">
      <c r="A26" s="600"/>
      <c r="B26" s="602"/>
      <c r="C26" s="602"/>
      <c r="D26" s="602"/>
      <c r="E26" s="602"/>
      <c r="F26" s="606"/>
      <c r="G26" s="550"/>
      <c r="H26" s="551"/>
      <c r="I26" s="552"/>
      <c r="J26" s="552"/>
      <c r="K26" s="581"/>
      <c r="L26" s="560" t="s">
        <v>185</v>
      </c>
      <c r="M26" s="561"/>
      <c r="N26" s="561"/>
      <c r="O26" s="561"/>
      <c r="P26" s="562"/>
      <c r="Q26" s="562"/>
      <c r="R26" s="563"/>
      <c r="S26" s="536">
        <v>1.1000000000000001</v>
      </c>
      <c r="T26" s="537"/>
      <c r="U26" s="554"/>
      <c r="V26" s="293"/>
      <c r="W26" s="293"/>
    </row>
    <row r="27" spans="1:24" s="300" customFormat="1" ht="14.25" customHeight="1" x14ac:dyDescent="0.15">
      <c r="A27" s="600"/>
      <c r="B27" s="602"/>
      <c r="C27" s="602"/>
      <c r="D27" s="602"/>
      <c r="E27" s="602"/>
      <c r="F27" s="606"/>
      <c r="G27" s="550"/>
      <c r="H27" s="551"/>
      <c r="I27" s="552"/>
      <c r="J27" s="552"/>
      <c r="K27" s="581"/>
      <c r="L27" s="560" t="s">
        <v>186</v>
      </c>
      <c r="M27" s="561"/>
      <c r="N27" s="561"/>
      <c r="O27" s="561"/>
      <c r="P27" s="562"/>
      <c r="Q27" s="562"/>
      <c r="R27" s="563"/>
      <c r="S27" s="536">
        <v>0.6</v>
      </c>
      <c r="T27" s="537"/>
      <c r="U27" s="554"/>
      <c r="V27" s="293"/>
      <c r="W27" s="293"/>
    </row>
    <row r="28" spans="1:24" s="300" customFormat="1" ht="14.25" customHeight="1" x14ac:dyDescent="0.15">
      <c r="A28" s="601"/>
      <c r="B28" s="603"/>
      <c r="C28" s="603"/>
      <c r="D28" s="603"/>
      <c r="E28" s="603"/>
      <c r="F28" s="607"/>
      <c r="G28" s="550"/>
      <c r="H28" s="551"/>
      <c r="I28" s="552"/>
      <c r="J28" s="552"/>
      <c r="K28" s="582"/>
      <c r="L28" s="560" t="s">
        <v>187</v>
      </c>
      <c r="M28" s="561"/>
      <c r="N28" s="561"/>
      <c r="O28" s="561"/>
      <c r="P28" s="562"/>
      <c r="Q28" s="562"/>
      <c r="R28" s="563"/>
      <c r="S28" s="536">
        <v>0</v>
      </c>
      <c r="T28" s="537"/>
      <c r="U28" s="555"/>
      <c r="V28" s="293"/>
      <c r="W28" s="293"/>
    </row>
    <row r="29" spans="1:24" s="300" customFormat="1" ht="14.25" customHeight="1" x14ac:dyDescent="0.15">
      <c r="A29" s="314"/>
      <c r="B29" s="315"/>
      <c r="C29" s="315"/>
      <c r="D29" s="315"/>
      <c r="E29" s="315"/>
      <c r="F29" s="316"/>
      <c r="G29" s="317"/>
      <c r="H29" s="318"/>
      <c r="I29" s="319"/>
      <c r="J29" s="319"/>
      <c r="K29" s="320"/>
      <c r="L29" s="321"/>
      <c r="M29" s="321"/>
      <c r="N29" s="321"/>
      <c r="O29" s="321"/>
      <c r="P29" s="319"/>
      <c r="Q29" s="319"/>
      <c r="R29" s="319"/>
      <c r="S29" s="322"/>
      <c r="T29" s="322"/>
      <c r="U29" s="577" t="s">
        <v>188</v>
      </c>
      <c r="V29" s="578"/>
      <c r="W29" s="579"/>
    </row>
    <row r="30" spans="1:24" s="300" customFormat="1" ht="14.25" customHeight="1" x14ac:dyDescent="0.15">
      <c r="A30" s="314"/>
      <c r="B30" s="315"/>
      <c r="C30" s="315"/>
      <c r="D30" s="315"/>
      <c r="E30" s="315"/>
      <c r="F30" s="316"/>
      <c r="G30" s="317"/>
      <c r="H30" s="318"/>
      <c r="I30" s="319"/>
      <c r="J30" s="319"/>
      <c r="K30" s="320"/>
      <c r="L30" s="321"/>
      <c r="M30" s="321"/>
      <c r="N30" s="321"/>
      <c r="O30" s="321"/>
      <c r="P30" s="319"/>
      <c r="Q30" s="319"/>
      <c r="R30" s="319"/>
      <c r="S30" s="543" t="s">
        <v>189</v>
      </c>
      <c r="T30" s="543"/>
      <c r="U30" s="323"/>
      <c r="V30" s="323"/>
      <c r="W30" s="323"/>
    </row>
    <row r="31" spans="1:24" s="300" customFormat="1" ht="14.25" customHeight="1" x14ac:dyDescent="0.15">
      <c r="A31" s="314"/>
      <c r="B31" s="315"/>
      <c r="C31" s="315"/>
      <c r="D31" s="315"/>
      <c r="E31" s="315"/>
      <c r="F31" s="316"/>
      <c r="G31" s="317"/>
      <c r="H31" s="318"/>
      <c r="I31" s="319"/>
      <c r="J31" s="319"/>
      <c r="K31" s="320"/>
      <c r="L31" s="324"/>
      <c r="M31" s="324"/>
      <c r="N31" s="324"/>
      <c r="O31" s="324"/>
      <c r="P31" s="325"/>
      <c r="Q31" s="325"/>
      <c r="R31" s="325"/>
      <c r="S31" s="543" t="s">
        <v>302</v>
      </c>
      <c r="T31" s="543"/>
      <c r="U31" s="326"/>
      <c r="V31" s="327"/>
      <c r="W31" s="327"/>
    </row>
    <row r="32" spans="1:24" s="300" customFormat="1" ht="14.25" customHeight="1" x14ac:dyDescent="0.15">
      <c r="A32" s="544" t="s">
        <v>412</v>
      </c>
      <c r="B32" s="546" t="s">
        <v>413</v>
      </c>
      <c r="C32" s="546"/>
      <c r="D32" s="546"/>
      <c r="E32" s="546"/>
      <c r="F32" s="548">
        <v>5</v>
      </c>
      <c r="G32" s="550" t="s">
        <v>414</v>
      </c>
      <c r="H32" s="551"/>
      <c r="I32" s="552"/>
      <c r="J32" s="552"/>
      <c r="K32" s="548">
        <v>2</v>
      </c>
      <c r="L32" s="570" t="s">
        <v>397</v>
      </c>
      <c r="M32" s="571"/>
      <c r="N32" s="571"/>
      <c r="O32" s="571"/>
      <c r="P32" s="572"/>
      <c r="Q32" s="572"/>
      <c r="R32" s="573"/>
      <c r="S32" s="575">
        <v>2</v>
      </c>
      <c r="T32" s="576"/>
      <c r="U32" s="553"/>
      <c r="V32" s="553"/>
      <c r="W32" s="553"/>
      <c r="X32" s="328"/>
    </row>
    <row r="33" spans="1:24" s="300" customFormat="1" ht="14.25" customHeight="1" x14ac:dyDescent="0.15">
      <c r="A33" s="545"/>
      <c r="B33" s="547"/>
      <c r="C33" s="547"/>
      <c r="D33" s="547"/>
      <c r="E33" s="547"/>
      <c r="F33" s="549"/>
      <c r="G33" s="550"/>
      <c r="H33" s="551"/>
      <c r="I33" s="552"/>
      <c r="J33" s="552"/>
      <c r="K33" s="549"/>
      <c r="L33" s="560" t="s">
        <v>398</v>
      </c>
      <c r="M33" s="561"/>
      <c r="N33" s="561"/>
      <c r="O33" s="561"/>
      <c r="P33" s="562"/>
      <c r="Q33" s="562"/>
      <c r="R33" s="563"/>
      <c r="S33" s="536">
        <v>1.5</v>
      </c>
      <c r="T33" s="537"/>
      <c r="U33" s="554"/>
      <c r="V33" s="554"/>
      <c r="W33" s="554"/>
      <c r="X33" s="329"/>
    </row>
    <row r="34" spans="1:24" s="300" customFormat="1" ht="14.25" customHeight="1" x14ac:dyDescent="0.15">
      <c r="A34" s="545"/>
      <c r="B34" s="547"/>
      <c r="C34" s="547"/>
      <c r="D34" s="547"/>
      <c r="E34" s="547"/>
      <c r="F34" s="549"/>
      <c r="G34" s="550"/>
      <c r="H34" s="551"/>
      <c r="I34" s="552"/>
      <c r="J34" s="552"/>
      <c r="K34" s="549"/>
      <c r="L34" s="560" t="s">
        <v>399</v>
      </c>
      <c r="M34" s="561"/>
      <c r="N34" s="561"/>
      <c r="O34" s="561"/>
      <c r="P34" s="562"/>
      <c r="Q34" s="562"/>
      <c r="R34" s="563"/>
      <c r="S34" s="536">
        <v>1</v>
      </c>
      <c r="T34" s="537"/>
      <c r="U34" s="554"/>
      <c r="V34" s="554"/>
      <c r="W34" s="554"/>
      <c r="X34" s="329"/>
    </row>
    <row r="35" spans="1:24" s="300" customFormat="1" ht="14.25" customHeight="1" x14ac:dyDescent="0.15">
      <c r="A35" s="545"/>
      <c r="B35" s="547"/>
      <c r="C35" s="547"/>
      <c r="D35" s="547"/>
      <c r="E35" s="547"/>
      <c r="F35" s="549"/>
      <c r="G35" s="550"/>
      <c r="H35" s="551"/>
      <c r="I35" s="552"/>
      <c r="J35" s="552"/>
      <c r="K35" s="549"/>
      <c r="L35" s="560" t="s">
        <v>400</v>
      </c>
      <c r="M35" s="561"/>
      <c r="N35" s="561"/>
      <c r="O35" s="561"/>
      <c r="P35" s="562"/>
      <c r="Q35" s="562"/>
      <c r="R35" s="563"/>
      <c r="S35" s="536">
        <v>0.5</v>
      </c>
      <c r="T35" s="537"/>
      <c r="U35" s="554"/>
      <c r="V35" s="554"/>
      <c r="W35" s="554"/>
      <c r="X35" s="329"/>
    </row>
    <row r="36" spans="1:24" s="300" customFormat="1" ht="14.25" customHeight="1" x14ac:dyDescent="0.15">
      <c r="A36" s="564"/>
      <c r="B36" s="547"/>
      <c r="C36" s="547"/>
      <c r="D36" s="547"/>
      <c r="E36" s="547"/>
      <c r="F36" s="567"/>
      <c r="G36" s="551"/>
      <c r="H36" s="551"/>
      <c r="I36" s="552"/>
      <c r="J36" s="552"/>
      <c r="K36" s="569"/>
      <c r="L36" s="560" t="s">
        <v>401</v>
      </c>
      <c r="M36" s="561"/>
      <c r="N36" s="561"/>
      <c r="O36" s="561"/>
      <c r="P36" s="562"/>
      <c r="Q36" s="562"/>
      <c r="R36" s="563"/>
      <c r="S36" s="536">
        <v>0</v>
      </c>
      <c r="T36" s="537"/>
      <c r="U36" s="555"/>
      <c r="V36" s="555"/>
      <c r="W36" s="555"/>
      <c r="X36" s="329"/>
    </row>
    <row r="37" spans="1:24" s="300" customFormat="1" ht="15.95" customHeight="1" x14ac:dyDescent="0.15">
      <c r="A37" s="564"/>
      <c r="B37" s="547"/>
      <c r="C37" s="547"/>
      <c r="D37" s="547"/>
      <c r="E37" s="547"/>
      <c r="F37" s="567"/>
      <c r="G37" s="550" t="s">
        <v>415</v>
      </c>
      <c r="H37" s="551"/>
      <c r="I37" s="552"/>
      <c r="J37" s="552"/>
      <c r="K37" s="548">
        <v>2</v>
      </c>
      <c r="L37" s="556" t="s">
        <v>192</v>
      </c>
      <c r="M37" s="557"/>
      <c r="N37" s="557"/>
      <c r="O37" s="557"/>
      <c r="P37" s="562"/>
      <c r="Q37" s="562"/>
      <c r="R37" s="563"/>
      <c r="S37" s="536">
        <v>2</v>
      </c>
      <c r="T37" s="537"/>
      <c r="U37" s="553"/>
      <c r="V37" s="553"/>
      <c r="W37" s="553"/>
      <c r="X37" s="329"/>
    </row>
    <row r="38" spans="1:24" s="300" customFormat="1" ht="15.95" customHeight="1" x14ac:dyDescent="0.15">
      <c r="A38" s="564"/>
      <c r="B38" s="547"/>
      <c r="C38" s="547"/>
      <c r="D38" s="547"/>
      <c r="E38" s="547"/>
      <c r="F38" s="567"/>
      <c r="G38" s="551"/>
      <c r="H38" s="551"/>
      <c r="I38" s="552"/>
      <c r="J38" s="552"/>
      <c r="K38" s="549"/>
      <c r="L38" s="556" t="s">
        <v>193</v>
      </c>
      <c r="M38" s="557"/>
      <c r="N38" s="557"/>
      <c r="O38" s="557"/>
      <c r="P38" s="562"/>
      <c r="Q38" s="562"/>
      <c r="R38" s="563"/>
      <c r="S38" s="536">
        <v>1</v>
      </c>
      <c r="T38" s="537"/>
      <c r="U38" s="554"/>
      <c r="V38" s="554"/>
      <c r="W38" s="554"/>
      <c r="X38" s="329"/>
    </row>
    <row r="39" spans="1:24" s="300" customFormat="1" ht="15.95" customHeight="1" x14ac:dyDescent="0.15">
      <c r="A39" s="564"/>
      <c r="B39" s="547"/>
      <c r="C39" s="547"/>
      <c r="D39" s="547"/>
      <c r="E39" s="547"/>
      <c r="F39" s="567"/>
      <c r="G39" s="551"/>
      <c r="H39" s="551"/>
      <c r="I39" s="552"/>
      <c r="J39" s="552"/>
      <c r="K39" s="549"/>
      <c r="L39" s="560" t="s">
        <v>194</v>
      </c>
      <c r="M39" s="561"/>
      <c r="N39" s="561"/>
      <c r="O39" s="561"/>
      <c r="P39" s="562"/>
      <c r="Q39" s="562"/>
      <c r="R39" s="563"/>
      <c r="S39" s="536">
        <v>0</v>
      </c>
      <c r="T39" s="537"/>
      <c r="U39" s="555"/>
      <c r="V39" s="555"/>
      <c r="W39" s="555"/>
      <c r="X39" s="329"/>
    </row>
    <row r="40" spans="1:24" s="300" customFormat="1" ht="14.25" customHeight="1" x14ac:dyDescent="0.15">
      <c r="A40" s="564"/>
      <c r="B40" s="547"/>
      <c r="C40" s="547"/>
      <c r="D40" s="547"/>
      <c r="E40" s="547"/>
      <c r="F40" s="567"/>
      <c r="G40" s="550" t="s">
        <v>416</v>
      </c>
      <c r="H40" s="551"/>
      <c r="I40" s="552"/>
      <c r="J40" s="552"/>
      <c r="K40" s="548">
        <v>1</v>
      </c>
      <c r="L40" s="556" t="s">
        <v>207</v>
      </c>
      <c r="M40" s="557"/>
      <c r="N40" s="557"/>
      <c r="O40" s="557"/>
      <c r="P40" s="558"/>
      <c r="Q40" s="558"/>
      <c r="R40" s="559"/>
      <c r="S40" s="536">
        <v>1</v>
      </c>
      <c r="T40" s="537"/>
      <c r="U40" s="553"/>
      <c r="V40" s="553"/>
      <c r="W40" s="553"/>
      <c r="X40" s="329"/>
    </row>
    <row r="41" spans="1:24" s="300" customFormat="1" ht="14.25" customHeight="1" x14ac:dyDescent="0.15">
      <c r="A41" s="564"/>
      <c r="B41" s="547"/>
      <c r="C41" s="547"/>
      <c r="D41" s="547"/>
      <c r="E41" s="547"/>
      <c r="F41" s="567"/>
      <c r="G41" s="550"/>
      <c r="H41" s="551"/>
      <c r="I41" s="552"/>
      <c r="J41" s="552"/>
      <c r="K41" s="549"/>
      <c r="L41" s="556" t="s">
        <v>208</v>
      </c>
      <c r="M41" s="557"/>
      <c r="N41" s="557"/>
      <c r="O41" s="557"/>
      <c r="P41" s="558"/>
      <c r="Q41" s="558"/>
      <c r="R41" s="559"/>
      <c r="S41" s="536">
        <v>0.5</v>
      </c>
      <c r="T41" s="537"/>
      <c r="U41" s="554"/>
      <c r="V41" s="554"/>
      <c r="W41" s="554"/>
      <c r="X41" s="329"/>
    </row>
    <row r="42" spans="1:24" s="300" customFormat="1" ht="14.25" customHeight="1" x14ac:dyDescent="0.15">
      <c r="A42" s="565"/>
      <c r="B42" s="566"/>
      <c r="C42" s="566"/>
      <c r="D42" s="566"/>
      <c r="E42" s="566"/>
      <c r="F42" s="568"/>
      <c r="G42" s="551"/>
      <c r="H42" s="551"/>
      <c r="I42" s="552"/>
      <c r="J42" s="552"/>
      <c r="K42" s="574"/>
      <c r="L42" s="560" t="s">
        <v>417</v>
      </c>
      <c r="M42" s="561"/>
      <c r="N42" s="561"/>
      <c r="O42" s="561"/>
      <c r="P42" s="562"/>
      <c r="Q42" s="562"/>
      <c r="R42" s="563"/>
      <c r="S42" s="536">
        <v>0</v>
      </c>
      <c r="T42" s="537"/>
      <c r="U42" s="555"/>
      <c r="V42" s="555"/>
      <c r="W42" s="555"/>
      <c r="X42" s="329"/>
    </row>
    <row r="43" spans="1:24" s="300" customFormat="1" ht="14.25" customHeight="1" x14ac:dyDescent="0.15">
      <c r="A43" s="539" t="s">
        <v>418</v>
      </c>
      <c r="B43" s="539"/>
      <c r="C43" s="539"/>
      <c r="D43" s="539"/>
      <c r="E43" s="539"/>
      <c r="F43" s="539"/>
      <c r="G43" s="540">
        <v>20</v>
      </c>
      <c r="H43" s="541"/>
      <c r="I43" s="541"/>
      <c r="J43" s="541"/>
      <c r="K43" s="541"/>
      <c r="L43" s="542"/>
      <c r="M43" s="542"/>
      <c r="N43" s="542"/>
      <c r="O43" s="542"/>
      <c r="P43" s="542"/>
      <c r="Q43" s="542"/>
      <c r="R43" s="542"/>
      <c r="S43" s="536"/>
      <c r="T43" s="537"/>
      <c r="U43" s="330"/>
      <c r="V43" s="330"/>
      <c r="W43" s="330"/>
    </row>
    <row r="44" spans="1:24" s="300" customFormat="1" ht="14.25" customHeight="1" x14ac:dyDescent="0.15">
      <c r="A44" s="544" t="s">
        <v>419</v>
      </c>
      <c r="B44" s="546" t="s">
        <v>420</v>
      </c>
      <c r="C44" s="546"/>
      <c r="D44" s="546"/>
      <c r="E44" s="546"/>
      <c r="F44" s="548">
        <v>1.1000000000000001</v>
      </c>
      <c r="G44" s="550" t="s">
        <v>421</v>
      </c>
      <c r="H44" s="551"/>
      <c r="I44" s="552"/>
      <c r="J44" s="552"/>
      <c r="K44" s="548">
        <v>1.1000000000000001</v>
      </c>
      <c r="L44" s="538" t="s">
        <v>422</v>
      </c>
      <c r="M44" s="538"/>
      <c r="N44" s="538"/>
      <c r="O44" s="538"/>
      <c r="P44" s="538"/>
      <c r="Q44" s="538"/>
      <c r="R44" s="538"/>
      <c r="S44" s="536">
        <v>1.1000000000000001</v>
      </c>
      <c r="T44" s="537"/>
      <c r="U44" s="330"/>
      <c r="V44" s="330"/>
      <c r="W44" s="330"/>
    </row>
    <row r="45" spans="1:24" s="300" customFormat="1" ht="14.25" customHeight="1" x14ac:dyDescent="0.15">
      <c r="A45" s="545"/>
      <c r="B45" s="547"/>
      <c r="C45" s="547"/>
      <c r="D45" s="547"/>
      <c r="E45" s="547"/>
      <c r="F45" s="549"/>
      <c r="G45" s="550"/>
      <c r="H45" s="551"/>
      <c r="I45" s="552"/>
      <c r="J45" s="552"/>
      <c r="K45" s="549"/>
      <c r="L45" s="538" t="s">
        <v>423</v>
      </c>
      <c r="M45" s="538"/>
      <c r="N45" s="538"/>
      <c r="O45" s="538"/>
      <c r="P45" s="538"/>
      <c r="Q45" s="538"/>
      <c r="R45" s="538"/>
      <c r="S45" s="536">
        <v>0</v>
      </c>
      <c r="T45" s="537"/>
      <c r="U45" s="330"/>
      <c r="V45" s="330"/>
      <c r="W45" s="330"/>
    </row>
    <row r="46" spans="1:24" s="300" customFormat="1" ht="14.25" customHeight="1" x14ac:dyDescent="0.15">
      <c r="A46" s="539" t="s">
        <v>167</v>
      </c>
      <c r="B46" s="539"/>
      <c r="C46" s="539"/>
      <c r="D46" s="539"/>
      <c r="E46" s="539"/>
      <c r="F46" s="539"/>
      <c r="G46" s="540">
        <v>21.1</v>
      </c>
      <c r="H46" s="541"/>
      <c r="I46" s="541"/>
      <c r="J46" s="541"/>
      <c r="K46" s="541"/>
      <c r="L46" s="542"/>
      <c r="M46" s="542"/>
      <c r="N46" s="542"/>
      <c r="O46" s="542"/>
      <c r="P46" s="542"/>
      <c r="Q46" s="542"/>
      <c r="R46" s="542"/>
      <c r="S46" s="543"/>
      <c r="T46" s="543"/>
      <c r="U46" s="330"/>
      <c r="V46" s="330"/>
      <c r="W46" s="330"/>
    </row>
    <row r="47" spans="1:24" s="331" customFormat="1" ht="88.5" customHeight="1" x14ac:dyDescent="0.15">
      <c r="A47" s="530"/>
      <c r="B47" s="530"/>
      <c r="C47" s="530"/>
      <c r="D47" s="530"/>
      <c r="E47" s="530"/>
      <c r="F47" s="530"/>
      <c r="G47" s="530"/>
      <c r="H47" s="530"/>
      <c r="I47" s="530"/>
      <c r="J47" s="530"/>
      <c r="K47" s="530"/>
      <c r="L47" s="530"/>
      <c r="M47" s="530"/>
      <c r="N47" s="530"/>
      <c r="O47" s="530"/>
      <c r="P47" s="530"/>
      <c r="Q47" s="530"/>
      <c r="R47" s="530"/>
      <c r="S47" s="530"/>
      <c r="T47" s="530"/>
      <c r="U47" s="533"/>
      <c r="V47" s="533"/>
      <c r="W47" s="533"/>
    </row>
    <row r="48" spans="1:24" ht="55.5" customHeight="1" x14ac:dyDescent="0.15">
      <c r="A48" s="530"/>
      <c r="B48" s="530"/>
      <c r="C48" s="530"/>
      <c r="D48" s="530"/>
      <c r="E48" s="530"/>
      <c r="F48" s="530"/>
      <c r="G48" s="530"/>
      <c r="H48" s="530"/>
      <c r="I48" s="530"/>
      <c r="J48" s="530"/>
      <c r="K48" s="530"/>
      <c r="L48" s="530"/>
      <c r="M48" s="530"/>
      <c r="N48" s="530"/>
      <c r="O48" s="530"/>
      <c r="P48" s="530"/>
      <c r="Q48" s="530"/>
      <c r="R48" s="530"/>
      <c r="S48" s="530"/>
      <c r="T48" s="530"/>
      <c r="U48" s="534"/>
      <c r="V48" s="534"/>
      <c r="W48" s="534"/>
    </row>
    <row r="49" spans="1:28" ht="35.25" customHeight="1" x14ac:dyDescent="0.15">
      <c r="A49" s="530"/>
      <c r="B49" s="530"/>
      <c r="C49" s="530"/>
      <c r="D49" s="530"/>
      <c r="E49" s="530"/>
      <c r="F49" s="530"/>
      <c r="G49" s="530"/>
      <c r="H49" s="530"/>
      <c r="I49" s="530"/>
      <c r="J49" s="530"/>
      <c r="K49" s="530"/>
      <c r="L49" s="530"/>
      <c r="M49" s="530"/>
      <c r="N49" s="530"/>
      <c r="O49" s="530"/>
      <c r="P49" s="530"/>
      <c r="Q49" s="530"/>
      <c r="R49" s="530"/>
      <c r="S49" s="530"/>
      <c r="T49" s="530"/>
    </row>
    <row r="50" spans="1:28" ht="68.25" customHeight="1" x14ac:dyDescent="0.15">
      <c r="A50" s="530"/>
      <c r="B50" s="530"/>
      <c r="C50" s="530"/>
      <c r="D50" s="530"/>
      <c r="E50" s="530"/>
      <c r="F50" s="530"/>
      <c r="G50" s="530"/>
      <c r="H50" s="530"/>
      <c r="I50" s="530"/>
      <c r="J50" s="530"/>
      <c r="K50" s="530"/>
      <c r="L50" s="530"/>
      <c r="M50" s="530"/>
      <c r="N50" s="530"/>
      <c r="O50" s="530"/>
      <c r="P50" s="530"/>
      <c r="Q50" s="530"/>
      <c r="R50" s="530"/>
      <c r="S50" s="530"/>
      <c r="T50" s="530"/>
      <c r="U50" s="535"/>
      <c r="V50" s="535"/>
      <c r="W50" s="535"/>
      <c r="X50" s="535"/>
      <c r="Y50" s="535"/>
      <c r="Z50" s="535"/>
      <c r="AA50" s="535"/>
    </row>
    <row r="51" spans="1:28" ht="81" customHeight="1" x14ac:dyDescent="0.15">
      <c r="A51" s="530"/>
      <c r="B51" s="530"/>
      <c r="C51" s="530"/>
      <c r="D51" s="530"/>
      <c r="E51" s="530"/>
      <c r="F51" s="530"/>
      <c r="G51" s="530"/>
      <c r="H51" s="530"/>
      <c r="I51" s="530"/>
      <c r="J51" s="530"/>
      <c r="K51" s="530"/>
      <c r="L51" s="530"/>
      <c r="M51" s="530"/>
      <c r="N51" s="530"/>
      <c r="O51" s="530"/>
      <c r="P51" s="530"/>
      <c r="Q51" s="530"/>
      <c r="R51" s="530"/>
      <c r="S51" s="530"/>
      <c r="T51" s="530"/>
      <c r="U51" s="332"/>
      <c r="V51" s="332"/>
      <c r="W51" s="332"/>
      <c r="X51" s="332"/>
      <c r="Y51" s="332"/>
      <c r="Z51" s="332"/>
      <c r="AA51" s="332"/>
    </row>
    <row r="52" spans="1:28" ht="48.75" customHeight="1" x14ac:dyDescent="0.15">
      <c r="A52" s="531"/>
      <c r="B52" s="531"/>
      <c r="C52" s="531"/>
      <c r="D52" s="531"/>
      <c r="E52" s="531"/>
      <c r="F52" s="531"/>
      <c r="G52" s="531"/>
      <c r="H52" s="531"/>
      <c r="I52" s="531"/>
      <c r="J52" s="531"/>
      <c r="K52" s="531"/>
      <c r="L52" s="531"/>
      <c r="M52" s="531"/>
      <c r="N52" s="531"/>
      <c r="O52" s="531"/>
      <c r="P52" s="531"/>
      <c r="Q52" s="531"/>
      <c r="R52" s="531"/>
      <c r="S52" s="531"/>
      <c r="T52" s="531"/>
      <c r="U52" s="532"/>
      <c r="V52" s="532"/>
      <c r="W52" s="532"/>
      <c r="X52" s="532"/>
      <c r="Y52" s="532"/>
      <c r="Z52" s="532"/>
      <c r="AA52" s="532"/>
      <c r="AB52" s="532"/>
    </row>
    <row r="53" spans="1:28" ht="109.5" customHeight="1" x14ac:dyDescent="0.15">
      <c r="A53" s="530"/>
      <c r="B53" s="530"/>
      <c r="C53" s="530"/>
      <c r="D53" s="530"/>
      <c r="E53" s="530"/>
      <c r="F53" s="530"/>
      <c r="G53" s="530"/>
      <c r="H53" s="530"/>
      <c r="I53" s="530"/>
      <c r="J53" s="530"/>
      <c r="K53" s="530"/>
      <c r="L53" s="530"/>
      <c r="M53" s="530"/>
      <c r="N53" s="530"/>
      <c r="O53" s="530"/>
      <c r="P53" s="530"/>
      <c r="Q53" s="530"/>
      <c r="R53" s="530"/>
      <c r="S53" s="530"/>
      <c r="T53" s="530"/>
      <c r="U53" s="333"/>
      <c r="V53" s="334"/>
      <c r="W53" s="331"/>
    </row>
    <row r="54" spans="1:28" ht="99.75" customHeight="1" x14ac:dyDescent="0.15">
      <c r="A54" s="531"/>
      <c r="B54" s="531"/>
      <c r="C54" s="531"/>
      <c r="D54" s="531"/>
      <c r="E54" s="531"/>
      <c r="F54" s="531"/>
      <c r="G54" s="531"/>
      <c r="H54" s="531"/>
      <c r="I54" s="531"/>
      <c r="J54" s="531"/>
      <c r="K54" s="531"/>
      <c r="L54" s="531"/>
      <c r="M54" s="531"/>
      <c r="N54" s="531"/>
      <c r="O54" s="531"/>
      <c r="P54" s="531"/>
      <c r="Q54" s="531"/>
      <c r="R54" s="531"/>
      <c r="S54" s="531"/>
      <c r="T54" s="531"/>
      <c r="U54" s="333"/>
      <c r="V54" s="334"/>
      <c r="W54" s="331"/>
    </row>
    <row r="55" spans="1:28" ht="66.75" customHeight="1" x14ac:dyDescent="0.15">
      <c r="A55" s="531"/>
      <c r="B55" s="531"/>
      <c r="C55" s="531"/>
      <c r="D55" s="531"/>
      <c r="E55" s="531"/>
      <c r="F55" s="531"/>
      <c r="G55" s="531"/>
      <c r="H55" s="531"/>
      <c r="I55" s="531"/>
      <c r="J55" s="531"/>
      <c r="K55" s="531"/>
      <c r="L55" s="531"/>
      <c r="M55" s="531"/>
      <c r="N55" s="531"/>
      <c r="O55" s="531"/>
      <c r="P55" s="531"/>
      <c r="Q55" s="531"/>
      <c r="R55" s="531"/>
      <c r="S55" s="531"/>
      <c r="T55" s="531"/>
      <c r="U55" s="333"/>
      <c r="V55" s="334"/>
      <c r="W55" s="331"/>
    </row>
    <row r="56" spans="1:28" ht="10.5" customHeight="1" x14ac:dyDescent="0.15">
      <c r="A56" s="335"/>
      <c r="B56" s="335"/>
      <c r="C56" s="335"/>
      <c r="D56" s="335"/>
      <c r="E56" s="335"/>
      <c r="F56" s="335"/>
      <c r="G56" s="335"/>
      <c r="H56" s="335"/>
      <c r="I56" s="335"/>
      <c r="J56" s="335"/>
      <c r="K56" s="335"/>
      <c r="L56" s="335"/>
      <c r="M56" s="335"/>
      <c r="N56" s="335"/>
      <c r="O56" s="335"/>
      <c r="P56" s="335"/>
      <c r="Q56" s="335"/>
      <c r="R56" s="335"/>
      <c r="S56" s="336"/>
      <c r="T56" s="336"/>
    </row>
    <row r="57" spans="1:28" ht="10.5" customHeight="1" x14ac:dyDescent="0.15">
      <c r="A57" s="335"/>
      <c r="B57" s="335"/>
      <c r="C57" s="335"/>
      <c r="D57" s="335"/>
      <c r="E57" s="335"/>
      <c r="F57" s="335"/>
      <c r="G57" s="335"/>
      <c r="H57" s="335"/>
      <c r="I57" s="335"/>
      <c r="J57" s="335"/>
      <c r="K57" s="335"/>
      <c r="L57" s="335"/>
      <c r="M57" s="335"/>
      <c r="N57" s="335"/>
      <c r="O57" s="335"/>
      <c r="P57" s="335"/>
      <c r="Q57" s="335"/>
      <c r="R57" s="335"/>
      <c r="S57" s="336"/>
      <c r="T57" s="336"/>
    </row>
    <row r="58" spans="1:28" ht="12" customHeight="1" x14ac:dyDescent="0.15">
      <c r="A58" s="529"/>
      <c r="B58" s="529"/>
      <c r="C58" s="529"/>
      <c r="D58" s="529"/>
      <c r="E58" s="529"/>
      <c r="F58" s="529"/>
      <c r="G58" s="529"/>
      <c r="H58" s="529"/>
      <c r="I58" s="529"/>
      <c r="J58" s="529"/>
      <c r="K58" s="529"/>
      <c r="L58" s="529"/>
      <c r="M58" s="529"/>
      <c r="N58" s="529"/>
      <c r="O58" s="529"/>
      <c r="P58" s="529"/>
      <c r="Q58" s="529"/>
      <c r="R58" s="529"/>
      <c r="S58" s="529"/>
      <c r="T58" s="529"/>
    </row>
    <row r="67" spans="2:2" ht="10.5" customHeight="1" x14ac:dyDescent="0.15">
      <c r="B67" s="337"/>
    </row>
    <row r="68" spans="2:2" ht="10.5" customHeight="1" x14ac:dyDescent="0.15">
      <c r="B68" s="337"/>
    </row>
    <row r="69" spans="2:2" ht="10.5" customHeight="1" x14ac:dyDescent="0.15">
      <c r="B69" s="337"/>
    </row>
    <row r="70" spans="2:2" ht="10.5" customHeight="1" x14ac:dyDescent="0.15">
      <c r="B70" s="337"/>
    </row>
    <row r="71" spans="2:2" ht="10.5" customHeight="1" x14ac:dyDescent="0.15">
      <c r="B71" s="337"/>
    </row>
    <row r="72" spans="2:2" ht="10.5" customHeight="1" x14ac:dyDescent="0.15">
      <c r="B72" s="337"/>
    </row>
    <row r="73" spans="2:2" ht="10.5" customHeight="1" x14ac:dyDescent="0.15">
      <c r="B73" s="337"/>
    </row>
    <row r="74" spans="2:2" ht="10.5" customHeight="1" x14ac:dyDescent="0.15">
      <c r="B74" s="337"/>
    </row>
    <row r="75" spans="2:2" ht="10.5" customHeight="1" x14ac:dyDescent="0.15">
      <c r="B75" s="337"/>
    </row>
  </sheetData>
  <dataConsolidate/>
  <mergeCells count="144">
    <mergeCell ref="A1:K2"/>
    <mergeCell ref="A3:W3"/>
    <mergeCell ref="A5:B5"/>
    <mergeCell ref="C5:K5"/>
    <mergeCell ref="M5:T5"/>
    <mergeCell ref="A7:F7"/>
    <mergeCell ref="G7:K7"/>
    <mergeCell ref="L7:R7"/>
    <mergeCell ref="S7:T7"/>
    <mergeCell ref="B8:E8"/>
    <mergeCell ref="G8:J8"/>
    <mergeCell ref="L8:R8"/>
    <mergeCell ref="A9:A28"/>
    <mergeCell ref="B9:E28"/>
    <mergeCell ref="F9:F28"/>
    <mergeCell ref="G9:J13"/>
    <mergeCell ref="K9:K13"/>
    <mergeCell ref="L9:R9"/>
    <mergeCell ref="G14:J17"/>
    <mergeCell ref="G18:J19"/>
    <mergeCell ref="K18:K19"/>
    <mergeCell ref="L18:Q19"/>
    <mergeCell ref="G22:J23"/>
    <mergeCell ref="K22:K23"/>
    <mergeCell ref="L22:Q23"/>
    <mergeCell ref="S9:T9"/>
    <mergeCell ref="U9:U13"/>
    <mergeCell ref="L10:R10"/>
    <mergeCell ref="S10:T10"/>
    <mergeCell ref="L11:R11"/>
    <mergeCell ref="S11:T11"/>
    <mergeCell ref="L12:R12"/>
    <mergeCell ref="S12:T12"/>
    <mergeCell ref="L13:R13"/>
    <mergeCell ref="S13:T13"/>
    <mergeCell ref="S18:T18"/>
    <mergeCell ref="U18:U19"/>
    <mergeCell ref="S19:T19"/>
    <mergeCell ref="K14:K17"/>
    <mergeCell ref="L14:Q15"/>
    <mergeCell ref="S14:T14"/>
    <mergeCell ref="U14:U15"/>
    <mergeCell ref="S15:T15"/>
    <mergeCell ref="L16:Q17"/>
    <mergeCell ref="S16:T16"/>
    <mergeCell ref="U16:U17"/>
    <mergeCell ref="S17:T17"/>
    <mergeCell ref="S22:T22"/>
    <mergeCell ref="U22:U23"/>
    <mergeCell ref="V22:V23"/>
    <mergeCell ref="S23:T23"/>
    <mergeCell ref="G20:J21"/>
    <mergeCell ref="K20:K21"/>
    <mergeCell ref="L20:Q21"/>
    <mergeCell ref="S20:T20"/>
    <mergeCell ref="U20:U21"/>
    <mergeCell ref="S21:T21"/>
    <mergeCell ref="G24:J28"/>
    <mergeCell ref="K24:K28"/>
    <mergeCell ref="L24:R24"/>
    <mergeCell ref="S24:T24"/>
    <mergeCell ref="U24:U28"/>
    <mergeCell ref="L25:R25"/>
    <mergeCell ref="S25:T25"/>
    <mergeCell ref="L26:R26"/>
    <mergeCell ref="S26:T26"/>
    <mergeCell ref="L27:R27"/>
    <mergeCell ref="S37:T37"/>
    <mergeCell ref="U37:U39"/>
    <mergeCell ref="S32:T32"/>
    <mergeCell ref="S27:T27"/>
    <mergeCell ref="L28:R28"/>
    <mergeCell ref="S28:T28"/>
    <mergeCell ref="U29:W29"/>
    <mergeCell ref="S30:T30"/>
    <mergeCell ref="S31:T31"/>
    <mergeCell ref="A32:A42"/>
    <mergeCell ref="B32:E42"/>
    <mergeCell ref="F32:F42"/>
    <mergeCell ref="G32:J36"/>
    <mergeCell ref="K32:K36"/>
    <mergeCell ref="L32:R32"/>
    <mergeCell ref="L36:R36"/>
    <mergeCell ref="G40:J42"/>
    <mergeCell ref="K40:K42"/>
    <mergeCell ref="L40:R40"/>
    <mergeCell ref="G37:J39"/>
    <mergeCell ref="K37:K39"/>
    <mergeCell ref="L37:R37"/>
    <mergeCell ref="U32:U36"/>
    <mergeCell ref="V32:V36"/>
    <mergeCell ref="S40:T40"/>
    <mergeCell ref="U40:U42"/>
    <mergeCell ref="V40:V42"/>
    <mergeCell ref="W40:W42"/>
    <mergeCell ref="L41:R41"/>
    <mergeCell ref="S41:T41"/>
    <mergeCell ref="L42:R42"/>
    <mergeCell ref="S42:T42"/>
    <mergeCell ref="V37:V39"/>
    <mergeCell ref="W37:W39"/>
    <mergeCell ref="L38:R38"/>
    <mergeCell ref="S38:T38"/>
    <mergeCell ref="L39:R39"/>
    <mergeCell ref="S39:T39"/>
    <mergeCell ref="W32:W36"/>
    <mergeCell ref="L33:R33"/>
    <mergeCell ref="S33:T33"/>
    <mergeCell ref="L34:R34"/>
    <mergeCell ref="S34:T34"/>
    <mergeCell ref="L35:R35"/>
    <mergeCell ref="S35:T35"/>
    <mergeCell ref="S36:T36"/>
    <mergeCell ref="S44:T44"/>
    <mergeCell ref="L45:R45"/>
    <mergeCell ref="S45:T45"/>
    <mergeCell ref="A46:F46"/>
    <mergeCell ref="G46:K46"/>
    <mergeCell ref="L46:R46"/>
    <mergeCell ref="S46:T46"/>
    <mergeCell ref="A43:F43"/>
    <mergeCell ref="G43:K43"/>
    <mergeCell ref="L43:R43"/>
    <mergeCell ref="S43:T43"/>
    <mergeCell ref="A44:A45"/>
    <mergeCell ref="B44:E45"/>
    <mergeCell ref="F44:F45"/>
    <mergeCell ref="G44:J45"/>
    <mergeCell ref="K44:K45"/>
    <mergeCell ref="L44:R44"/>
    <mergeCell ref="A58:T58"/>
    <mergeCell ref="A51:T51"/>
    <mergeCell ref="A52:T52"/>
    <mergeCell ref="U52:AB52"/>
    <mergeCell ref="A53:T53"/>
    <mergeCell ref="A54:T54"/>
    <mergeCell ref="A55:T55"/>
    <mergeCell ref="A47:T47"/>
    <mergeCell ref="U47:W47"/>
    <mergeCell ref="A48:T48"/>
    <mergeCell ref="U48:W48"/>
    <mergeCell ref="A49:T49"/>
    <mergeCell ref="A50:T50"/>
    <mergeCell ref="U50:AA50"/>
  </mergeCells>
  <phoneticPr fontId="4"/>
  <dataValidations count="12">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1:W31">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0:W42">
      <formula1>$S$40:$S$42</formula1>
    </dataValidation>
    <dataValidation type="list" allowBlank="1" showInputMessage="1" showErrorMessage="1" sqref="U37:W39">
      <formula1>$S$37:$S$39</formula1>
    </dataValidation>
    <dataValidation type="list" allowBlank="1" showInputMessage="1" showErrorMessage="1" sqref="U32:W36">
      <formula1>$S$32:$S$36</formula1>
    </dataValidation>
    <dataValidation type="list" allowBlank="1" showInputMessage="1" showErrorMessage="1" sqref="U24:U28">
      <formula1>$S$24:$S$28</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x14ac:dyDescent="0.15">
      <c r="A1" s="108" t="s">
        <v>160</v>
      </c>
    </row>
    <row r="2" spans="1:10" ht="17.25" x14ac:dyDescent="0.15">
      <c r="A2" s="642" t="s">
        <v>3</v>
      </c>
      <c r="B2" s="642"/>
      <c r="C2" s="642"/>
      <c r="D2" s="642"/>
      <c r="E2" s="642"/>
      <c r="F2" s="642"/>
    </row>
    <row r="3" spans="1:10" ht="17.25" customHeight="1" x14ac:dyDescent="0.15">
      <c r="A3" s="643" t="str">
        <f>'様式1-1'!F10</f>
        <v>株式会社○○建設○○支店</v>
      </c>
      <c r="B3" s="643"/>
      <c r="C3" s="643"/>
      <c r="D3" s="643"/>
      <c r="E3" s="643"/>
      <c r="F3" s="643"/>
    </row>
    <row r="4" spans="1:10" x14ac:dyDescent="0.15">
      <c r="A4" s="629" t="s">
        <v>4</v>
      </c>
      <c r="B4" s="629"/>
      <c r="C4" s="629"/>
      <c r="D4" s="629"/>
      <c r="E4" s="629"/>
      <c r="F4" s="629"/>
    </row>
    <row r="5" spans="1:10" ht="52.5" customHeight="1" x14ac:dyDescent="0.15">
      <c r="A5" s="644" t="s">
        <v>427</v>
      </c>
      <c r="B5" s="644"/>
      <c r="C5" s="644"/>
      <c r="D5" s="644"/>
      <c r="E5" s="644"/>
      <c r="F5" s="644"/>
    </row>
    <row r="6" spans="1:10" s="143" customFormat="1" x14ac:dyDescent="0.15">
      <c r="A6" s="645" t="s">
        <v>2</v>
      </c>
      <c r="B6" s="645"/>
      <c r="C6" s="645"/>
      <c r="D6" s="645"/>
      <c r="E6" s="645"/>
      <c r="F6" s="645"/>
    </row>
    <row r="7" spans="1:10" ht="6" customHeight="1" x14ac:dyDescent="0.15">
      <c r="A7" s="113"/>
      <c r="B7" s="113"/>
      <c r="C7" s="113"/>
      <c r="D7" s="113"/>
      <c r="E7" s="113"/>
    </row>
    <row r="8" spans="1:10" ht="26.25" customHeight="1" x14ac:dyDescent="0.15">
      <c r="A8" s="148" t="s">
        <v>155</v>
      </c>
      <c r="B8" s="110" t="s">
        <v>260</v>
      </c>
      <c r="C8" s="110" t="s">
        <v>163</v>
      </c>
      <c r="D8" s="111" t="s">
        <v>156</v>
      </c>
      <c r="E8" s="112" t="s">
        <v>157</v>
      </c>
      <c r="F8" s="110" t="s">
        <v>261</v>
      </c>
    </row>
    <row r="9" spans="1:10" s="120" customFormat="1" ht="13.5" customHeight="1" thickBot="1" x14ac:dyDescent="0.2">
      <c r="A9" s="638" t="s">
        <v>158</v>
      </c>
      <c r="B9" s="638" t="s">
        <v>364</v>
      </c>
      <c r="C9" s="115" t="s">
        <v>159</v>
      </c>
      <c r="D9" s="649">
        <v>12600000</v>
      </c>
      <c r="E9" s="638">
        <v>81</v>
      </c>
      <c r="F9" s="632">
        <v>44499</v>
      </c>
    </row>
    <row r="10" spans="1:10" s="120" customFormat="1" ht="13.5" customHeight="1" thickTop="1" x14ac:dyDescent="0.15">
      <c r="A10" s="639"/>
      <c r="B10" s="639"/>
      <c r="C10" s="116" t="s">
        <v>166</v>
      </c>
      <c r="D10" s="650"/>
      <c r="E10" s="639"/>
      <c r="F10" s="633"/>
      <c r="I10" s="652" t="s">
        <v>290</v>
      </c>
      <c r="J10" s="653"/>
    </row>
    <row r="11" spans="1:10" s="120" customFormat="1" ht="13.5" customHeight="1" x14ac:dyDescent="0.15">
      <c r="A11" s="640">
        <v>1</v>
      </c>
      <c r="B11" s="630"/>
      <c r="C11" s="117"/>
      <c r="D11" s="636"/>
      <c r="E11" s="630"/>
      <c r="F11" s="627"/>
      <c r="H11" s="651" t="s">
        <v>231</v>
      </c>
      <c r="I11" s="654"/>
      <c r="J11" s="655"/>
    </row>
    <row r="12" spans="1:10" s="120" customFormat="1" ht="13.5" customHeight="1" x14ac:dyDescent="0.15">
      <c r="A12" s="641"/>
      <c r="B12" s="631"/>
      <c r="C12" s="118"/>
      <c r="D12" s="637"/>
      <c r="E12" s="631"/>
      <c r="F12" s="628"/>
      <c r="G12" s="120">
        <f>D11*E11</f>
        <v>0</v>
      </c>
      <c r="H12" s="651"/>
      <c r="I12" s="654"/>
      <c r="J12" s="655"/>
    </row>
    <row r="13" spans="1:10" s="120" customFormat="1" ht="13.5" customHeight="1" thickBot="1" x14ac:dyDescent="0.2">
      <c r="A13" s="640">
        <v>2</v>
      </c>
      <c r="B13" s="630"/>
      <c r="C13" s="117"/>
      <c r="D13" s="636"/>
      <c r="E13" s="630"/>
      <c r="F13" s="627"/>
      <c r="I13" s="656"/>
      <c r="J13" s="657"/>
    </row>
    <row r="14" spans="1:10" s="120" customFormat="1" ht="13.5" customHeight="1" thickTop="1" x14ac:dyDescent="0.15">
      <c r="A14" s="641"/>
      <c r="B14" s="631"/>
      <c r="C14" s="118"/>
      <c r="D14" s="637"/>
      <c r="E14" s="631"/>
      <c r="F14" s="628"/>
      <c r="G14" s="120">
        <f>D13*E13</f>
        <v>0</v>
      </c>
    </row>
    <row r="15" spans="1:10" s="120" customFormat="1" ht="13.5" customHeight="1" x14ac:dyDescent="0.15">
      <c r="A15" s="640">
        <v>3</v>
      </c>
      <c r="B15" s="630"/>
      <c r="C15" s="117"/>
      <c r="D15" s="636"/>
      <c r="E15" s="630"/>
      <c r="F15" s="627"/>
    </row>
    <row r="16" spans="1:10" s="120" customFormat="1" ht="13.5" customHeight="1" x14ac:dyDescent="0.15">
      <c r="A16" s="641"/>
      <c r="B16" s="631"/>
      <c r="C16" s="118"/>
      <c r="D16" s="637"/>
      <c r="E16" s="631"/>
      <c r="F16" s="628"/>
      <c r="G16" s="120">
        <f>D15*E15</f>
        <v>0</v>
      </c>
    </row>
    <row r="17" spans="1:7" s="120" customFormat="1" ht="13.5" customHeight="1" x14ac:dyDescent="0.15">
      <c r="A17" s="640">
        <v>4</v>
      </c>
      <c r="B17" s="630"/>
      <c r="C17" s="117"/>
      <c r="D17" s="636"/>
      <c r="E17" s="630"/>
      <c r="F17" s="627"/>
    </row>
    <row r="18" spans="1:7" s="120" customFormat="1" ht="13.5" customHeight="1" x14ac:dyDescent="0.15">
      <c r="A18" s="641"/>
      <c r="B18" s="631"/>
      <c r="C18" s="118"/>
      <c r="D18" s="637"/>
      <c r="E18" s="631"/>
      <c r="F18" s="628"/>
      <c r="G18" s="120">
        <f>D17*E17</f>
        <v>0</v>
      </c>
    </row>
    <row r="19" spans="1:7" s="120" customFormat="1" ht="13.5" customHeight="1" x14ac:dyDescent="0.15">
      <c r="A19" s="640">
        <v>5</v>
      </c>
      <c r="B19" s="630"/>
      <c r="C19" s="117"/>
      <c r="D19" s="636"/>
      <c r="E19" s="630"/>
      <c r="F19" s="627"/>
    </row>
    <row r="20" spans="1:7" s="120" customFormat="1" ht="13.5" customHeight="1" x14ac:dyDescent="0.15">
      <c r="A20" s="641"/>
      <c r="B20" s="631"/>
      <c r="C20" s="118"/>
      <c r="D20" s="637"/>
      <c r="E20" s="631"/>
      <c r="F20" s="628"/>
      <c r="G20" s="120">
        <f>D19*E19</f>
        <v>0</v>
      </c>
    </row>
    <row r="21" spans="1:7" s="120" customFormat="1" ht="13.5" customHeight="1" x14ac:dyDescent="0.15">
      <c r="A21" s="640">
        <v>6</v>
      </c>
      <c r="B21" s="630"/>
      <c r="C21" s="117"/>
      <c r="D21" s="636"/>
      <c r="E21" s="634"/>
      <c r="F21" s="627"/>
    </row>
    <row r="22" spans="1:7" s="120" customFormat="1" ht="13.5" customHeight="1" x14ac:dyDescent="0.15">
      <c r="A22" s="641"/>
      <c r="B22" s="631"/>
      <c r="C22" s="118"/>
      <c r="D22" s="637"/>
      <c r="E22" s="635"/>
      <c r="F22" s="628"/>
      <c r="G22" s="120">
        <f>D21*E21</f>
        <v>0</v>
      </c>
    </row>
    <row r="23" spans="1:7" s="120" customFormat="1" ht="13.5" customHeight="1" x14ac:dyDescent="0.15">
      <c r="A23" s="640">
        <v>7</v>
      </c>
      <c r="B23" s="630"/>
      <c r="C23" s="117"/>
      <c r="D23" s="636"/>
      <c r="E23" s="634"/>
      <c r="F23" s="627"/>
    </row>
    <row r="24" spans="1:7" s="120" customFormat="1" ht="13.5" customHeight="1" x14ac:dyDescent="0.15">
      <c r="A24" s="641"/>
      <c r="B24" s="631"/>
      <c r="C24" s="118"/>
      <c r="D24" s="637"/>
      <c r="E24" s="635"/>
      <c r="F24" s="628"/>
      <c r="G24" s="120">
        <f>D23*E23</f>
        <v>0</v>
      </c>
    </row>
    <row r="25" spans="1:7" s="120" customFormat="1" ht="13.5" customHeight="1" x14ac:dyDescent="0.15">
      <c r="A25" s="640">
        <v>8</v>
      </c>
      <c r="B25" s="630"/>
      <c r="C25" s="117"/>
      <c r="D25" s="636"/>
      <c r="E25" s="634"/>
      <c r="F25" s="627"/>
    </row>
    <row r="26" spans="1:7" s="120" customFormat="1" ht="13.5" customHeight="1" x14ac:dyDescent="0.15">
      <c r="A26" s="641"/>
      <c r="B26" s="631"/>
      <c r="C26" s="118"/>
      <c r="D26" s="637"/>
      <c r="E26" s="635"/>
      <c r="F26" s="628"/>
      <c r="G26" s="120">
        <f>D25*E25</f>
        <v>0</v>
      </c>
    </row>
    <row r="27" spans="1:7" s="120" customFormat="1" ht="13.5" customHeight="1" x14ac:dyDescent="0.15">
      <c r="A27" s="640">
        <v>9</v>
      </c>
      <c r="B27" s="630"/>
      <c r="C27" s="117"/>
      <c r="D27" s="636"/>
      <c r="E27" s="634"/>
      <c r="F27" s="627"/>
    </row>
    <row r="28" spans="1:7" s="120" customFormat="1" ht="13.5" customHeight="1" x14ac:dyDescent="0.15">
      <c r="A28" s="641"/>
      <c r="B28" s="631"/>
      <c r="C28" s="118"/>
      <c r="D28" s="637"/>
      <c r="E28" s="635"/>
      <c r="F28" s="628"/>
      <c r="G28" s="120">
        <f>D27*E27</f>
        <v>0</v>
      </c>
    </row>
    <row r="29" spans="1:7" s="120" customFormat="1" ht="13.5" customHeight="1" x14ac:dyDescent="0.15">
      <c r="A29" s="640">
        <v>10</v>
      </c>
      <c r="B29" s="630"/>
      <c r="C29" s="117"/>
      <c r="D29" s="636"/>
      <c r="E29" s="634"/>
      <c r="F29" s="627"/>
    </row>
    <row r="30" spans="1:7" s="120" customFormat="1" ht="13.5" customHeight="1" x14ac:dyDescent="0.15">
      <c r="A30" s="641"/>
      <c r="B30" s="631"/>
      <c r="C30" s="118"/>
      <c r="D30" s="637"/>
      <c r="E30" s="635"/>
      <c r="F30" s="628"/>
      <c r="G30" s="120">
        <f>D29*E29</f>
        <v>0</v>
      </c>
    </row>
    <row r="31" spans="1:7" s="120" customFormat="1" ht="13.5" customHeight="1" x14ac:dyDescent="0.15">
      <c r="A31" s="640">
        <v>11</v>
      </c>
      <c r="B31" s="630"/>
      <c r="C31" s="117"/>
      <c r="D31" s="636"/>
      <c r="E31" s="634"/>
      <c r="F31" s="627"/>
    </row>
    <row r="32" spans="1:7" s="120" customFormat="1" ht="13.5" customHeight="1" x14ac:dyDescent="0.15">
      <c r="A32" s="641"/>
      <c r="B32" s="631"/>
      <c r="C32" s="118"/>
      <c r="D32" s="637"/>
      <c r="E32" s="635"/>
      <c r="F32" s="628"/>
      <c r="G32" s="120">
        <f>D31*E31</f>
        <v>0</v>
      </c>
    </row>
    <row r="33" spans="1:7" s="120" customFormat="1" ht="13.5" customHeight="1" x14ac:dyDescent="0.15">
      <c r="A33" s="640">
        <v>12</v>
      </c>
      <c r="B33" s="630"/>
      <c r="C33" s="117"/>
      <c r="D33" s="636"/>
      <c r="E33" s="634"/>
      <c r="F33" s="627"/>
    </row>
    <row r="34" spans="1:7" s="120" customFormat="1" ht="13.5" customHeight="1" x14ac:dyDescent="0.15">
      <c r="A34" s="641"/>
      <c r="B34" s="631"/>
      <c r="C34" s="118"/>
      <c r="D34" s="637"/>
      <c r="E34" s="635"/>
      <c r="F34" s="628"/>
      <c r="G34" s="120">
        <f>D33*E33</f>
        <v>0</v>
      </c>
    </row>
    <row r="35" spans="1:7" s="120" customFormat="1" ht="13.5" customHeight="1" x14ac:dyDescent="0.15">
      <c r="A35" s="640">
        <v>13</v>
      </c>
      <c r="B35" s="630"/>
      <c r="C35" s="117"/>
      <c r="D35" s="636"/>
      <c r="E35" s="634"/>
      <c r="F35" s="627"/>
    </row>
    <row r="36" spans="1:7" s="120" customFormat="1" ht="13.5" customHeight="1" x14ac:dyDescent="0.15">
      <c r="A36" s="641"/>
      <c r="B36" s="631"/>
      <c r="C36" s="118"/>
      <c r="D36" s="637"/>
      <c r="E36" s="635"/>
      <c r="F36" s="628"/>
      <c r="G36" s="120">
        <f>D35*E35</f>
        <v>0</v>
      </c>
    </row>
    <row r="37" spans="1:7" s="120" customFormat="1" ht="13.5" customHeight="1" x14ac:dyDescent="0.15">
      <c r="A37" s="640">
        <v>14</v>
      </c>
      <c r="B37" s="630"/>
      <c r="C37" s="117"/>
      <c r="D37" s="636"/>
      <c r="E37" s="634"/>
      <c r="F37" s="627"/>
    </row>
    <row r="38" spans="1:7" s="120" customFormat="1" ht="13.5" customHeight="1" x14ac:dyDescent="0.15">
      <c r="A38" s="641"/>
      <c r="B38" s="631"/>
      <c r="C38" s="118"/>
      <c r="D38" s="637"/>
      <c r="E38" s="635"/>
      <c r="F38" s="628"/>
      <c r="G38" s="120">
        <f>D37*E37</f>
        <v>0</v>
      </c>
    </row>
    <row r="39" spans="1:7" s="120" customFormat="1" ht="13.5" customHeight="1" x14ac:dyDescent="0.15">
      <c r="A39" s="640">
        <v>15</v>
      </c>
      <c r="B39" s="630"/>
      <c r="C39" s="117"/>
      <c r="D39" s="636"/>
      <c r="E39" s="634"/>
      <c r="F39" s="627"/>
    </row>
    <row r="40" spans="1:7" s="120" customFormat="1" ht="13.5" customHeight="1" x14ac:dyDescent="0.15">
      <c r="A40" s="641"/>
      <c r="B40" s="631"/>
      <c r="C40" s="118"/>
      <c r="D40" s="637"/>
      <c r="E40" s="635"/>
      <c r="F40" s="628"/>
      <c r="G40" s="120">
        <f>D39*E39</f>
        <v>0</v>
      </c>
    </row>
    <row r="41" spans="1:7" s="120" customFormat="1" ht="13.5" customHeight="1" x14ac:dyDescent="0.15">
      <c r="A41" s="640">
        <v>16</v>
      </c>
      <c r="B41" s="630"/>
      <c r="C41" s="117"/>
      <c r="D41" s="636"/>
      <c r="E41" s="634"/>
      <c r="F41" s="627"/>
    </row>
    <row r="42" spans="1:7" s="120" customFormat="1" ht="13.5" customHeight="1" x14ac:dyDescent="0.15">
      <c r="A42" s="641"/>
      <c r="B42" s="631"/>
      <c r="C42" s="118"/>
      <c r="D42" s="637"/>
      <c r="E42" s="635"/>
      <c r="F42" s="628"/>
      <c r="G42" s="120">
        <f>D41*E41</f>
        <v>0</v>
      </c>
    </row>
    <row r="43" spans="1:7" s="120" customFormat="1" ht="13.5" customHeight="1" x14ac:dyDescent="0.15">
      <c r="A43" s="640">
        <v>17</v>
      </c>
      <c r="B43" s="630"/>
      <c r="C43" s="117"/>
      <c r="D43" s="636"/>
      <c r="E43" s="634"/>
      <c r="F43" s="627"/>
    </row>
    <row r="44" spans="1:7" s="120" customFormat="1" ht="13.5" customHeight="1" x14ac:dyDescent="0.15">
      <c r="A44" s="641"/>
      <c r="B44" s="631"/>
      <c r="C44" s="118"/>
      <c r="D44" s="637"/>
      <c r="E44" s="635"/>
      <c r="F44" s="628"/>
      <c r="G44" s="120">
        <f>D43*E43</f>
        <v>0</v>
      </c>
    </row>
    <row r="45" spans="1:7" s="120" customFormat="1" ht="13.5" customHeight="1" x14ac:dyDescent="0.15">
      <c r="A45" s="640">
        <v>18</v>
      </c>
      <c r="B45" s="630"/>
      <c r="C45" s="117"/>
      <c r="D45" s="636"/>
      <c r="E45" s="634"/>
      <c r="F45" s="627"/>
    </row>
    <row r="46" spans="1:7" s="120" customFormat="1" ht="13.5" customHeight="1" x14ac:dyDescent="0.15">
      <c r="A46" s="641"/>
      <c r="B46" s="631"/>
      <c r="C46" s="118"/>
      <c r="D46" s="637"/>
      <c r="E46" s="635"/>
      <c r="F46" s="628"/>
      <c r="G46" s="120">
        <f>D45*E45</f>
        <v>0</v>
      </c>
    </row>
    <row r="47" spans="1:7" s="120" customFormat="1" ht="13.5" customHeight="1" x14ac:dyDescent="0.15">
      <c r="A47" s="640">
        <v>19</v>
      </c>
      <c r="B47" s="630"/>
      <c r="C47" s="117"/>
      <c r="D47" s="636"/>
      <c r="E47" s="634"/>
      <c r="F47" s="627"/>
    </row>
    <row r="48" spans="1:7" s="120" customFormat="1" ht="13.5" customHeight="1" x14ac:dyDescent="0.15">
      <c r="A48" s="641"/>
      <c r="B48" s="631"/>
      <c r="C48" s="118"/>
      <c r="D48" s="637"/>
      <c r="E48" s="635"/>
      <c r="F48" s="628"/>
      <c r="G48" s="120">
        <f>D47*E47</f>
        <v>0</v>
      </c>
    </row>
    <row r="49" spans="1:7" s="120" customFormat="1" ht="13.5" customHeight="1" x14ac:dyDescent="0.15">
      <c r="A49" s="640">
        <v>20</v>
      </c>
      <c r="B49" s="630"/>
      <c r="C49" s="117"/>
      <c r="D49" s="636"/>
      <c r="E49" s="634"/>
      <c r="F49" s="627"/>
    </row>
    <row r="50" spans="1:7" s="120" customFormat="1" ht="13.5" customHeight="1" x14ac:dyDescent="0.15">
      <c r="A50" s="641"/>
      <c r="B50" s="631"/>
      <c r="C50" s="118"/>
      <c r="D50" s="637"/>
      <c r="E50" s="635"/>
      <c r="F50" s="628"/>
      <c r="G50" s="120">
        <f>D49*E49</f>
        <v>0</v>
      </c>
    </row>
    <row r="51" spans="1:7" s="120" customFormat="1" ht="13.5" customHeight="1" x14ac:dyDescent="0.15">
      <c r="A51" s="640">
        <v>21</v>
      </c>
      <c r="B51" s="630"/>
      <c r="C51" s="117"/>
      <c r="D51" s="636"/>
      <c r="E51" s="634"/>
      <c r="F51" s="627"/>
    </row>
    <row r="52" spans="1:7" s="120" customFormat="1" ht="13.5" customHeight="1" x14ac:dyDescent="0.15">
      <c r="A52" s="641"/>
      <c r="B52" s="631"/>
      <c r="C52" s="118"/>
      <c r="D52" s="637"/>
      <c r="E52" s="635"/>
      <c r="F52" s="628"/>
      <c r="G52" s="120">
        <f>D51*E51</f>
        <v>0</v>
      </c>
    </row>
    <row r="53" spans="1:7" s="120" customFormat="1" ht="13.5" customHeight="1" x14ac:dyDescent="0.15">
      <c r="A53" s="640">
        <v>22</v>
      </c>
      <c r="B53" s="630"/>
      <c r="C53" s="117"/>
      <c r="D53" s="636"/>
      <c r="E53" s="634"/>
      <c r="F53" s="627"/>
    </row>
    <row r="54" spans="1:7" s="120" customFormat="1" ht="13.5" customHeight="1" x14ac:dyDescent="0.15">
      <c r="A54" s="641"/>
      <c r="B54" s="631"/>
      <c r="C54" s="118"/>
      <c r="D54" s="637"/>
      <c r="E54" s="635"/>
      <c r="F54" s="628"/>
      <c r="G54" s="120">
        <f>D53*E53</f>
        <v>0</v>
      </c>
    </row>
    <row r="55" spans="1:7" s="120" customFormat="1" ht="13.5" customHeight="1" x14ac:dyDescent="0.15">
      <c r="A55" s="640">
        <v>23</v>
      </c>
      <c r="B55" s="630"/>
      <c r="C55" s="117"/>
      <c r="D55" s="636"/>
      <c r="E55" s="634"/>
      <c r="F55" s="627"/>
    </row>
    <row r="56" spans="1:7" s="120" customFormat="1" ht="13.5" customHeight="1" x14ac:dyDescent="0.15">
      <c r="A56" s="641"/>
      <c r="B56" s="631"/>
      <c r="C56" s="118"/>
      <c r="D56" s="637"/>
      <c r="E56" s="635"/>
      <c r="F56" s="628"/>
      <c r="G56" s="120">
        <f>D55*E55</f>
        <v>0</v>
      </c>
    </row>
    <row r="57" spans="1:7" s="120" customFormat="1" ht="13.5" customHeight="1" x14ac:dyDescent="0.15">
      <c r="A57" s="640">
        <v>24</v>
      </c>
      <c r="B57" s="630"/>
      <c r="C57" s="117"/>
      <c r="D57" s="636"/>
      <c r="E57" s="634"/>
      <c r="F57" s="627"/>
    </row>
    <row r="58" spans="1:7" s="120" customFormat="1" ht="13.5" customHeight="1" x14ac:dyDescent="0.15">
      <c r="A58" s="641"/>
      <c r="B58" s="631"/>
      <c r="C58" s="118"/>
      <c r="D58" s="637"/>
      <c r="E58" s="635"/>
      <c r="F58" s="628"/>
      <c r="G58" s="120">
        <f>D57*E57</f>
        <v>0</v>
      </c>
    </row>
    <row r="59" spans="1:7" s="120" customFormat="1" ht="13.5" customHeight="1" x14ac:dyDescent="0.15">
      <c r="A59" s="640">
        <v>25</v>
      </c>
      <c r="B59" s="630"/>
      <c r="C59" s="117"/>
      <c r="D59" s="636"/>
      <c r="E59" s="634"/>
      <c r="F59" s="627"/>
    </row>
    <row r="60" spans="1:7" s="120" customFormat="1" ht="13.5" customHeight="1" x14ac:dyDescent="0.15">
      <c r="A60" s="641"/>
      <c r="B60" s="631"/>
      <c r="C60" s="118"/>
      <c r="D60" s="637"/>
      <c r="E60" s="635"/>
      <c r="F60" s="628"/>
      <c r="G60" s="120">
        <f>D59*E59</f>
        <v>0</v>
      </c>
    </row>
    <row r="61" spans="1:7" s="144" customFormat="1" ht="27" customHeight="1" x14ac:dyDescent="0.15">
      <c r="A61" s="646" t="s">
        <v>5</v>
      </c>
      <c r="B61" s="647"/>
      <c r="C61" s="648"/>
      <c r="D61" s="145" t="str">
        <f>IF(SUM(D11:D60)=0," ",SUM(D11:D60))</f>
        <v xml:space="preserve"> </v>
      </c>
      <c r="E61" s="146" t="str">
        <f>IF(D61=" ","-",ROUNDDOWN(G61/D61,0))</f>
        <v>-</v>
      </c>
      <c r="F61" s="147"/>
      <c r="G61" s="144"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53.75" style="120" customWidth="1"/>
    <col min="4" max="5" width="16.625" style="120" customWidth="1"/>
    <col min="6" max="6" width="3.75" style="108" bestFit="1" customWidth="1"/>
    <col min="7" max="8" width="12.5" style="144" customWidth="1"/>
    <col min="9" max="9" width="2.875" style="144" bestFit="1" customWidth="1"/>
    <col min="10" max="10" width="12.375" style="144" bestFit="1" customWidth="1"/>
    <col min="11" max="11" width="3.375" style="108" bestFit="1" customWidth="1"/>
    <col min="12" max="16384" width="9" style="108"/>
  </cols>
  <sheetData>
    <row r="1" spans="1:10" x14ac:dyDescent="0.15">
      <c r="A1" s="108" t="s">
        <v>227</v>
      </c>
      <c r="B1" s="108"/>
      <c r="C1" s="108"/>
      <c r="D1" s="108"/>
      <c r="E1" s="108"/>
    </row>
    <row r="2" spans="1:10" ht="17.25" x14ac:dyDescent="0.15">
      <c r="A2" s="642" t="s">
        <v>161</v>
      </c>
      <c r="B2" s="642"/>
      <c r="C2" s="642"/>
      <c r="D2" s="642"/>
      <c r="E2" s="642"/>
    </row>
    <row r="3" spans="1:10" ht="17.25" customHeight="1" x14ac:dyDescent="0.15">
      <c r="A3" s="643" t="str">
        <f>'様式1-1'!F10</f>
        <v>株式会社○○建設○○支店</v>
      </c>
      <c r="B3" s="643"/>
      <c r="C3" s="643"/>
      <c r="D3" s="643"/>
      <c r="E3" s="643"/>
    </row>
    <row r="4" spans="1:10" x14ac:dyDescent="0.15">
      <c r="A4" s="678" t="s">
        <v>6</v>
      </c>
      <c r="B4" s="678"/>
      <c r="C4" s="678"/>
      <c r="D4" s="678"/>
      <c r="E4" s="678"/>
    </row>
    <row r="5" spans="1:10" ht="30" customHeight="1" x14ac:dyDescent="0.15">
      <c r="A5" s="672" t="s">
        <v>428</v>
      </c>
      <c r="B5" s="672"/>
      <c r="C5" s="672"/>
      <c r="D5" s="672"/>
      <c r="E5" s="672"/>
    </row>
    <row r="6" spans="1:10" x14ac:dyDescent="0.15">
      <c r="A6" s="673" t="s">
        <v>258</v>
      </c>
      <c r="B6" s="673"/>
      <c r="C6" s="673"/>
      <c r="D6" s="673"/>
      <c r="E6" s="673"/>
    </row>
    <row r="7" spans="1:10" ht="6" customHeight="1" x14ac:dyDescent="0.15">
      <c r="A7" s="113"/>
      <c r="B7" s="113"/>
      <c r="C7" s="113"/>
      <c r="D7" s="113"/>
      <c r="E7" s="113"/>
    </row>
    <row r="8" spans="1:10" ht="25.5" customHeight="1" x14ac:dyDescent="0.15">
      <c r="A8" s="679" t="s">
        <v>376</v>
      </c>
      <c r="B8" s="680"/>
      <c r="C8" s="680"/>
      <c r="D8" s="680"/>
      <c r="E8" s="681"/>
      <c r="F8" s="682"/>
      <c r="G8" s="682"/>
    </row>
    <row r="9" spans="1:10" s="149" customFormat="1" ht="25.5" customHeight="1" x14ac:dyDescent="0.15">
      <c r="A9" s="151" t="s">
        <v>155</v>
      </c>
      <c r="B9" s="151" t="s">
        <v>162</v>
      </c>
      <c r="C9" s="151" t="s">
        <v>163</v>
      </c>
      <c r="D9" s="151" t="s">
        <v>164</v>
      </c>
      <c r="E9" s="151" t="s">
        <v>165</v>
      </c>
      <c r="F9" s="674"/>
      <c r="G9" s="674"/>
      <c r="H9" s="242"/>
      <c r="I9" s="242"/>
      <c r="J9" s="242"/>
    </row>
    <row r="10" spans="1:10" s="149" customFormat="1" ht="14.25" thickBot="1" x14ac:dyDescent="0.2">
      <c r="A10" s="638" t="s">
        <v>158</v>
      </c>
      <c r="B10" s="638" t="s">
        <v>365</v>
      </c>
      <c r="C10" s="115" t="s">
        <v>159</v>
      </c>
      <c r="D10" s="668">
        <v>70000000</v>
      </c>
      <c r="E10" s="632">
        <v>45229</v>
      </c>
      <c r="G10" s="242"/>
      <c r="H10" s="242"/>
      <c r="I10" s="242"/>
      <c r="J10" s="242"/>
    </row>
    <row r="11" spans="1:10" s="149" customFormat="1" ht="14.25" thickTop="1" x14ac:dyDescent="0.15">
      <c r="A11" s="639"/>
      <c r="B11" s="639"/>
      <c r="C11" s="116" t="s">
        <v>166</v>
      </c>
      <c r="D11" s="669"/>
      <c r="E11" s="633"/>
      <c r="G11" s="652" t="s">
        <v>291</v>
      </c>
      <c r="H11" s="653"/>
      <c r="I11" s="242"/>
      <c r="J11" s="242"/>
    </row>
    <row r="12" spans="1:10" s="149" customFormat="1" x14ac:dyDescent="0.15">
      <c r="A12" s="658">
        <v>1</v>
      </c>
      <c r="B12" s="630"/>
      <c r="C12" s="117"/>
      <c r="D12" s="670"/>
      <c r="E12" s="627"/>
      <c r="F12" s="651" t="s">
        <v>231</v>
      </c>
      <c r="G12" s="654"/>
      <c r="H12" s="655"/>
      <c r="I12" s="242"/>
      <c r="J12" s="242"/>
    </row>
    <row r="13" spans="1:10" s="149" customFormat="1" x14ac:dyDescent="0.15">
      <c r="A13" s="659"/>
      <c r="B13" s="631"/>
      <c r="C13" s="118"/>
      <c r="D13" s="671"/>
      <c r="E13" s="628"/>
      <c r="F13" s="651"/>
      <c r="G13" s="654"/>
      <c r="H13" s="655"/>
      <c r="I13" s="242"/>
      <c r="J13" s="242"/>
    </row>
    <row r="14" spans="1:10" s="149" customFormat="1" ht="14.25" thickBot="1" x14ac:dyDescent="0.2">
      <c r="A14" s="658">
        <v>2</v>
      </c>
      <c r="B14" s="630"/>
      <c r="C14" s="117"/>
      <c r="D14" s="670"/>
      <c r="E14" s="627"/>
      <c r="G14" s="656"/>
      <c r="H14" s="657"/>
      <c r="I14" s="242"/>
      <c r="J14" s="242"/>
    </row>
    <row r="15" spans="1:10" s="149" customFormat="1" ht="14.25" thickTop="1" x14ac:dyDescent="0.15">
      <c r="A15" s="659"/>
      <c r="B15" s="631"/>
      <c r="C15" s="118"/>
      <c r="D15" s="671"/>
      <c r="E15" s="628"/>
      <c r="G15" s="242"/>
      <c r="H15" s="242"/>
      <c r="I15" s="242"/>
      <c r="J15" s="242"/>
    </row>
    <row r="16" spans="1:10" s="149" customFormat="1" x14ac:dyDescent="0.15">
      <c r="A16" s="658">
        <v>3</v>
      </c>
      <c r="B16" s="630"/>
      <c r="C16" s="117"/>
      <c r="D16" s="670"/>
      <c r="E16" s="627"/>
      <c r="G16" s="242"/>
      <c r="H16" s="242"/>
      <c r="I16" s="242"/>
      <c r="J16" s="242"/>
    </row>
    <row r="17" spans="1:10" s="149" customFormat="1" x14ac:dyDescent="0.15">
      <c r="A17" s="659"/>
      <c r="B17" s="631"/>
      <c r="C17" s="118"/>
      <c r="D17" s="671"/>
      <c r="E17" s="628"/>
      <c r="G17" s="242"/>
      <c r="H17" s="242"/>
      <c r="I17" s="242"/>
      <c r="J17" s="242"/>
    </row>
    <row r="18" spans="1:10" s="149" customFormat="1" x14ac:dyDescent="0.15">
      <c r="A18" s="658">
        <v>4</v>
      </c>
      <c r="B18" s="630"/>
      <c r="C18" s="117"/>
      <c r="D18" s="670"/>
      <c r="E18" s="627"/>
      <c r="G18" s="242"/>
      <c r="H18" s="242"/>
      <c r="I18" s="242"/>
      <c r="J18" s="242"/>
    </row>
    <row r="19" spans="1:10" s="149" customFormat="1" x14ac:dyDescent="0.15">
      <c r="A19" s="659"/>
      <c r="B19" s="631"/>
      <c r="C19" s="118"/>
      <c r="D19" s="671"/>
      <c r="E19" s="628"/>
      <c r="G19" s="242"/>
      <c r="H19" s="242"/>
      <c r="I19" s="242"/>
      <c r="J19" s="242"/>
    </row>
    <row r="20" spans="1:10" s="149" customFormat="1" x14ac:dyDescent="0.15">
      <c r="A20" s="658">
        <v>5</v>
      </c>
      <c r="B20" s="630"/>
      <c r="C20" s="117"/>
      <c r="D20" s="670"/>
      <c r="E20" s="627"/>
      <c r="G20" s="242"/>
      <c r="H20" s="242"/>
      <c r="I20" s="242"/>
      <c r="J20" s="242"/>
    </row>
    <row r="21" spans="1:10" s="149" customFormat="1" x14ac:dyDescent="0.15">
      <c r="A21" s="659"/>
      <c r="B21" s="631"/>
      <c r="C21" s="118"/>
      <c r="D21" s="671"/>
      <c r="E21" s="628"/>
      <c r="G21" s="242"/>
      <c r="H21" s="242"/>
      <c r="I21" s="242"/>
      <c r="J21" s="242"/>
    </row>
    <row r="22" spans="1:10" s="149" customFormat="1" x14ac:dyDescent="0.15">
      <c r="A22" s="658">
        <v>6</v>
      </c>
      <c r="B22" s="630"/>
      <c r="C22" s="117"/>
      <c r="D22" s="670"/>
      <c r="E22" s="627"/>
      <c r="G22" s="242"/>
      <c r="H22" s="242"/>
      <c r="I22" s="242"/>
      <c r="J22" s="242"/>
    </row>
    <row r="23" spans="1:10" s="149" customFormat="1" x14ac:dyDescent="0.15">
      <c r="A23" s="659"/>
      <c r="B23" s="631"/>
      <c r="C23" s="118"/>
      <c r="D23" s="671"/>
      <c r="E23" s="628"/>
      <c r="G23" s="242"/>
      <c r="H23" s="242"/>
      <c r="I23" s="242"/>
      <c r="J23" s="242"/>
    </row>
    <row r="24" spans="1:10" s="149" customFormat="1" x14ac:dyDescent="0.15">
      <c r="A24" s="658">
        <v>7</v>
      </c>
      <c r="B24" s="630"/>
      <c r="C24" s="117"/>
      <c r="D24" s="670"/>
      <c r="E24" s="627"/>
      <c r="G24" s="242"/>
      <c r="H24" s="242"/>
      <c r="I24" s="242"/>
      <c r="J24" s="242"/>
    </row>
    <row r="25" spans="1:10" s="149" customFormat="1" x14ac:dyDescent="0.15">
      <c r="A25" s="659"/>
      <c r="B25" s="631"/>
      <c r="C25" s="118"/>
      <c r="D25" s="671"/>
      <c r="E25" s="628"/>
      <c r="G25" s="242"/>
      <c r="H25" s="242"/>
      <c r="I25" s="242"/>
      <c r="J25" s="242"/>
    </row>
    <row r="26" spans="1:10" s="149" customFormat="1" x14ac:dyDescent="0.15">
      <c r="A26" s="658">
        <v>8</v>
      </c>
      <c r="B26" s="630"/>
      <c r="C26" s="117"/>
      <c r="D26" s="660"/>
      <c r="E26" s="627"/>
      <c r="G26" s="242"/>
      <c r="H26" s="242"/>
      <c r="I26" s="242"/>
      <c r="J26" s="242"/>
    </row>
    <row r="27" spans="1:10" s="149" customFormat="1" x14ac:dyDescent="0.15">
      <c r="A27" s="659"/>
      <c r="B27" s="631"/>
      <c r="C27" s="118"/>
      <c r="D27" s="661"/>
      <c r="E27" s="628"/>
      <c r="G27" s="242"/>
      <c r="H27" s="242"/>
      <c r="I27" s="242"/>
      <c r="J27" s="242"/>
    </row>
    <row r="28" spans="1:10" s="149" customFormat="1" x14ac:dyDescent="0.15">
      <c r="A28" s="658">
        <v>9</v>
      </c>
      <c r="B28" s="630"/>
      <c r="C28" s="117"/>
      <c r="D28" s="660"/>
      <c r="E28" s="627"/>
      <c r="G28" s="242"/>
      <c r="H28" s="242"/>
      <c r="I28" s="242"/>
      <c r="J28" s="242"/>
    </row>
    <row r="29" spans="1:10" s="149" customFormat="1" x14ac:dyDescent="0.15">
      <c r="A29" s="659"/>
      <c r="B29" s="631"/>
      <c r="C29" s="118"/>
      <c r="D29" s="661"/>
      <c r="E29" s="628"/>
      <c r="G29" s="242"/>
      <c r="H29" s="242"/>
      <c r="I29" s="242"/>
      <c r="J29" s="242"/>
    </row>
    <row r="30" spans="1:10" s="149" customFormat="1" x14ac:dyDescent="0.15">
      <c r="A30" s="658">
        <v>10</v>
      </c>
      <c r="B30" s="630"/>
      <c r="C30" s="117"/>
      <c r="D30" s="660"/>
      <c r="E30" s="627"/>
      <c r="G30" s="242"/>
      <c r="H30" s="242"/>
      <c r="I30" s="242"/>
      <c r="J30" s="242"/>
    </row>
    <row r="31" spans="1:10" s="149" customFormat="1" x14ac:dyDescent="0.15">
      <c r="A31" s="659"/>
      <c r="B31" s="631"/>
      <c r="C31" s="118"/>
      <c r="D31" s="661"/>
      <c r="E31" s="628"/>
      <c r="G31" s="242"/>
      <c r="H31" s="242"/>
      <c r="I31" s="242"/>
      <c r="J31" s="242"/>
    </row>
    <row r="32" spans="1:10" s="149" customFormat="1" x14ac:dyDescent="0.15">
      <c r="A32" s="658">
        <v>11</v>
      </c>
      <c r="B32" s="630"/>
      <c r="C32" s="117"/>
      <c r="D32" s="660"/>
      <c r="E32" s="627"/>
      <c r="G32" s="242"/>
      <c r="H32" s="242"/>
      <c r="I32" s="242"/>
      <c r="J32" s="242"/>
    </row>
    <row r="33" spans="1:14" s="149" customFormat="1" x14ac:dyDescent="0.15">
      <c r="A33" s="659"/>
      <c r="B33" s="631"/>
      <c r="C33" s="118"/>
      <c r="D33" s="661"/>
      <c r="E33" s="628"/>
      <c r="G33" s="242"/>
      <c r="H33" s="242"/>
      <c r="I33" s="242"/>
      <c r="J33" s="242"/>
    </row>
    <row r="34" spans="1:14" s="149" customFormat="1" x14ac:dyDescent="0.15">
      <c r="A34" s="658">
        <v>12</v>
      </c>
      <c r="B34" s="630"/>
      <c r="C34" s="117"/>
      <c r="D34" s="660"/>
      <c r="E34" s="627"/>
      <c r="G34" s="242"/>
      <c r="H34" s="242"/>
      <c r="I34" s="242"/>
      <c r="J34" s="242"/>
    </row>
    <row r="35" spans="1:14" s="149" customFormat="1" x14ac:dyDescent="0.15">
      <c r="A35" s="659"/>
      <c r="B35" s="631"/>
      <c r="C35" s="118"/>
      <c r="D35" s="661"/>
      <c r="E35" s="628"/>
      <c r="G35" s="242"/>
      <c r="H35" s="242"/>
      <c r="I35" s="242"/>
      <c r="J35" s="242"/>
    </row>
    <row r="36" spans="1:14" s="149" customFormat="1" ht="13.5" customHeight="1" x14ac:dyDescent="0.15">
      <c r="A36" s="658">
        <v>13</v>
      </c>
      <c r="B36" s="630"/>
      <c r="C36" s="117"/>
      <c r="D36" s="660"/>
      <c r="E36" s="627"/>
      <c r="G36" s="683"/>
      <c r="H36" s="683"/>
      <c r="I36" s="242"/>
      <c r="J36" s="242"/>
    </row>
    <row r="37" spans="1:14" s="149" customFormat="1" ht="13.5" customHeight="1" x14ac:dyDescent="0.15">
      <c r="A37" s="659"/>
      <c r="B37" s="631"/>
      <c r="C37" s="118"/>
      <c r="D37" s="661"/>
      <c r="E37" s="628"/>
      <c r="G37" s="683"/>
      <c r="H37" s="683"/>
      <c r="I37" s="242"/>
      <c r="J37" s="242"/>
    </row>
    <row r="38" spans="1:14" s="149" customFormat="1" x14ac:dyDescent="0.15">
      <c r="A38" s="658">
        <v>14</v>
      </c>
      <c r="B38" s="630"/>
      <c r="C38" s="117"/>
      <c r="D38" s="660"/>
      <c r="E38" s="627"/>
      <c r="G38" s="684"/>
      <c r="H38" s="684"/>
      <c r="I38" s="684"/>
      <c r="J38" s="684"/>
      <c r="K38" s="684"/>
      <c r="L38" s="684"/>
      <c r="M38" s="684"/>
      <c r="N38" s="684"/>
    </row>
    <row r="39" spans="1:14" s="149" customFormat="1" x14ac:dyDescent="0.15">
      <c r="A39" s="659"/>
      <c r="B39" s="631"/>
      <c r="C39" s="118"/>
      <c r="D39" s="661"/>
      <c r="E39" s="628"/>
      <c r="G39" s="684"/>
      <c r="H39" s="684"/>
      <c r="I39" s="684"/>
      <c r="J39" s="684"/>
      <c r="K39" s="684"/>
      <c r="L39" s="684"/>
      <c r="M39" s="684"/>
      <c r="N39" s="684"/>
    </row>
    <row r="40" spans="1:14" s="149" customFormat="1" x14ac:dyDescent="0.15">
      <c r="A40" s="658">
        <v>15</v>
      </c>
      <c r="B40" s="630"/>
      <c r="C40" s="117"/>
      <c r="D40" s="660"/>
      <c r="E40" s="627"/>
      <c r="G40" s="684"/>
      <c r="H40" s="684"/>
      <c r="I40" s="684"/>
      <c r="J40" s="684"/>
      <c r="K40" s="684"/>
      <c r="L40" s="684"/>
      <c r="M40" s="684"/>
      <c r="N40" s="684"/>
    </row>
    <row r="41" spans="1:14" s="149" customFormat="1" x14ac:dyDescent="0.15">
      <c r="A41" s="659"/>
      <c r="B41" s="631"/>
      <c r="C41" s="118"/>
      <c r="D41" s="661"/>
      <c r="E41" s="628"/>
      <c r="G41" s="684"/>
      <c r="H41" s="684"/>
      <c r="I41" s="684"/>
      <c r="J41" s="684"/>
      <c r="K41" s="684"/>
      <c r="L41" s="684"/>
      <c r="M41" s="684"/>
      <c r="N41" s="684"/>
    </row>
    <row r="42" spans="1:14" ht="25.5" customHeight="1" x14ac:dyDescent="0.15">
      <c r="A42" s="685" t="s">
        <v>10</v>
      </c>
      <c r="B42" s="686"/>
      <c r="C42" s="687"/>
      <c r="D42" s="119">
        <f>SUM(D12:D41)</f>
        <v>0</v>
      </c>
      <c r="E42" s="119"/>
      <c r="G42" s="684"/>
      <c r="H42" s="684"/>
      <c r="I42" s="684"/>
      <c r="J42" s="684"/>
      <c r="K42" s="684"/>
      <c r="L42" s="684"/>
      <c r="M42" s="684"/>
      <c r="N42" s="684"/>
    </row>
    <row r="43" spans="1:14" ht="25.5" customHeight="1" x14ac:dyDescent="0.15">
      <c r="A43" s="663" t="s">
        <v>7</v>
      </c>
      <c r="B43" s="664"/>
      <c r="C43" s="665"/>
      <c r="D43" s="138">
        <f>ROUND(D42/3,)</f>
        <v>0</v>
      </c>
      <c r="E43" s="114"/>
      <c r="F43" s="277"/>
      <c r="G43" s="684"/>
      <c r="H43" s="684"/>
      <c r="I43" s="684"/>
      <c r="J43" s="684"/>
      <c r="K43" s="684"/>
      <c r="L43" s="684"/>
      <c r="M43" s="684"/>
      <c r="N43" s="684"/>
    </row>
    <row r="44" spans="1:14" ht="25.5" customHeight="1" x14ac:dyDescent="0.15">
      <c r="A44" s="663" t="s">
        <v>257</v>
      </c>
      <c r="B44" s="666"/>
      <c r="C44" s="667"/>
      <c r="D44" s="139">
        <v>200000000</v>
      </c>
      <c r="E44" s="114"/>
      <c r="F44" s="277"/>
      <c r="G44" s="684"/>
      <c r="H44" s="684"/>
      <c r="I44" s="684"/>
      <c r="J44" s="684"/>
      <c r="K44" s="684"/>
      <c r="L44" s="684"/>
      <c r="M44" s="684"/>
      <c r="N44" s="684"/>
    </row>
    <row r="45" spans="1:14" ht="25.5" customHeight="1" x14ac:dyDescent="0.15">
      <c r="A45" s="663" t="s">
        <v>8</v>
      </c>
      <c r="B45" s="664"/>
      <c r="C45" s="665"/>
      <c r="D45" s="138">
        <f>MAX(D43:D44)</f>
        <v>200000000</v>
      </c>
      <c r="E45" s="142"/>
      <c r="G45" s="245"/>
      <c r="K45" s="144"/>
      <c r="L45" s="662"/>
      <c r="M45" s="144"/>
    </row>
    <row r="46" spans="1:14" x14ac:dyDescent="0.15">
      <c r="K46" s="144"/>
      <c r="L46" s="662"/>
      <c r="M46" s="144"/>
    </row>
    <row r="47" spans="1:14" ht="25.5" customHeight="1" x14ac:dyDescent="0.15">
      <c r="A47" s="675" t="s">
        <v>424</v>
      </c>
      <c r="B47" s="676"/>
      <c r="C47" s="676"/>
      <c r="D47" s="676"/>
      <c r="E47" s="677"/>
      <c r="F47" s="240"/>
      <c r="G47" s="243"/>
      <c r="H47" s="243"/>
      <c r="I47" s="243"/>
      <c r="J47" s="243"/>
      <c r="K47" s="144"/>
      <c r="L47" s="662"/>
      <c r="M47" s="144"/>
    </row>
    <row r="48" spans="1:14" s="149" customFormat="1" ht="25.5" customHeight="1" x14ac:dyDescent="0.15">
      <c r="A48" s="151" t="s">
        <v>155</v>
      </c>
      <c r="B48" s="151" t="s">
        <v>162</v>
      </c>
      <c r="C48" s="151" t="s">
        <v>163</v>
      </c>
      <c r="D48" s="151" t="s">
        <v>164</v>
      </c>
      <c r="E48" s="151" t="s">
        <v>165</v>
      </c>
      <c r="F48" s="241"/>
      <c r="G48" s="242"/>
      <c r="H48" s="244"/>
      <c r="I48" s="244"/>
      <c r="J48" s="242"/>
    </row>
    <row r="49" spans="1:10" s="149" customFormat="1" x14ac:dyDescent="0.15">
      <c r="A49" s="658">
        <v>1</v>
      </c>
      <c r="B49" s="630"/>
      <c r="C49" s="117"/>
      <c r="D49" s="660"/>
      <c r="E49" s="627"/>
      <c r="G49" s="242"/>
      <c r="H49" s="242"/>
      <c r="I49" s="242"/>
      <c r="J49" s="242"/>
    </row>
    <row r="50" spans="1:10" s="149" customFormat="1" x14ac:dyDescent="0.15">
      <c r="A50" s="659"/>
      <c r="B50" s="631"/>
      <c r="C50" s="118"/>
      <c r="D50" s="661"/>
      <c r="E50" s="628"/>
      <c r="G50" s="242"/>
      <c r="H50" s="242"/>
      <c r="I50" s="242"/>
      <c r="J50" s="242"/>
    </row>
    <row r="51" spans="1:10" s="149" customFormat="1" x14ac:dyDescent="0.15">
      <c r="A51" s="658">
        <v>2</v>
      </c>
      <c r="B51" s="630"/>
      <c r="C51" s="117"/>
      <c r="D51" s="660"/>
      <c r="E51" s="627"/>
      <c r="G51" s="242"/>
      <c r="H51" s="242"/>
      <c r="I51" s="242"/>
      <c r="J51" s="242"/>
    </row>
    <row r="52" spans="1:10" s="149" customFormat="1" x14ac:dyDescent="0.15">
      <c r="A52" s="659"/>
      <c r="B52" s="631"/>
      <c r="C52" s="118"/>
      <c r="D52" s="661"/>
      <c r="E52" s="628"/>
      <c r="G52" s="242"/>
      <c r="H52" s="242"/>
      <c r="I52" s="242"/>
      <c r="J52" s="242"/>
    </row>
    <row r="53" spans="1:10" s="149" customFormat="1" x14ac:dyDescent="0.15">
      <c r="A53" s="658">
        <v>3</v>
      </c>
      <c r="B53" s="630"/>
      <c r="C53" s="117"/>
      <c r="D53" s="660"/>
      <c r="E53" s="627"/>
      <c r="G53" s="242"/>
      <c r="H53" s="242"/>
      <c r="I53" s="242"/>
      <c r="J53" s="242"/>
    </row>
    <row r="54" spans="1:10" s="149" customFormat="1" x14ac:dyDescent="0.15">
      <c r="A54" s="659"/>
      <c r="B54" s="631"/>
      <c r="C54" s="118"/>
      <c r="D54" s="661"/>
      <c r="E54" s="628"/>
      <c r="G54" s="242"/>
      <c r="H54" s="242"/>
      <c r="I54" s="242"/>
      <c r="J54" s="242"/>
    </row>
    <row r="55" spans="1:10" s="149" customFormat="1" x14ac:dyDescent="0.15">
      <c r="A55" s="658">
        <v>4</v>
      </c>
      <c r="B55" s="630"/>
      <c r="C55" s="117"/>
      <c r="D55" s="660"/>
      <c r="E55" s="627"/>
      <c r="G55" s="242"/>
      <c r="H55" s="242"/>
      <c r="I55" s="242"/>
      <c r="J55" s="242"/>
    </row>
    <row r="56" spans="1:10" s="149" customFormat="1" x14ac:dyDescent="0.15">
      <c r="A56" s="659"/>
      <c r="B56" s="631"/>
      <c r="C56" s="118"/>
      <c r="D56" s="661"/>
      <c r="E56" s="628"/>
      <c r="G56" s="242"/>
      <c r="H56" s="242"/>
      <c r="I56" s="242"/>
      <c r="J56" s="242"/>
    </row>
    <row r="57" spans="1:10" s="149" customFormat="1" x14ac:dyDescent="0.15">
      <c r="A57" s="658">
        <v>5</v>
      </c>
      <c r="B57" s="630"/>
      <c r="C57" s="117"/>
      <c r="D57" s="660"/>
      <c r="E57" s="627"/>
      <c r="G57" s="242"/>
      <c r="H57" s="242"/>
      <c r="I57" s="242"/>
      <c r="J57" s="242"/>
    </row>
    <row r="58" spans="1:10" s="149" customFormat="1" x14ac:dyDescent="0.15">
      <c r="A58" s="659"/>
      <c r="B58" s="631"/>
      <c r="C58" s="118"/>
      <c r="D58" s="661"/>
      <c r="E58" s="628"/>
      <c r="G58" s="242"/>
      <c r="H58" s="242"/>
      <c r="I58" s="242"/>
      <c r="J58" s="242"/>
    </row>
    <row r="59" spans="1:10" s="149" customFormat="1" ht="25.5" customHeight="1" x14ac:dyDescent="0.15">
      <c r="A59" s="688" t="s">
        <v>9</v>
      </c>
      <c r="B59" s="689"/>
      <c r="C59" s="690"/>
      <c r="D59" s="150">
        <f>SUM(D49:D58)</f>
        <v>0</v>
      </c>
      <c r="E59" s="150"/>
      <c r="G59" s="242"/>
      <c r="H59" s="242"/>
      <c r="I59" s="242"/>
      <c r="J59" s="242"/>
    </row>
    <row r="60" spans="1:10" x14ac:dyDescent="0.15">
      <c r="B60" s="108"/>
      <c r="C60" s="108"/>
      <c r="D60" s="108"/>
      <c r="E60" s="108"/>
    </row>
    <row r="61" spans="1:10" ht="29.25" customHeight="1" x14ac:dyDescent="0.15">
      <c r="A61" s="679" t="s">
        <v>259</v>
      </c>
      <c r="B61" s="680"/>
      <c r="C61" s="681"/>
      <c r="D61" s="140">
        <f>ROUNDDOWN(D59/D45,2)</f>
        <v>0</v>
      </c>
      <c r="E61" s="141"/>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70" zoomScaleNormal="100" zoomScaleSheetLayoutView="7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703" t="s">
        <v>31</v>
      </c>
      <c r="B1" s="703"/>
      <c r="C1" s="703"/>
      <c r="E1" s="39"/>
    </row>
    <row r="2" spans="1:5" ht="22.5" customHeight="1" thickTop="1" x14ac:dyDescent="0.15">
      <c r="A2" s="704" t="s">
        <v>279</v>
      </c>
      <c r="B2" s="704"/>
      <c r="C2" s="704"/>
      <c r="D2" s="31" t="s">
        <v>299</v>
      </c>
      <c r="E2" s="693" t="s">
        <v>301</v>
      </c>
    </row>
    <row r="3" spans="1:5" x14ac:dyDescent="0.15">
      <c r="A3" s="707" t="str">
        <f>'様式1-1'!F10</f>
        <v>株式会社○○建設○○支店</v>
      </c>
      <c r="B3" s="707"/>
      <c r="C3" s="707"/>
      <c r="E3" s="694"/>
    </row>
    <row r="4" spans="1:5" ht="22.5" customHeight="1" thickBot="1" x14ac:dyDescent="0.2">
      <c r="A4" s="35" t="s">
        <v>281</v>
      </c>
      <c r="B4" s="705"/>
      <c r="C4" s="706"/>
      <c r="E4" s="695"/>
    </row>
    <row r="5" spans="1:5" ht="22.5" customHeight="1" thickTop="1" x14ac:dyDescent="0.15">
      <c r="A5" s="35" t="s">
        <v>282</v>
      </c>
      <c r="B5" s="705"/>
      <c r="C5" s="706"/>
    </row>
    <row r="6" spans="1:5" ht="16.5" customHeight="1" x14ac:dyDescent="0.15">
      <c r="A6" s="700" t="s">
        <v>243</v>
      </c>
      <c r="B6" s="701"/>
      <c r="C6" s="702"/>
    </row>
    <row r="7" spans="1:5" ht="332.25" customHeight="1" x14ac:dyDescent="0.15">
      <c r="A7" s="697"/>
      <c r="B7" s="698"/>
      <c r="C7" s="699"/>
    </row>
    <row r="8" spans="1:5" ht="22.5" customHeight="1" x14ac:dyDescent="0.15">
      <c r="A8" s="35" t="s">
        <v>32</v>
      </c>
      <c r="B8" s="691"/>
      <c r="C8" s="692"/>
    </row>
    <row r="9" spans="1:5" ht="42" customHeight="1" x14ac:dyDescent="0.15">
      <c r="A9" s="700" t="s">
        <v>372</v>
      </c>
      <c r="B9" s="701"/>
      <c r="C9" s="702"/>
    </row>
    <row r="10" spans="1:5" ht="333" customHeight="1" x14ac:dyDescent="0.15">
      <c r="A10" s="697"/>
      <c r="B10" s="698"/>
      <c r="C10" s="699"/>
      <c r="D10" s="32"/>
      <c r="E10" s="696"/>
    </row>
    <row r="11" spans="1:5" x14ac:dyDescent="0.15">
      <c r="D11" s="32"/>
      <c r="E11" s="696"/>
    </row>
    <row r="12" spans="1:5" x14ac:dyDescent="0.15">
      <c r="D12" s="32"/>
      <c r="E12" s="696"/>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708" t="s">
        <v>33</v>
      </c>
      <c r="B1" s="708"/>
      <c r="C1" s="708"/>
      <c r="E1" s="39"/>
    </row>
    <row r="2" spans="1:5" ht="22.5" customHeight="1" thickTop="1" x14ac:dyDescent="0.15">
      <c r="A2" s="704" t="s">
        <v>280</v>
      </c>
      <c r="B2" s="704"/>
      <c r="C2" s="704"/>
      <c r="D2" s="31" t="s">
        <v>299</v>
      </c>
      <c r="E2" s="693" t="s">
        <v>301</v>
      </c>
    </row>
    <row r="3" spans="1:5" x14ac:dyDescent="0.15">
      <c r="A3" s="714" t="str">
        <f>'様式1-1'!F10</f>
        <v>株式会社○○建設○○支店</v>
      </c>
      <c r="B3" s="714"/>
      <c r="C3" s="714"/>
      <c r="E3" s="694"/>
    </row>
    <row r="4" spans="1:5" ht="22.5" customHeight="1" thickBot="1" x14ac:dyDescent="0.2">
      <c r="A4" s="2" t="s">
        <v>281</v>
      </c>
      <c r="B4" s="709"/>
      <c r="C4" s="710"/>
      <c r="E4" s="695"/>
    </row>
    <row r="5" spans="1:5" ht="16.5" customHeight="1" thickTop="1" x14ac:dyDescent="0.15">
      <c r="A5" s="711" t="s">
        <v>333</v>
      </c>
      <c r="B5" s="712"/>
      <c r="C5" s="713"/>
    </row>
    <row r="6" spans="1:5" ht="225" customHeight="1" x14ac:dyDescent="0.15">
      <c r="A6" s="715"/>
      <c r="B6" s="716"/>
      <c r="C6" s="717"/>
    </row>
    <row r="7" spans="1:5" ht="16.5" customHeight="1" x14ac:dyDescent="0.15">
      <c r="A7" s="711" t="s">
        <v>334</v>
      </c>
      <c r="B7" s="712"/>
      <c r="C7" s="713"/>
    </row>
    <row r="8" spans="1:5" ht="225" customHeight="1" x14ac:dyDescent="0.15">
      <c r="A8" s="715"/>
      <c r="B8" s="716"/>
      <c r="C8" s="717"/>
    </row>
    <row r="9" spans="1:5" ht="22.5" customHeight="1" x14ac:dyDescent="0.15">
      <c r="A9" s="2" t="s">
        <v>34</v>
      </c>
      <c r="B9" s="721"/>
      <c r="C9" s="722"/>
    </row>
    <row r="10" spans="1:5" ht="16.5" customHeight="1" x14ac:dyDescent="0.15">
      <c r="A10" s="718" t="s">
        <v>244</v>
      </c>
      <c r="B10" s="719"/>
      <c r="C10" s="720"/>
      <c r="D10" s="32"/>
      <c r="E10" s="696"/>
    </row>
    <row r="11" spans="1:5" ht="224.25" customHeight="1" x14ac:dyDescent="0.15">
      <c r="A11" s="715"/>
      <c r="B11" s="716"/>
      <c r="C11" s="717"/>
      <c r="D11" s="32"/>
      <c r="E11" s="696"/>
    </row>
    <row r="12" spans="1:5" x14ac:dyDescent="0.15">
      <c r="D12" s="32"/>
      <c r="E12" s="696"/>
    </row>
  </sheetData>
  <mergeCells count="13">
    <mergeCell ref="E2:E4"/>
    <mergeCell ref="E10:E12"/>
    <mergeCell ref="A11:C11"/>
    <mergeCell ref="A7:C7"/>
    <mergeCell ref="A10:C10"/>
    <mergeCell ref="A8:C8"/>
    <mergeCell ref="B9:C9"/>
    <mergeCell ref="A6:C6"/>
    <mergeCell ref="A1:C1"/>
    <mergeCell ref="A2:C2"/>
    <mergeCell ref="B4:C4"/>
    <mergeCell ref="A5:C5"/>
    <mergeCell ref="A3:C3"/>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733" t="s">
        <v>285</v>
      </c>
      <c r="B1" s="733"/>
      <c r="C1" s="733"/>
      <c r="D1" s="733"/>
      <c r="E1" s="733"/>
      <c r="F1" s="733"/>
      <c r="G1" s="173"/>
      <c r="H1" s="734"/>
      <c r="I1" s="734"/>
    </row>
    <row r="2" spans="1:9" ht="22.5" customHeight="1" x14ac:dyDescent="0.15">
      <c r="A2" s="735" t="s">
        <v>347</v>
      </c>
      <c r="B2" s="735"/>
      <c r="C2" s="735"/>
      <c r="D2" s="735"/>
      <c r="E2" s="735"/>
      <c r="F2" s="735"/>
      <c r="G2" s="36"/>
      <c r="H2" s="734"/>
      <c r="I2" s="734"/>
    </row>
    <row r="3" spans="1:9" ht="16.5" customHeight="1" x14ac:dyDescent="0.15">
      <c r="C3" s="736"/>
      <c r="D3" s="736"/>
      <c r="E3" s="736"/>
      <c r="F3" s="736"/>
      <c r="G3" s="173"/>
      <c r="H3" s="273"/>
      <c r="I3" s="175"/>
    </row>
    <row r="4" spans="1:9" ht="16.5" customHeight="1" x14ac:dyDescent="0.15">
      <c r="B4" s="38"/>
      <c r="C4" s="38" t="s">
        <v>35</v>
      </c>
      <c r="D4" s="729" t="str">
        <f>'様式1-1'!F9</f>
        <v>○○市○○町○○番地</v>
      </c>
      <c r="E4" s="729"/>
      <c r="H4" s="175"/>
      <c r="I4" s="175"/>
    </row>
    <row r="5" spans="1:9" ht="16.5" customHeight="1" x14ac:dyDescent="0.15">
      <c r="B5" s="38"/>
      <c r="C5" s="38" t="s">
        <v>36</v>
      </c>
      <c r="D5" s="729" t="str">
        <f>'様式1-1'!F10</f>
        <v>株式会社○○建設○○支店</v>
      </c>
      <c r="E5" s="729"/>
      <c r="H5" s="175"/>
      <c r="I5" s="175"/>
    </row>
    <row r="6" spans="1:9" ht="16.5" customHeight="1" x14ac:dyDescent="0.15">
      <c r="B6" s="38"/>
      <c r="C6" s="38" t="s">
        <v>37</v>
      </c>
      <c r="D6" s="729" t="str">
        <f>'様式1-1'!F11</f>
        <v>○○　○○</v>
      </c>
      <c r="E6" s="729"/>
      <c r="F6" s="189"/>
      <c r="G6" s="173"/>
      <c r="H6" s="175"/>
      <c r="I6" s="175"/>
    </row>
    <row r="7" spans="1:9" x14ac:dyDescent="0.15">
      <c r="A7" s="730"/>
      <c r="B7" s="730"/>
      <c r="C7" s="730"/>
      <c r="D7" s="730"/>
      <c r="E7" s="730"/>
      <c r="F7" s="730"/>
    </row>
    <row r="8" spans="1:9" ht="27" customHeight="1" x14ac:dyDescent="0.15">
      <c r="A8" s="37" t="s">
        <v>348</v>
      </c>
      <c r="B8" s="731"/>
      <c r="C8" s="732"/>
      <c r="D8" s="37" t="s">
        <v>349</v>
      </c>
      <c r="E8" s="721"/>
      <c r="F8" s="722"/>
    </row>
    <row r="9" spans="1:9" ht="42" customHeight="1" x14ac:dyDescent="0.15">
      <c r="A9" s="723" t="s">
        <v>373</v>
      </c>
      <c r="B9" s="724"/>
      <c r="C9" s="724"/>
      <c r="D9" s="724"/>
      <c r="E9" s="724"/>
      <c r="F9" s="725"/>
      <c r="H9" s="172"/>
    </row>
    <row r="10" spans="1:9" ht="287.25" customHeight="1" x14ac:dyDescent="0.15">
      <c r="A10" s="726"/>
      <c r="B10" s="727"/>
      <c r="C10" s="727"/>
      <c r="D10" s="727"/>
      <c r="E10" s="727"/>
      <c r="F10" s="728"/>
    </row>
    <row r="11" spans="1:9" ht="30" customHeight="1" x14ac:dyDescent="0.15">
      <c r="A11" s="723" t="s">
        <v>350</v>
      </c>
      <c r="B11" s="724"/>
      <c r="C11" s="724"/>
      <c r="D11" s="724"/>
      <c r="E11" s="724"/>
      <c r="F11" s="725"/>
    </row>
    <row r="12" spans="1:9" ht="287.25" customHeight="1" x14ac:dyDescent="0.15">
      <c r="A12" s="726"/>
      <c r="B12" s="727"/>
      <c r="C12" s="727"/>
      <c r="D12" s="727"/>
      <c r="E12" s="727"/>
      <c r="F12" s="728"/>
    </row>
    <row r="13" spans="1:9" x14ac:dyDescent="0.15">
      <c r="A13" s="274" t="s">
        <v>351</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739" t="str">
        <f>'様式1-1'!H5</f>
        <v>令和　年　　月　　日</v>
      </c>
      <c r="B1" s="739"/>
      <c r="C1" s="739"/>
      <c r="D1" s="739"/>
      <c r="E1" s="739"/>
      <c r="F1" s="739"/>
      <c r="H1" s="25"/>
    </row>
    <row r="2" spans="1:11" ht="20.25" customHeight="1" x14ac:dyDescent="0.15">
      <c r="D2" s="25"/>
      <c r="E2" s="25"/>
      <c r="F2" s="25"/>
    </row>
    <row r="3" spans="1:11" ht="20.25" customHeight="1" x14ac:dyDescent="0.15">
      <c r="A3" s="218"/>
      <c r="B3" s="219" t="s">
        <v>331</v>
      </c>
      <c r="C3" s="219"/>
      <c r="D3" s="219"/>
      <c r="E3" s="219"/>
      <c r="F3" s="219"/>
    </row>
    <row r="4" spans="1:11" ht="20.25" customHeight="1" x14ac:dyDescent="0.15">
      <c r="D4" s="25"/>
      <c r="E4" s="25"/>
      <c r="F4" s="25"/>
      <c r="I4" s="174"/>
    </row>
    <row r="5" spans="1:11" ht="20.25" customHeight="1" x14ac:dyDescent="0.15">
      <c r="D5" s="25" t="s">
        <v>319</v>
      </c>
      <c r="E5" s="220" t="str">
        <f>'様式1-1'!F9</f>
        <v>○○市○○町○○番地</v>
      </c>
      <c r="H5" s="221"/>
      <c r="I5" s="175"/>
    </row>
    <row r="6" spans="1:11" ht="20.25" customHeight="1" x14ac:dyDescent="0.15">
      <c r="D6" s="25" t="s">
        <v>218</v>
      </c>
      <c r="E6" s="220" t="str">
        <f>'様式1-1'!F10</f>
        <v>株式会社○○建設○○支店</v>
      </c>
      <c r="F6" s="217"/>
      <c r="G6" s="173"/>
      <c r="H6" s="740"/>
      <c r="I6" s="740"/>
    </row>
    <row r="7" spans="1:11" ht="20.25" customHeight="1" x14ac:dyDescent="0.15">
      <c r="D7" s="25" t="s">
        <v>326</v>
      </c>
      <c r="E7" s="220" t="str">
        <f>'様式1-1'!F11</f>
        <v>○○　○○</v>
      </c>
      <c r="H7" s="175"/>
      <c r="I7" s="175"/>
    </row>
    <row r="10" spans="1:11" ht="20.25" customHeight="1" x14ac:dyDescent="0.15">
      <c r="A10" s="355" t="s">
        <v>38</v>
      </c>
      <c r="B10" s="355"/>
      <c r="C10" s="355"/>
      <c r="D10" s="355"/>
      <c r="E10" s="355"/>
      <c r="F10" s="355"/>
    </row>
    <row r="11" spans="1:11" ht="20.25" customHeight="1" thickBot="1" x14ac:dyDescent="0.2">
      <c r="D11" s="25"/>
      <c r="E11" s="25"/>
      <c r="F11" s="25"/>
    </row>
    <row r="12" spans="1:11" ht="20.25" customHeight="1" thickTop="1" x14ac:dyDescent="0.15">
      <c r="D12" s="25"/>
      <c r="E12" s="25"/>
      <c r="F12" s="25"/>
      <c r="H12" s="741" t="s">
        <v>328</v>
      </c>
      <c r="I12" s="742"/>
      <c r="J12" s="742"/>
      <c r="K12" s="743"/>
    </row>
    <row r="13" spans="1:11" ht="20.25" customHeight="1" x14ac:dyDescent="0.15">
      <c r="A13" s="218"/>
      <c r="B13" s="219" t="s">
        <v>329</v>
      </c>
      <c r="C13" s="219"/>
      <c r="D13" s="219"/>
      <c r="E13" s="219"/>
      <c r="F13" s="219"/>
      <c r="H13" s="744"/>
      <c r="I13" s="745"/>
      <c r="J13" s="745"/>
      <c r="K13" s="746"/>
    </row>
    <row r="14" spans="1:11" ht="20.25" customHeight="1" x14ac:dyDescent="0.15">
      <c r="A14" s="218"/>
      <c r="B14" s="219" t="s">
        <v>332</v>
      </c>
      <c r="C14" s="250" t="s">
        <v>338</v>
      </c>
      <c r="D14" s="250" t="s">
        <v>339</v>
      </c>
      <c r="E14" s="250" t="s">
        <v>340</v>
      </c>
      <c r="F14" s="219"/>
      <c r="G14" s="173" t="s">
        <v>289</v>
      </c>
      <c r="H14" s="744"/>
      <c r="I14" s="745"/>
      <c r="J14" s="745"/>
      <c r="K14" s="746"/>
    </row>
    <row r="15" spans="1:11" ht="20.25" customHeight="1" x14ac:dyDescent="0.15">
      <c r="A15" s="249"/>
      <c r="B15" s="219" t="s">
        <v>330</v>
      </c>
      <c r="C15" s="219"/>
      <c r="D15" s="219"/>
      <c r="E15" s="219"/>
      <c r="F15" s="219"/>
      <c r="G15" s="173" t="s">
        <v>289</v>
      </c>
      <c r="H15" s="744"/>
      <c r="I15" s="745"/>
      <c r="J15" s="745"/>
      <c r="K15" s="746"/>
    </row>
    <row r="16" spans="1:11" ht="20.25" customHeight="1" thickBot="1" x14ac:dyDescent="0.2">
      <c r="D16" s="25"/>
      <c r="E16" s="25"/>
      <c r="F16" s="25"/>
      <c r="H16" s="747"/>
      <c r="I16" s="748"/>
      <c r="J16" s="748"/>
      <c r="K16" s="749"/>
    </row>
    <row r="17" spans="1:6" ht="20.25" customHeight="1" thickTop="1" x14ac:dyDescent="0.15">
      <c r="D17" s="25"/>
      <c r="E17" s="25"/>
      <c r="F17" s="25"/>
    </row>
    <row r="18" spans="1:6" ht="20.25" customHeight="1" x14ac:dyDescent="0.15">
      <c r="A18" s="354" t="s">
        <v>219</v>
      </c>
      <c r="B18" s="354"/>
      <c r="C18" s="354"/>
      <c r="D18" s="354"/>
      <c r="E18" s="354"/>
      <c r="F18" s="354"/>
    </row>
    <row r="19" spans="1:6" ht="20.25" customHeight="1" x14ac:dyDescent="0.15">
      <c r="D19" s="25"/>
      <c r="E19" s="25"/>
      <c r="F19" s="25"/>
    </row>
    <row r="20" spans="1:6" ht="20.25" customHeight="1" x14ac:dyDescent="0.15">
      <c r="A20" s="222" t="s">
        <v>223</v>
      </c>
      <c r="B20" s="26" t="s">
        <v>327</v>
      </c>
      <c r="C20" s="737" t="str">
        <f>'様式1-1'!D16</f>
        <v>日向神ダム非常用制水ゲート設備改良工事</v>
      </c>
      <c r="D20" s="737"/>
      <c r="E20" s="737"/>
      <c r="F20" s="737"/>
    </row>
    <row r="21" spans="1:6" ht="20.25" customHeight="1" x14ac:dyDescent="0.15">
      <c r="A21" s="217"/>
      <c r="D21" s="25"/>
      <c r="E21" s="25"/>
      <c r="F21" s="25"/>
    </row>
    <row r="22" spans="1:6" ht="20.25" customHeight="1" x14ac:dyDescent="0.15">
      <c r="A22" s="223" t="s">
        <v>224</v>
      </c>
      <c r="B22" s="26" t="s">
        <v>39</v>
      </c>
      <c r="C22" s="738" t="str">
        <f>'様式1-1'!D18</f>
        <v>八女市黒木町大淵</v>
      </c>
      <c r="D22" s="738"/>
      <c r="E22" s="738"/>
      <c r="F22" s="73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様式3-2（製作・据付）</vt:lpstr>
      <vt:lpstr>様式3-3（製作・据付）</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'様式3-2（製作・据付）'!Print_Area</vt:lpstr>
      <vt:lpstr>'様式3-3（製作・据付）'!Print_Area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2025-06-06T04:08:27Z</cp:lastPrinted>
  <dcterms:created xsi:type="dcterms:W3CDTF">2012-03-05T00:57:31Z</dcterms:created>
  <dcterms:modified xsi:type="dcterms:W3CDTF">2025-08-14T06:18:12Z</dcterms:modified>
</cp:coreProperties>
</file>