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R_農地保全\2_ 県営ため池等整備事業（一般）\25_新砂地区\01　起工設計書\03_R6K1_仮設工事\00-1_電子入札用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内訳書!$J$1:$O$73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内訳書!$O$71</definedName>
    <definedName name="工事番号" localSheetId="0">内訳書!$K$8</definedName>
    <definedName name="工事費計" localSheetId="0">内訳書!$O$73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内訳書!$O$72</definedName>
  </definedNames>
  <calcPr/>
</workbook>
</file>

<file path=xl/calcChain.xml><?xml version="1.0" encoding="utf-8"?>
<calcChain xmlns="http://schemas.openxmlformats.org/spreadsheetml/2006/main">
  <c i="41" l="1" r="O72"/>
  <c r="O71"/>
  <c r="O73"/>
  <c r="O21"/>
  <c r="O22"/>
  <c r="O23"/>
  <c r="O24"/>
  <c r="O25"/>
  <c r="O28"/>
  <c r="O31"/>
  <c r="O32"/>
  <c r="O33"/>
  <c r="O42"/>
  <c r="O44"/>
  <c r="O46"/>
  <c r="O47"/>
  <c r="O49"/>
  <c r="O50"/>
  <c r="O52"/>
  <c r="O53"/>
  <c r="O54"/>
  <c r="O56"/>
  <c r="O58"/>
  <c r="O61"/>
  <c r="O62"/>
  <c r="O63"/>
  <c r="O65"/>
  <c r="O66"/>
  <c r="O69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<sst xmlns="http://schemas.openxmlformats.org/spreadsheetml/2006/main">
  <si>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</si>
  <si>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07-7151850010715</t>
  </si>
  <si>
    <t>仮設道路工事</t>
  </si>
  <si>
    <t>工事費内訳書</t>
  </si>
  <si>
    <t>20250815135040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</si>
  <si>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</si>
  <si>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</si>
  <si>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</si>
  <si>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</si>
  <si>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</si>
  <si>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</si>
  <si>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</si>
  <si>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</si>
  <si>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</si>
  <si>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</si>
  <si>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</si>
  <si>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</si>
  <si>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</si>
  <si>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</si>
  <si>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</si>
  <si>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</si>
  <si>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</si>
  <si>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</si>
  <si>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新砂地区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</si>
  <si>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</si>
  <si>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</si>
  <si>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</si>
  <si>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</si>
  <si>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</si>
  <si>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</si>
  <si>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</si>
  <si>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</si>
  <si>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</si>
  <si>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</si>
  <si>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</si>
  <si>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</si>
  <si>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</si>
  <si>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</si>
  <si>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</si>
  <si>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</si>
  <si>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</si>
  <si>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</si>
  <si>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</si>
  <si>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堤体工</t>
  </si>
  <si>
    <t xml:space="preserve">      掘削工</t>
  </si>
  <si>
    <t xml:space="preserve">       掘削</t>
  </si>
  <si>
    <t>m3</t>
  </si>
  <si>
    <t xml:space="preserve">       トレンチ部法面整形工</t>
  </si>
  <si>
    <t>㎡</t>
  </si>
  <si>
    <t xml:space="preserve">      地盤改良工</t>
  </si>
  <si>
    <t>（堤体基礎工）</t>
  </si>
  <si>
    <t xml:space="preserve">       深層改良</t>
  </si>
  <si>
    <t>qu=240kN/m2</t>
  </si>
  <si>
    <t>qu=260kN/m2</t>
  </si>
  <si>
    <t xml:space="preserve">    直接工事費（仮設工）</t>
  </si>
  <si>
    <t xml:space="preserve">     仮設工</t>
  </si>
  <si>
    <t xml:space="preserve">      仮設道路工</t>
  </si>
  <si>
    <t xml:space="preserve">       安定処理</t>
  </si>
  <si>
    <t>qu=110kN/m2</t>
  </si>
  <si>
    <t xml:space="preserve">       盛土工</t>
  </si>
  <si>
    <t xml:space="preserve">       購入土</t>
  </si>
  <si>
    <t xml:space="preserve">       盛土面整形</t>
  </si>
  <si>
    <t xml:space="preserve">       砕石舗装</t>
  </si>
  <si>
    <t xml:space="preserve">       土木ｼｰﾄ布設工</t>
  </si>
  <si>
    <t xml:space="preserve">       産業廃棄物処分（廃プラ）</t>
  </si>
  <si>
    <t xml:space="preserve">      仮廻し水路工</t>
  </si>
  <si>
    <t xml:space="preserve">       コルゲートパイプ（仮設）</t>
  </si>
  <si>
    <t>ｍ</t>
  </si>
  <si>
    <t xml:space="preserve">      構造物撤去工</t>
  </si>
  <si>
    <t xml:space="preserve">       コンクリート構造物取壊し</t>
  </si>
  <si>
    <t>なし</t>
  </si>
  <si>
    <t xml:space="preserve">     交通誘導員</t>
  </si>
  <si>
    <t xml:space="preserve">      交通誘導員</t>
  </si>
  <si>
    <t xml:space="preserve">       交通誘導員</t>
  </si>
  <si>
    <t>人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</si>
  <si>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</si>
  <si>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</si>
  <si>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</si>
  <si>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</si>
  <si>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</si>
  <si>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</si>
  <si>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重建設機械分解・組立・輸送</t>
  </si>
  <si>
    <t>台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</si>
  <si>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</si>
  <si>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</si>
  <si>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</si>
  <si>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</si>
  <si>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</si>
  <si>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</si>
  <si>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</si>
  <si>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</si>
  <si>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</si>
  <si>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</si>
  <si>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</si>
  <si>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  西日本鉄道(株）立会費用</t>
  </si>
  <si>
    <t xml:space="preserve">    西日本鉄道(株）立会費用</t>
  </si>
  <si>
    <t xml:space="preserve">     電気係員</t>
  </si>
  <si>
    <t xml:space="preserve">     線路係員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</si>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</sst>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+O22+O49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+O23+O31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+O25+O28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</f>
        <v>0</v>
      </c>
    </row>
    <row r="26">
      <c r="E26">
        <v>7</v>
      </c>
      <c r="F26"/>
      <c r="G26">
        <v>11</v>
      </c>
      <c r="K26" s="28" t="s">
        <v>45</v>
      </c>
      <c r="L26" s="28" t="s">
        <v>38</v>
      </c>
      <c r="M26" s="29">
        <v>3200</v>
      </c>
      <c r="N26" s="30" t="s">
        <v>46</v>
      </c>
      <c r="O26" s="32"/>
    </row>
    <row r="27">
      <c r="E27">
        <v>8</v>
      </c>
      <c r="F27"/>
      <c r="G27">
        <v>11</v>
      </c>
      <c r="K27" s="28" t="s">
        <v>47</v>
      </c>
      <c r="L27" s="28" t="s">
        <v>38</v>
      </c>
      <c r="M27" s="29">
        <v>360</v>
      </c>
      <c r="N27" s="30" t="s">
        <v>48</v>
      </c>
      <c r="O27" s="32"/>
    </row>
    <row r="28">
      <c r="E28">
        <v>9</v>
      </c>
      <c r="F28"/>
      <c r="G28">
        <v>10</v>
      </c>
      <c r="K28" s="28" t="s">
        <v>49</v>
      </c>
      <c r="L28" s="28" t="s">
        <v>50</v>
      </c>
      <c r="M28" s="29">
        <v>1</v>
      </c>
      <c r="N28" s="30" t="s">
        <v>40</v>
      </c>
      <c r="O28" s="31">
        <f>+O29+O30</f>
        <v>0</v>
      </c>
    </row>
    <row r="29">
      <c r="E29">
        <v>10</v>
      </c>
      <c r="F29"/>
      <c r="G29">
        <v>11</v>
      </c>
      <c r="K29" s="28" t="s">
        <v>51</v>
      </c>
      <c r="L29" s="28" t="s">
        <v>52</v>
      </c>
      <c r="M29" s="29">
        <v>1676</v>
      </c>
      <c r="N29" s="30" t="s">
        <v>46</v>
      </c>
      <c r="O29" s="32"/>
    </row>
    <row r="30">
      <c r="E30">
        <v>11</v>
      </c>
      <c r="F30"/>
      <c r="G30">
        <v>11</v>
      </c>
      <c r="K30" s="28" t="s">
        <v>51</v>
      </c>
      <c r="L30" s="28" t="s">
        <v>53</v>
      </c>
      <c r="M30" s="29">
        <v>1208</v>
      </c>
      <c r="N30" s="30" t="s">
        <v>46</v>
      </c>
      <c r="O30" s="32"/>
    </row>
    <row r="31">
      <c r="E31">
        <v>12</v>
      </c>
      <c r="F31">
        <v>169</v>
      </c>
      <c r="G31">
        <v>4</v>
      </c>
      <c r="K31" s="28" t="s">
        <v>54</v>
      </c>
      <c r="L31" s="28" t="s">
        <v>38</v>
      </c>
      <c r="M31" s="29">
        <v>1</v>
      </c>
      <c r="N31" s="30" t="s">
        <v>40</v>
      </c>
      <c r="O31" s="31">
        <f>+O32+O46</f>
        <v>0</v>
      </c>
    </row>
    <row r="32">
      <c r="E32">
        <v>13</v>
      </c>
      <c r="F32"/>
      <c r="G32">
        <v>9</v>
      </c>
      <c r="K32" s="28" t="s">
        <v>55</v>
      </c>
      <c r="L32" s="28" t="s">
        <v>38</v>
      </c>
      <c r="M32" s="29">
        <v>1</v>
      </c>
      <c r="N32" s="30" t="s">
        <v>40</v>
      </c>
      <c r="O32" s="31">
        <f>+O33+O42+O44</f>
        <v>0</v>
      </c>
    </row>
    <row r="33">
      <c r="E33">
        <v>14</v>
      </c>
      <c r="F33"/>
      <c r="G33">
        <v>10</v>
      </c>
      <c r="K33" s="28" t="s">
        <v>56</v>
      </c>
      <c r="L33" s="28" t="s">
        <v>38</v>
      </c>
      <c r="M33" s="29">
        <v>1</v>
      </c>
      <c r="N33" s="30" t="s">
        <v>40</v>
      </c>
      <c r="O33" s="31">
        <f>+O34+O35+O36+O37+O38+O39+O40+O41</f>
        <v>0</v>
      </c>
    </row>
    <row r="34">
      <c r="E34">
        <v>15</v>
      </c>
      <c r="F34"/>
      <c r="G34">
        <v>11</v>
      </c>
      <c r="K34" s="28" t="s">
        <v>57</v>
      </c>
      <c r="L34" s="28" t="s">
        <v>58</v>
      </c>
      <c r="M34" s="29">
        <v>2381</v>
      </c>
      <c r="N34" s="30" t="s">
        <v>46</v>
      </c>
      <c r="O34" s="32"/>
    </row>
    <row r="35">
      <c r="E35">
        <v>16</v>
      </c>
      <c r="F35"/>
      <c r="G35">
        <v>11</v>
      </c>
      <c r="K35" s="28" t="s">
        <v>57</v>
      </c>
      <c r="L35" s="28" t="s">
        <v>58</v>
      </c>
      <c r="M35" s="29">
        <v>3187</v>
      </c>
      <c r="N35" s="30" t="s">
        <v>46</v>
      </c>
      <c r="O35" s="32"/>
    </row>
    <row r="36">
      <c r="E36">
        <v>17</v>
      </c>
      <c r="F36"/>
      <c r="G36">
        <v>11</v>
      </c>
      <c r="K36" s="28" t="s">
        <v>59</v>
      </c>
      <c r="L36" s="28" t="s">
        <v>38</v>
      </c>
      <c r="M36" s="29">
        <v>2300</v>
      </c>
      <c r="N36" s="30" t="s">
        <v>46</v>
      </c>
      <c r="O36" s="32"/>
    </row>
    <row r="37">
      <c r="E37">
        <v>18</v>
      </c>
      <c r="F37"/>
      <c r="G37">
        <v>11</v>
      </c>
      <c r="K37" s="28" t="s">
        <v>60</v>
      </c>
      <c r="L37" s="28" t="s">
        <v>38</v>
      </c>
      <c r="M37" s="29">
        <v>2500</v>
      </c>
      <c r="N37" s="30" t="s">
        <v>46</v>
      </c>
      <c r="O37" s="32"/>
    </row>
    <row r="38">
      <c r="E38">
        <v>19</v>
      </c>
      <c r="F38"/>
      <c r="G38">
        <v>11</v>
      </c>
      <c r="K38" s="28" t="s">
        <v>61</v>
      </c>
      <c r="L38" s="28" t="s">
        <v>38</v>
      </c>
      <c r="M38" s="29">
        <v>850</v>
      </c>
      <c r="N38" s="30" t="s">
        <v>48</v>
      </c>
      <c r="O38" s="32"/>
    </row>
    <row r="39">
      <c r="E39">
        <v>20</v>
      </c>
      <c r="F39"/>
      <c r="G39">
        <v>11</v>
      </c>
      <c r="K39" s="28" t="s">
        <v>62</v>
      </c>
      <c r="L39" s="28" t="s">
        <v>38</v>
      </c>
      <c r="M39" s="29">
        <v>896</v>
      </c>
      <c r="N39" s="30" t="s">
        <v>48</v>
      </c>
      <c r="O39" s="32"/>
    </row>
    <row r="40">
      <c r="E40">
        <v>21</v>
      </c>
      <c r="F40"/>
      <c r="G40">
        <v>11</v>
      </c>
      <c r="K40" s="28" t="s">
        <v>63</v>
      </c>
      <c r="L40" s="28" t="s">
        <v>38</v>
      </c>
      <c r="M40" s="29">
        <v>372</v>
      </c>
      <c r="N40" s="30" t="s">
        <v>48</v>
      </c>
      <c r="O40" s="32"/>
    </row>
    <row r="41">
      <c r="E41">
        <v>22</v>
      </c>
      <c r="F41"/>
      <c r="G41">
        <v>11</v>
      </c>
      <c r="K41" s="28" t="s">
        <v>64</v>
      </c>
      <c r="L41" s="28" t="s">
        <v>38</v>
      </c>
      <c r="M41" s="29">
        <v>3.6000000000000001</v>
      </c>
      <c r="N41" s="30" t="s">
        <v>46</v>
      </c>
      <c r="O41" s="32"/>
    </row>
    <row r="42">
      <c r="E42">
        <v>23</v>
      </c>
      <c r="F42"/>
      <c r="G42">
        <v>10</v>
      </c>
      <c r="K42" s="28" t="s">
        <v>65</v>
      </c>
      <c r="L42" s="28" t="s">
        <v>38</v>
      </c>
      <c r="M42" s="29">
        <v>1</v>
      </c>
      <c r="N42" s="30" t="s">
        <v>40</v>
      </c>
      <c r="O42" s="31">
        <f>+O43</f>
        <v>0</v>
      </c>
    </row>
    <row r="43">
      <c r="E43">
        <v>24</v>
      </c>
      <c r="F43"/>
      <c r="G43">
        <v>11</v>
      </c>
      <c r="K43" s="28" t="s">
        <v>66</v>
      </c>
      <c r="L43" s="28" t="s">
        <v>38</v>
      </c>
      <c r="M43" s="29">
        <v>12</v>
      </c>
      <c r="N43" s="30" t="s">
        <v>67</v>
      </c>
      <c r="O43" s="32"/>
    </row>
    <row r="44">
      <c r="E44">
        <v>25</v>
      </c>
      <c r="F44"/>
      <c r="G44">
        <v>10</v>
      </c>
      <c r="K44" s="28" t="s">
        <v>68</v>
      </c>
      <c r="L44" s="28" t="s">
        <v>38</v>
      </c>
      <c r="M44" s="29">
        <v>1</v>
      </c>
      <c r="N44" s="30" t="s">
        <v>40</v>
      </c>
      <c r="O44" s="31">
        <f>+O45</f>
        <v>0</v>
      </c>
    </row>
    <row r="45">
      <c r="E45">
        <v>26</v>
      </c>
      <c r="F45"/>
      <c r="G45">
        <v>11</v>
      </c>
      <c r="K45" s="28" t="s">
        <v>69</v>
      </c>
      <c r="L45" s="28" t="s">
        <v>70</v>
      </c>
      <c r="M45" s="29">
        <v>0.40000000000000002</v>
      </c>
      <c r="N45" s="30" t="s">
        <v>46</v>
      </c>
      <c r="O45" s="32"/>
    </row>
    <row r="46">
      <c r="E46">
        <v>27</v>
      </c>
      <c r="F46"/>
      <c r="G46">
        <v>9</v>
      </c>
      <c r="K46" s="28" t="s">
        <v>71</v>
      </c>
      <c r="L46" s="28" t="s">
        <v>38</v>
      </c>
      <c r="M46" s="29">
        <v>1</v>
      </c>
      <c r="N46" s="30" t="s">
        <v>40</v>
      </c>
      <c r="O46" s="31">
        <f>+O47</f>
        <v>0</v>
      </c>
    </row>
    <row r="47">
      <c r="E47">
        <v>28</v>
      </c>
      <c r="F47"/>
      <c r="G47">
        <v>10</v>
      </c>
      <c r="K47" s="28" t="s">
        <v>72</v>
      </c>
      <c r="L47" s="28" t="s">
        <v>38</v>
      </c>
      <c r="M47" s="29">
        <v>1</v>
      </c>
      <c r="N47" s="30" t="s">
        <v>40</v>
      </c>
      <c r="O47" s="31">
        <f>+O48</f>
        <v>0</v>
      </c>
    </row>
    <row r="48">
      <c r="E48">
        <v>29</v>
      </c>
      <c r="F48"/>
      <c r="G48">
        <v>11</v>
      </c>
      <c r="K48" s="28" t="s">
        <v>73</v>
      </c>
      <c r="L48" s="28" t="s">
        <v>38</v>
      </c>
      <c r="M48" s="29">
        <v>96</v>
      </c>
      <c r="N48" s="30" t="s">
        <v>74</v>
      </c>
      <c r="O48" s="32"/>
    </row>
    <row r="49">
      <c r="E49">
        <v>30</v>
      </c>
      <c r="F49">
        <v>8</v>
      </c>
      <c r="G49">
        <v>3</v>
      </c>
      <c r="K49" s="28" t="s">
        <v>75</v>
      </c>
      <c r="L49" s="28" t="s">
        <v>38</v>
      </c>
      <c r="M49" s="29">
        <v>1</v>
      </c>
      <c r="N49" s="30" t="s">
        <v>40</v>
      </c>
      <c r="O49" s="31">
        <f>+O50+O58</f>
        <v>0</v>
      </c>
    </row>
    <row r="50">
      <c r="E50">
        <v>31</v>
      </c>
      <c r="F50">
        <v>9</v>
      </c>
      <c r="G50">
        <v>4</v>
      </c>
      <c r="K50" s="28" t="s">
        <v>76</v>
      </c>
      <c r="L50" s="28" t="s">
        <v>38</v>
      </c>
      <c r="M50" s="29">
        <v>1</v>
      </c>
      <c r="N50" s="30" t="s">
        <v>40</v>
      </c>
      <c r="O50" s="31">
        <f>+O51+O52+O56</f>
        <v>0</v>
      </c>
    </row>
    <row r="51">
      <c r="E51">
        <v>32</v>
      </c>
      <c r="F51">
        <v>14</v>
      </c>
      <c r="G51">
        <v>5</v>
      </c>
      <c r="K51" s="28" t="s">
        <v>77</v>
      </c>
      <c r="L51" s="28" t="s">
        <v>38</v>
      </c>
      <c r="M51" s="29">
        <v>1</v>
      </c>
      <c r="N51" s="30" t="s">
        <v>40</v>
      </c>
      <c r="O51" s="32"/>
    </row>
    <row r="52">
      <c r="E52">
        <v>33</v>
      </c>
      <c r="F52">
        <v>15</v>
      </c>
      <c r="G52">
        <v>5</v>
      </c>
      <c r="K52" s="28" t="s">
        <v>78</v>
      </c>
      <c r="L52" s="28" t="s">
        <v>38</v>
      </c>
      <c r="M52" s="29">
        <v>1</v>
      </c>
      <c r="N52" s="30" t="s">
        <v>40</v>
      </c>
      <c r="O52" s="31">
        <f>+O53</f>
        <v>0</v>
      </c>
    </row>
    <row r="53">
      <c r="E53">
        <v>34</v>
      </c>
      <c r="F53"/>
      <c r="G53">
        <v>9</v>
      </c>
      <c r="K53" s="28" t="s">
        <v>79</v>
      </c>
      <c r="L53" s="28" t="s">
        <v>38</v>
      </c>
      <c r="M53" s="29">
        <v>1</v>
      </c>
      <c r="N53" s="30" t="s">
        <v>40</v>
      </c>
      <c r="O53" s="31">
        <f>+O54</f>
        <v>0</v>
      </c>
    </row>
    <row r="54">
      <c r="E54">
        <v>35</v>
      </c>
      <c r="F54"/>
      <c r="G54">
        <v>10</v>
      </c>
      <c r="K54" s="28" t="s">
        <v>80</v>
      </c>
      <c r="L54" s="28" t="s">
        <v>38</v>
      </c>
      <c r="M54" s="29">
        <v>1</v>
      </c>
      <c r="N54" s="30" t="s">
        <v>40</v>
      </c>
      <c r="O54" s="31">
        <f>+O55</f>
        <v>0</v>
      </c>
    </row>
    <row r="55">
      <c r="E55">
        <v>36</v>
      </c>
      <c r="F55"/>
      <c r="G55">
        <v>11</v>
      </c>
      <c r="K55" s="28" t="s">
        <v>81</v>
      </c>
      <c r="L55" s="28" t="s">
        <v>38</v>
      </c>
      <c r="M55" s="29">
        <v>2</v>
      </c>
      <c r="N55" s="30" t="s">
        <v>82</v>
      </c>
      <c r="O55" s="32"/>
    </row>
    <row r="56">
      <c r="E56">
        <v>37</v>
      </c>
      <c r="F56">
        <v>203</v>
      </c>
      <c r="G56">
        <v>5</v>
      </c>
      <c r="K56" s="28" t="s">
        <v>83</v>
      </c>
      <c r="L56" s="28" t="s">
        <v>38</v>
      </c>
      <c r="M56" s="29">
        <v>1</v>
      </c>
      <c r="N56" s="30" t="s">
        <v>40</v>
      </c>
      <c r="O56" s="31">
        <f>+O57</f>
        <v>0</v>
      </c>
    </row>
    <row r="57">
      <c r="E57">
        <v>38</v>
      </c>
      <c r="F57">
        <v>204</v>
      </c>
      <c r="G57">
        <v>6</v>
      </c>
      <c r="K57" s="28" t="s">
        <v>84</v>
      </c>
      <c r="L57" s="28" t="s">
        <v>38</v>
      </c>
      <c r="M57" s="29">
        <v>1</v>
      </c>
      <c r="N57" s="30" t="s">
        <v>40</v>
      </c>
      <c r="O57" s="32"/>
    </row>
    <row r="58">
      <c r="E58">
        <v>39</v>
      </c>
      <c r="F58">
        <v>23</v>
      </c>
      <c r="G58">
        <v>4</v>
      </c>
      <c r="K58" s="28" t="s">
        <v>85</v>
      </c>
      <c r="L58" s="28" t="s">
        <v>38</v>
      </c>
      <c r="M58" s="29">
        <v>1</v>
      </c>
      <c r="N58" s="30" t="s">
        <v>40</v>
      </c>
      <c r="O58" s="31">
        <f>+O59</f>
        <v>0</v>
      </c>
    </row>
    <row r="59">
      <c r="E59">
        <v>40</v>
      </c>
      <c r="F59">
        <v>220</v>
      </c>
      <c r="G59">
        <v>5</v>
      </c>
      <c r="K59" s="28" t="s">
        <v>86</v>
      </c>
      <c r="L59" s="28" t="s">
        <v>38</v>
      </c>
      <c r="M59" s="29">
        <v>1</v>
      </c>
      <c r="N59" s="30" t="s">
        <v>40</v>
      </c>
      <c r="O59" s="32"/>
    </row>
    <row r="60">
      <c r="E60">
        <v>41</v>
      </c>
      <c r="F60">
        <v>25</v>
      </c>
      <c r="G60">
        <v>2</v>
      </c>
      <c r="K60" s="28" t="s">
        <v>87</v>
      </c>
      <c r="L60" s="28" t="s">
        <v>38</v>
      </c>
      <c r="M60" s="29">
        <v>1</v>
      </c>
      <c r="N60" s="30" t="s">
        <v>40</v>
      </c>
      <c r="O60" s="32"/>
    </row>
    <row r="61">
      <c r="E61">
        <v>42</v>
      </c>
      <c r="F61">
        <v>26</v>
      </c>
      <c r="G61">
        <v>2</v>
      </c>
      <c r="K61" s="28" t="s">
        <v>88</v>
      </c>
      <c r="L61" s="28" t="s">
        <v>38</v>
      </c>
      <c r="M61" s="29">
        <v>1</v>
      </c>
      <c r="N61" s="30" t="s">
        <v>40</v>
      </c>
      <c r="O61" s="31">
        <f>+O62+O65</f>
        <v>0</v>
      </c>
    </row>
    <row r="62">
      <c r="E62">
        <v>43</v>
      </c>
      <c r="F62"/>
      <c r="G62">
        <v>9</v>
      </c>
      <c r="K62" s="28" t="s">
        <v>89</v>
      </c>
      <c r="L62" s="28" t="s">
        <v>38</v>
      </c>
      <c r="M62" s="29">
        <v>1</v>
      </c>
      <c r="N62" s="30" t="s">
        <v>40</v>
      </c>
      <c r="O62" s="31">
        <f>+O63</f>
        <v>0</v>
      </c>
    </row>
    <row r="63">
      <c r="E63">
        <v>44</v>
      </c>
      <c r="F63"/>
      <c r="G63">
        <v>10</v>
      </c>
      <c r="K63" s="28" t="s">
        <v>90</v>
      </c>
      <c r="L63" s="28" t="s">
        <v>38</v>
      </c>
      <c r="M63" s="29">
        <v>1</v>
      </c>
      <c r="N63" s="30" t="s">
        <v>40</v>
      </c>
      <c r="O63" s="31">
        <f>+O64</f>
        <v>0</v>
      </c>
    </row>
    <row r="64">
      <c r="E64">
        <v>45</v>
      </c>
      <c r="F64"/>
      <c r="G64">
        <v>11</v>
      </c>
      <c r="K64" s="28" t="s">
        <v>91</v>
      </c>
      <c r="L64" s="28" t="s">
        <v>92</v>
      </c>
      <c r="M64" s="29">
        <v>3</v>
      </c>
      <c r="N64" s="30" t="s">
        <v>93</v>
      </c>
      <c r="O64" s="32"/>
    </row>
    <row r="65">
      <c r="E65">
        <v>46</v>
      </c>
      <c r="F65"/>
      <c r="G65">
        <v>9</v>
      </c>
      <c r="K65" s="28" t="s">
        <v>94</v>
      </c>
      <c r="L65" s="28" t="s">
        <v>38</v>
      </c>
      <c r="M65" s="29">
        <v>1</v>
      </c>
      <c r="N65" s="30" t="s">
        <v>40</v>
      </c>
      <c r="O65" s="31">
        <f>+O66</f>
        <v>0</v>
      </c>
    </row>
    <row r="66">
      <c r="E66">
        <v>47</v>
      </c>
      <c r="F66"/>
      <c r="G66">
        <v>10</v>
      </c>
      <c r="K66" s="28" t="s">
        <v>95</v>
      </c>
      <c r="L66" s="28" t="s">
        <v>38</v>
      </c>
      <c r="M66" s="29">
        <v>1</v>
      </c>
      <c r="N66" s="30" t="s">
        <v>40</v>
      </c>
      <c r="O66" s="31">
        <f>+O67+O68</f>
        <v>0</v>
      </c>
    </row>
    <row r="67">
      <c r="E67">
        <v>48</v>
      </c>
      <c r="F67"/>
      <c r="G67">
        <v>11</v>
      </c>
      <c r="K67" s="28" t="s">
        <v>96</v>
      </c>
      <c r="L67" s="28" t="s">
        <v>38</v>
      </c>
      <c r="M67" s="29">
        <v>1</v>
      </c>
      <c r="N67" s="30" t="s">
        <v>40</v>
      </c>
      <c r="O67" s="32"/>
    </row>
    <row r="68">
      <c r="E68">
        <v>49</v>
      </c>
      <c r="F68"/>
      <c r="G68">
        <v>11</v>
      </c>
      <c r="K68" s="28" t="s">
        <v>97</v>
      </c>
      <c r="L68" s="28" t="s">
        <v>38</v>
      </c>
      <c r="M68" s="29">
        <v>1</v>
      </c>
      <c r="N68" s="30" t="s">
        <v>40</v>
      </c>
      <c r="O68" s="32"/>
    </row>
    <row r="69" ht="14.25">
      <c r="E69">
        <v>1</v>
      </c>
      <c r="F69">
        <v>4</v>
      </c>
      <c r="G69">
        <v>1</v>
      </c>
      <c r="K69" s="33" t="s">
        <v>98</v>
      </c>
      <c r="L69" s="33" t="s">
        <v>38</v>
      </c>
      <c r="M69" s="34"/>
      <c r="N69" s="35" t="s">
        <v>38</v>
      </c>
      <c r="O69" s="36">
        <f>+O21+O60+O61</f>
        <v>0</v>
      </c>
    </row>
    <row r="70">
      <c r="M70" s="37"/>
      <c r="O70" s="38"/>
    </row>
    <row r="71" thickTop="1" ht="13.8">
      <c r="K71" s="39" t="s">
        <v>99</v>
      </c>
      <c r="O71" s="40">
        <f>+O69</f>
        <v>0</v>
      </c>
    </row>
    <row r="72" ht="13.2">
      <c r="K72" s="41" t="s">
        <v>100</v>
      </c>
      <c r="O72" s="42">
        <f>ROUNDDOWN(工事価格*0.1,0)</f>
        <v>0</v>
      </c>
    </row>
    <row r="73" thickBot="1" ht="13.8">
      <c r="K73" s="43" t="s">
        <v>101</v>
      </c>
      <c r="O73" s="44">
        <f>工事価格+消費税</f>
        <v>0</v>
      </c>
    </row>
    <row r="74" thickTop="1" ht="13.8"/>
  </sheetData>
  <sheetProtection sheet="1" objects="1" scenarios="1" spinCount="100000" saltValue="88Vf1xGdJu98U/LstDLxydkm0B9EG+LvvgsaCZTAW7z83HAdz6w0JnhvY6Pmrf7a2+ZbzAneN0tmxLO38WNf4g==" hashValue="/ZaR+vk2YWEu5MTdifjStsnRHFgTHf7Fq2wTl/DEHMbGeAetEYgP0mKN3jMv2df3IseMZQ/hHNuOKmxQxscWi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70:O73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69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2025-08-15T04:52:18Z</dcterms:modified>
</cp:coreProperties>
</file>