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fukuoka\Desktop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内訳書!$J$1:$O$63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内訳書!$O$61</definedName>
    <definedName name="工事番号" localSheetId="0">内訳書!$K$8</definedName>
    <definedName name="工事費計" localSheetId="0">内訳書!$O$63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内訳書!$O$62</definedName>
  </definedNames>
  <calcPr/>
</workbook>
</file>

<file path=xl/calcChain.xml><?xml version="1.0" encoding="utf-8"?>
<calcChain xmlns="http://schemas.openxmlformats.org/spreadsheetml/2006/main">
  <c i="41" l="1" r="O62"/>
  <c r="O61"/>
  <c r="O63"/>
  <c r="O21"/>
  <c r="O22"/>
  <c r="O23"/>
  <c r="O24"/>
  <c r="O25"/>
  <c r="O29"/>
  <c r="O32"/>
  <c r="O34"/>
  <c r="O36"/>
  <c r="O39"/>
  <c r="O42"/>
  <c r="O43"/>
  <c r="O45"/>
  <c r="O46"/>
  <c r="O47"/>
  <c r="O50"/>
  <c r="O52"/>
  <c r="O55"/>
  <c r="O56"/>
  <c r="O57"/>
  <c r="O59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<sst xmlns="http://schemas.openxmlformats.org/spreadsheetml/2006/main">
  <si>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</si>
  <si>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07-7150300010715</t>
  </si>
  <si>
    <t>仮設道路工事</t>
  </si>
  <si>
    <t>工事費内訳書</t>
  </si>
  <si>
    <t>20250722174133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</si>
  <si>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</si>
  <si>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</si>
  <si>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</si>
  <si>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</si>
  <si>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</si>
  <si>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</si>
  <si>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</si>
  <si>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</si>
  <si>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</si>
  <si>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</si>
  <si>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</si>
  <si>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</si>
  <si>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</si>
  <si>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県営ため池等整備事業（一般）</t>
  </si>
  <si>
    <t>M_数量</t>
  </si>
  <si>
    <t>積上げ無し文字色</t>
  </si>
  <si>
    <t>年度,1,20,1</t>
  </si>
  <si>
    <t>地区名</t>
  </si>
  <si>
    <t>切通地区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</si>
  <si>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</si>
  <si>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</si>
  <si>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</si>
  <si>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</si>
  <si>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</si>
  <si>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</si>
  <si>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</si>
  <si>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</si>
  <si>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</si>
  <si>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</si>
  <si>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</si>
  <si>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</si>
  <si>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</si>
  <si>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</si>
  <si>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</si>
  <si>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</si>
  <si>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</si>
  <si>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</si>
  <si>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直接工事費（仮設工）</t>
  </si>
  <si>
    <t xml:space="preserve">     仮設工</t>
  </si>
  <si>
    <t xml:space="preserve">      仮設道路工</t>
  </si>
  <si>
    <t xml:space="preserve">       購入土路体</t>
  </si>
  <si>
    <t>m3</t>
  </si>
  <si>
    <t xml:space="preserve">       粉体攪拌工（ﾊﾞｯｸﾎｳ攪拌混合）</t>
  </si>
  <si>
    <t>施工障害なし,深度2.0mを超え3.0m以下</t>
  </si>
  <si>
    <t>施工障害なし,深度0.5～2.0m</t>
  </si>
  <si>
    <t xml:space="preserve">      仮廻し水路工</t>
  </si>
  <si>
    <t xml:space="preserve">       コルゲートパイプ（仮設）</t>
  </si>
  <si>
    <t>ｍ</t>
  </si>
  <si>
    <t xml:space="preserve">      仮設土留・仮締切工</t>
  </si>
  <si>
    <t xml:space="preserve">       大型土のう工</t>
  </si>
  <si>
    <t>製作・設置,ﾊﾞｯｸﾎｳ,購入土,0.83m3,耐候性大型土のう</t>
  </si>
  <si>
    <t>袋</t>
  </si>
  <si>
    <t xml:space="preserve">      安全費</t>
  </si>
  <si>
    <t xml:space="preserve">       交通誘導警備員</t>
  </si>
  <si>
    <t>人</t>
  </si>
  <si>
    <t xml:space="preserve">      As舗装工</t>
  </si>
  <si>
    <t xml:space="preserve">       SP 下層路盤（車道・路肩部）</t>
  </si>
  <si>
    <t>100mm,1層施工,砕石,あり,再生ｸﾗｯｼｬﾗﾝ RC-40</t>
  </si>
  <si>
    <t>㎡</t>
  </si>
  <si>
    <t xml:space="preserve">       SP 表層（車道・路肩部）</t>
  </si>
  <si>
    <t>1.4m以上3.0m以下,40mm,ｱｽﾌｧﾙﾄ混合物Ⅰ（2.35t/m3）</t>
  </si>
  <si>
    <t xml:space="preserve">      安全施設設置・撤去工</t>
  </si>
  <si>
    <t xml:space="preserve">       【ｶﾞｰﾄﾞﾚｰﾙ設置】</t>
  </si>
  <si>
    <t>土中建込,塗装品C-4E,100m以上,受けない,無し,直線,</t>
  </si>
  <si>
    <t xml:space="preserve">       【ｶﾞｰﾄﾞﾚｰﾙ撤去】</t>
  </si>
  <si>
    <t>土中建込用,B･C-4E,受けない,無し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</si>
  <si>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</si>
  <si>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</si>
  <si>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</si>
  <si>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</si>
  <si>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</si>
  <si>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</si>
  <si>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運搬費（質量20t以上の建設機械）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</si>
  <si>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</si>
  <si>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</si>
  <si>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</si>
  <si>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</si>
  <si>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</si>
  <si>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</si>
  <si>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</si>
  <si>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土壌試験費</t>
  </si>
  <si>
    <t xml:space="preserve">     環境庁告示46号溶出試験</t>
  </si>
  <si>
    <t>六価クロム（諸経費含む）</t>
  </si>
  <si>
    <t>検体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</si>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</sst>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+O22+O42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</f>
        <v>0</v>
      </c>
    </row>
    <row r="23">
      <c r="E23">
        <v>4</v>
      </c>
      <c r="F23">
        <v>169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+O25+O29+O32+O34+O36+O39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+O26+O27+O28</f>
        <v>0</v>
      </c>
    </row>
    <row r="26">
      <c r="E26">
        <v>7</v>
      </c>
      <c r="F26"/>
      <c r="G26">
        <v>11</v>
      </c>
      <c r="K26" s="28" t="s">
        <v>45</v>
      </c>
      <c r="L26" s="28" t="s">
        <v>38</v>
      </c>
      <c r="M26" s="29">
        <v>6900</v>
      </c>
      <c r="N26" s="30" t="s">
        <v>46</v>
      </c>
      <c r="O26" s="32"/>
    </row>
    <row r="27" ht="27">
      <c r="E27">
        <v>8</v>
      </c>
      <c r="F27"/>
      <c r="G27">
        <v>11</v>
      </c>
      <c r="K27" s="28" t="s">
        <v>47</v>
      </c>
      <c r="L27" s="28" t="s">
        <v>48</v>
      </c>
      <c r="M27" s="29">
        <v>3334</v>
      </c>
      <c r="N27" s="30" t="s">
        <v>46</v>
      </c>
      <c r="O27" s="32"/>
    </row>
    <row r="28">
      <c r="E28">
        <v>9</v>
      </c>
      <c r="F28"/>
      <c r="G28">
        <v>11</v>
      </c>
      <c r="K28" s="28" t="s">
        <v>47</v>
      </c>
      <c r="L28" s="28" t="s">
        <v>49</v>
      </c>
      <c r="M28" s="29">
        <v>4125</v>
      </c>
      <c r="N28" s="30" t="s">
        <v>46</v>
      </c>
      <c r="O28" s="32"/>
    </row>
    <row r="29">
      <c r="E29">
        <v>10</v>
      </c>
      <c r="F29"/>
      <c r="G29">
        <v>10</v>
      </c>
      <c r="K29" s="28" t="s">
        <v>50</v>
      </c>
      <c r="L29" s="28" t="s">
        <v>38</v>
      </c>
      <c r="M29" s="29">
        <v>1</v>
      </c>
      <c r="N29" s="30" t="s">
        <v>40</v>
      </c>
      <c r="O29" s="31">
        <f>+O30+O31</f>
        <v>0</v>
      </c>
    </row>
    <row r="30">
      <c r="E30">
        <v>11</v>
      </c>
      <c r="F30"/>
      <c r="G30">
        <v>11</v>
      </c>
      <c r="K30" s="28" t="s">
        <v>51</v>
      </c>
      <c r="L30" s="28" t="s">
        <v>38</v>
      </c>
      <c r="M30" s="29">
        <v>24</v>
      </c>
      <c r="N30" s="30" t="s">
        <v>52</v>
      </c>
      <c r="O30" s="32"/>
    </row>
    <row r="31">
      <c r="E31">
        <v>12</v>
      </c>
      <c r="F31"/>
      <c r="G31">
        <v>11</v>
      </c>
      <c r="K31" s="28" t="s">
        <v>51</v>
      </c>
      <c r="L31" s="28" t="s">
        <v>38</v>
      </c>
      <c r="M31" s="29">
        <v>20</v>
      </c>
      <c r="N31" s="30" t="s">
        <v>52</v>
      </c>
      <c r="O31" s="32"/>
    </row>
    <row r="32">
      <c r="E32">
        <v>13</v>
      </c>
      <c r="F32"/>
      <c r="G32">
        <v>10</v>
      </c>
      <c r="K32" s="28" t="s">
        <v>53</v>
      </c>
      <c r="L32" s="28" t="s">
        <v>38</v>
      </c>
      <c r="M32" s="29">
        <v>1</v>
      </c>
      <c r="N32" s="30" t="s">
        <v>40</v>
      </c>
      <c r="O32" s="31">
        <f>+O33</f>
        <v>0</v>
      </c>
    </row>
    <row r="33" ht="27">
      <c r="E33">
        <v>14</v>
      </c>
      <c r="F33"/>
      <c r="G33">
        <v>11</v>
      </c>
      <c r="K33" s="28" t="s">
        <v>54</v>
      </c>
      <c r="L33" s="28" t="s">
        <v>55</v>
      </c>
      <c r="M33" s="29">
        <v>162</v>
      </c>
      <c r="N33" s="30" t="s">
        <v>56</v>
      </c>
      <c r="O33" s="32"/>
    </row>
    <row r="34">
      <c r="E34">
        <v>15</v>
      </c>
      <c r="F34"/>
      <c r="G34">
        <v>10</v>
      </c>
      <c r="K34" s="28" t="s">
        <v>57</v>
      </c>
      <c r="L34" s="28" t="s">
        <v>38</v>
      </c>
      <c r="M34" s="29">
        <v>1</v>
      </c>
      <c r="N34" s="30" t="s">
        <v>40</v>
      </c>
      <c r="O34" s="31">
        <f>+O35</f>
        <v>0</v>
      </c>
    </row>
    <row r="35">
      <c r="E35">
        <v>16</v>
      </c>
      <c r="F35"/>
      <c r="G35">
        <v>11</v>
      </c>
      <c r="K35" s="28" t="s">
        <v>58</v>
      </c>
      <c r="L35" s="28" t="s">
        <v>38</v>
      </c>
      <c r="M35" s="29">
        <v>92</v>
      </c>
      <c r="N35" s="30" t="s">
        <v>59</v>
      </c>
      <c r="O35" s="32"/>
    </row>
    <row r="36">
      <c r="E36">
        <v>17</v>
      </c>
      <c r="F36"/>
      <c r="G36">
        <v>10</v>
      </c>
      <c r="K36" s="28" t="s">
        <v>60</v>
      </c>
      <c r="L36" s="28" t="s">
        <v>38</v>
      </c>
      <c r="M36" s="29">
        <v>1</v>
      </c>
      <c r="N36" s="30" t="s">
        <v>40</v>
      </c>
      <c r="O36" s="31">
        <f>+O37+O38</f>
        <v>0</v>
      </c>
    </row>
    <row r="37" ht="27">
      <c r="E37">
        <v>18</v>
      </c>
      <c r="F37"/>
      <c r="G37">
        <v>11</v>
      </c>
      <c r="K37" s="28" t="s">
        <v>61</v>
      </c>
      <c r="L37" s="28" t="s">
        <v>62</v>
      </c>
      <c r="M37" s="29">
        <v>238</v>
      </c>
      <c r="N37" s="30" t="s">
        <v>63</v>
      </c>
      <c r="O37" s="32"/>
    </row>
    <row r="38" ht="27">
      <c r="E38">
        <v>19</v>
      </c>
      <c r="F38"/>
      <c r="G38">
        <v>11</v>
      </c>
      <c r="K38" s="28" t="s">
        <v>64</v>
      </c>
      <c r="L38" s="28" t="s">
        <v>65</v>
      </c>
      <c r="M38" s="29">
        <v>238</v>
      </c>
      <c r="N38" s="30" t="s">
        <v>63</v>
      </c>
      <c r="O38" s="32"/>
    </row>
    <row r="39">
      <c r="E39">
        <v>20</v>
      </c>
      <c r="F39"/>
      <c r="G39">
        <v>10</v>
      </c>
      <c r="K39" s="28" t="s">
        <v>66</v>
      </c>
      <c r="L39" s="28" t="s">
        <v>38</v>
      </c>
      <c r="M39" s="29">
        <v>1</v>
      </c>
      <c r="N39" s="30" t="s">
        <v>40</v>
      </c>
      <c r="O39" s="31">
        <f>+O40+O41</f>
        <v>0</v>
      </c>
    </row>
    <row r="40" ht="27">
      <c r="E40">
        <v>21</v>
      </c>
      <c r="F40"/>
      <c r="G40">
        <v>11</v>
      </c>
      <c r="K40" s="28" t="s">
        <v>67</v>
      </c>
      <c r="L40" s="28" t="s">
        <v>68</v>
      </c>
      <c r="M40" s="29">
        <v>154</v>
      </c>
      <c r="N40" s="30" t="s">
        <v>52</v>
      </c>
      <c r="O40" s="32"/>
    </row>
    <row r="41">
      <c r="E41">
        <v>22</v>
      </c>
      <c r="F41"/>
      <c r="G41">
        <v>11</v>
      </c>
      <c r="K41" s="28" t="s">
        <v>69</v>
      </c>
      <c r="L41" s="28" t="s">
        <v>70</v>
      </c>
      <c r="M41" s="29">
        <v>45</v>
      </c>
      <c r="N41" s="30" t="s">
        <v>52</v>
      </c>
      <c r="O41" s="32"/>
    </row>
    <row r="42">
      <c r="E42">
        <v>23</v>
      </c>
      <c r="F42">
        <v>8</v>
      </c>
      <c r="G42">
        <v>3</v>
      </c>
      <c r="K42" s="28" t="s">
        <v>71</v>
      </c>
      <c r="L42" s="28" t="s">
        <v>38</v>
      </c>
      <c r="M42" s="29">
        <v>1</v>
      </c>
      <c r="N42" s="30" t="s">
        <v>40</v>
      </c>
      <c r="O42" s="31">
        <f>+O43+O52</f>
        <v>0</v>
      </c>
    </row>
    <row r="43">
      <c r="E43">
        <v>24</v>
      </c>
      <c r="F43">
        <v>9</v>
      </c>
      <c r="G43">
        <v>4</v>
      </c>
      <c r="K43" s="28" t="s">
        <v>72</v>
      </c>
      <c r="L43" s="28" t="s">
        <v>38</v>
      </c>
      <c r="M43" s="29">
        <v>1</v>
      </c>
      <c r="N43" s="30" t="s">
        <v>40</v>
      </c>
      <c r="O43" s="31">
        <f>+O44+O45+O50</f>
        <v>0</v>
      </c>
    </row>
    <row r="44">
      <c r="E44">
        <v>25</v>
      </c>
      <c r="F44">
        <v>14</v>
      </c>
      <c r="G44">
        <v>5</v>
      </c>
      <c r="K44" s="28" t="s">
        <v>73</v>
      </c>
      <c r="L44" s="28" t="s">
        <v>38</v>
      </c>
      <c r="M44" s="29">
        <v>1</v>
      </c>
      <c r="N44" s="30" t="s">
        <v>40</v>
      </c>
      <c r="O44" s="32"/>
    </row>
    <row r="45">
      <c r="E45">
        <v>26</v>
      </c>
      <c r="F45">
        <v>15</v>
      </c>
      <c r="G45">
        <v>5</v>
      </c>
      <c r="K45" s="28" t="s">
        <v>74</v>
      </c>
      <c r="L45" s="28" t="s">
        <v>38</v>
      </c>
      <c r="M45" s="29">
        <v>1</v>
      </c>
      <c r="N45" s="30" t="s">
        <v>40</v>
      </c>
      <c r="O45" s="31">
        <f>+O46</f>
        <v>0</v>
      </c>
    </row>
    <row r="46">
      <c r="E46">
        <v>27</v>
      </c>
      <c r="F46"/>
      <c r="G46">
        <v>9</v>
      </c>
      <c r="K46" s="28" t="s">
        <v>75</v>
      </c>
      <c r="L46" s="28" t="s">
        <v>38</v>
      </c>
      <c r="M46" s="29">
        <v>1</v>
      </c>
      <c r="N46" s="30" t="s">
        <v>40</v>
      </c>
      <c r="O46" s="31">
        <f>+O47</f>
        <v>0</v>
      </c>
    </row>
    <row r="47">
      <c r="E47">
        <v>28</v>
      </c>
      <c r="F47"/>
      <c r="G47">
        <v>10</v>
      </c>
      <c r="K47" s="28" t="s">
        <v>76</v>
      </c>
      <c r="L47" s="28" t="s">
        <v>38</v>
      </c>
      <c r="M47" s="29">
        <v>1</v>
      </c>
      <c r="N47" s="30" t="s">
        <v>40</v>
      </c>
      <c r="O47" s="31">
        <f>+O48+O49</f>
        <v>0</v>
      </c>
    </row>
    <row r="48">
      <c r="E48">
        <v>29</v>
      </c>
      <c r="F48"/>
      <c r="G48">
        <v>11</v>
      </c>
      <c r="K48" s="28" t="s">
        <v>77</v>
      </c>
      <c r="L48" s="28" t="s">
        <v>38</v>
      </c>
      <c r="M48" s="29">
        <v>1</v>
      </c>
      <c r="N48" s="30" t="s">
        <v>40</v>
      </c>
      <c r="O48" s="32"/>
    </row>
    <row r="49">
      <c r="E49">
        <v>30</v>
      </c>
      <c r="F49"/>
      <c r="G49">
        <v>11</v>
      </c>
      <c r="K49" s="28" t="s">
        <v>77</v>
      </c>
      <c r="L49" s="28" t="s">
        <v>38</v>
      </c>
      <c r="M49" s="29">
        <v>1</v>
      </c>
      <c r="N49" s="30" t="s">
        <v>40</v>
      </c>
      <c r="O49" s="32"/>
    </row>
    <row r="50">
      <c r="E50">
        <v>31</v>
      </c>
      <c r="F50">
        <v>203</v>
      </c>
      <c r="G50">
        <v>5</v>
      </c>
      <c r="K50" s="28" t="s">
        <v>78</v>
      </c>
      <c r="L50" s="28" t="s">
        <v>38</v>
      </c>
      <c r="M50" s="29">
        <v>1</v>
      </c>
      <c r="N50" s="30" t="s">
        <v>40</v>
      </c>
      <c r="O50" s="31">
        <f>+O51</f>
        <v>0</v>
      </c>
    </row>
    <row r="51">
      <c r="E51">
        <v>32</v>
      </c>
      <c r="F51">
        <v>204</v>
      </c>
      <c r="G51">
        <v>6</v>
      </c>
      <c r="K51" s="28" t="s">
        <v>79</v>
      </c>
      <c r="L51" s="28" t="s">
        <v>38</v>
      </c>
      <c r="M51" s="29">
        <v>1</v>
      </c>
      <c r="N51" s="30" t="s">
        <v>40</v>
      </c>
      <c r="O51" s="32"/>
    </row>
    <row r="52">
      <c r="E52">
        <v>33</v>
      </c>
      <c r="F52">
        <v>23</v>
      </c>
      <c r="G52">
        <v>4</v>
      </c>
      <c r="K52" s="28" t="s">
        <v>80</v>
      </c>
      <c r="L52" s="28" t="s">
        <v>38</v>
      </c>
      <c r="M52" s="29">
        <v>1</v>
      </c>
      <c r="N52" s="30" t="s">
        <v>40</v>
      </c>
      <c r="O52" s="31">
        <f>+O53</f>
        <v>0</v>
      </c>
    </row>
    <row r="53">
      <c r="E53">
        <v>34</v>
      </c>
      <c r="F53">
        <v>220</v>
      </c>
      <c r="G53">
        <v>5</v>
      </c>
      <c r="K53" s="28" t="s">
        <v>81</v>
      </c>
      <c r="L53" s="28" t="s">
        <v>38</v>
      </c>
      <c r="M53" s="29">
        <v>1</v>
      </c>
      <c r="N53" s="30" t="s">
        <v>40</v>
      </c>
      <c r="O53" s="32"/>
    </row>
    <row r="54">
      <c r="E54">
        <v>35</v>
      </c>
      <c r="F54">
        <v>25</v>
      </c>
      <c r="G54">
        <v>2</v>
      </c>
      <c r="K54" s="28" t="s">
        <v>82</v>
      </c>
      <c r="L54" s="28" t="s">
        <v>38</v>
      </c>
      <c r="M54" s="29">
        <v>1</v>
      </c>
      <c r="N54" s="30" t="s">
        <v>40</v>
      </c>
      <c r="O54" s="32"/>
    </row>
    <row r="55">
      <c r="E55">
        <v>36</v>
      </c>
      <c r="F55">
        <v>26</v>
      </c>
      <c r="G55">
        <v>2</v>
      </c>
      <c r="K55" s="28" t="s">
        <v>83</v>
      </c>
      <c r="L55" s="28" t="s">
        <v>38</v>
      </c>
      <c r="M55" s="29">
        <v>1</v>
      </c>
      <c r="N55" s="30" t="s">
        <v>40</v>
      </c>
      <c r="O55" s="31">
        <f>+O56</f>
        <v>0</v>
      </c>
    </row>
    <row r="56">
      <c r="E56">
        <v>37</v>
      </c>
      <c r="F56"/>
      <c r="G56">
        <v>9</v>
      </c>
      <c r="K56" s="28" t="s">
        <v>84</v>
      </c>
      <c r="L56" s="28" t="s">
        <v>38</v>
      </c>
      <c r="M56" s="29">
        <v>1</v>
      </c>
      <c r="N56" s="30" t="s">
        <v>40</v>
      </c>
      <c r="O56" s="31">
        <f>+O57</f>
        <v>0</v>
      </c>
    </row>
    <row r="57">
      <c r="E57">
        <v>38</v>
      </c>
      <c r="F57"/>
      <c r="G57">
        <v>10</v>
      </c>
      <c r="K57" s="28" t="s">
        <v>85</v>
      </c>
      <c r="L57" s="28" t="s">
        <v>38</v>
      </c>
      <c r="M57" s="29">
        <v>1</v>
      </c>
      <c r="N57" s="30" t="s">
        <v>40</v>
      </c>
      <c r="O57" s="31">
        <f>+O58</f>
        <v>0</v>
      </c>
    </row>
    <row r="58">
      <c r="E58">
        <v>39</v>
      </c>
      <c r="F58"/>
      <c r="G58">
        <v>11</v>
      </c>
      <c r="K58" s="28" t="s">
        <v>86</v>
      </c>
      <c r="L58" s="28" t="s">
        <v>87</v>
      </c>
      <c r="M58" s="29">
        <v>8</v>
      </c>
      <c r="N58" s="30" t="s">
        <v>88</v>
      </c>
      <c r="O58" s="32"/>
    </row>
    <row r="59" ht="14.25">
      <c r="E59">
        <v>1</v>
      </c>
      <c r="F59">
        <v>4</v>
      </c>
      <c r="G59">
        <v>1</v>
      </c>
      <c r="K59" s="33" t="s">
        <v>89</v>
      </c>
      <c r="L59" s="33" t="s">
        <v>38</v>
      </c>
      <c r="M59" s="34"/>
      <c r="N59" s="35" t="s">
        <v>38</v>
      </c>
      <c r="O59" s="36">
        <f>+O21+O54+O55</f>
        <v>0</v>
      </c>
    </row>
    <row r="60">
      <c r="M60" s="37"/>
      <c r="O60" s="38"/>
    </row>
    <row r="61" thickTop="1" ht="13.8">
      <c r="K61" s="39" t="s">
        <v>90</v>
      </c>
      <c r="O61" s="40">
        <f>+O59</f>
        <v>0</v>
      </c>
    </row>
    <row r="62" ht="13.2">
      <c r="K62" s="41" t="s">
        <v>91</v>
      </c>
      <c r="O62" s="42">
        <f>ROUNDDOWN(工事価格*0.1,0)</f>
        <v>0</v>
      </c>
    </row>
    <row r="63" thickBot="1" ht="13.8">
      <c r="K63" s="43" t="s">
        <v>92</v>
      </c>
      <c r="O63" s="44">
        <f>工事価格+消費税</f>
        <v>0</v>
      </c>
    </row>
    <row r="64" thickTop="1" ht="13.8"/>
  </sheetData>
  <sheetProtection sheet="1" objects="1" scenarios="1" spinCount="100000" saltValue="pGWhs4PMRgb3Wkhh/FbLqYUOeSkEH7RAbjMTXYUsO+//34BXv+Jb9dvM7WFW0VlvvnpN/Jf8s5aswLW4r1xd9A==" hashValue="FajHxQUWdQuQ+qeO1dnSLQSGUcmgyBEgE+fdyYiI/NlvxbE/fpS7rms5BznmcHsrumRsy7yH5TIGh6k12MtS8g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60:O63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59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nn-fukuoka</cp:lastModifiedBy>
  <cp:lastPrinted>2020-10-12T05:07:54Z</cp:lastPrinted>
  <dcterms:created xsi:type="dcterms:W3CDTF">2014-01-09T08:55:00Z</dcterms:created>
  <dcterms:modified xsi:type="dcterms:W3CDTF">2025-07-22T08:59:05Z</dcterms:modified>
</cp:coreProperties>
</file>