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FB8C11B6-BB37-48FA-8470-961E5F0204AA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11_" sheetId="3" r:id="rId1"/>
    <sheet name="パラメタシート" sheetId="4" state="hidden" r:id="rId2"/>
    <sheet name="P_21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Xls_211_!$A$1:$W$114</definedName>
    <definedName name="Sheet1">#REF!</definedName>
    <definedName name="第20号様式" localSheetId="0">Xls_211_!#REF!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<sst xmlns="http://schemas.openxmlformats.org/spreadsheetml/2006/main" count="395" uniqueCount="183">
  <si>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</si>
  <si>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</si>
  <si>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</si>
  <si>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</si>
  <si>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</si>
  <si>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</si>
  <si>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</si>
  <si>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</si>
  <si>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</si>
  <si>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</si>
  <si>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</si>
  <si>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</si>
  <si>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</si>
  <si>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</si>
  <si>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</si>
  <si>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</si>
  <si>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</si>
  <si>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</si>
  <si>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</si>
  <si>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</si>
  <si>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</si>
  <si>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</si>
  <si>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</si>
  <si>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</si>
  <si>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</si>
  <si>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</si>
  <si>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</si>
  <si>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</si>
  <si>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</si>
  <si>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</si>
  <si>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</si>
  <si>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</si>
  <si>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郡計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</si>
  <si>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</si>
  <si>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</si>
  <si>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</si>
  <si>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</si>
  <si>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</si>
  <si>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福　岡　県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</si>
  <si>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</si>
  <si>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</si>
  <si>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</si>
  <si>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</si>
  <si>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</si>
  <si>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</si>
  <si>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</si>
  <si>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</si>
  <si>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</si>
  <si>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</si>
  <si>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</si>
  <si>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</si>
  <si>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</si>
  <si>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</si>
  <si>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</si>
  <si>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</si>
  <si>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</si>
  <si>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</si>
  <si>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</si>
  <si>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</si>
  <si>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</si>
  <si>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</si>
  <si>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</si>
  <si>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</si>
  <si>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</si>
  <si>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</si>
  <si>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</si>
  <si>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</si>
  <si>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</si>
  <si>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</si>
  <si>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</si>
  <si>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</si>
  <si>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</si>
  <si>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</si>
  <si>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</si>
  <si>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</si>
  <si>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</si>
  <si>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</si>
  <si>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</si>
  <si>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</si>
  <si>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</si>
  <si>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</si>
  <si>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</si>
  <si>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</si>
  <si>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</si>
  <si>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</si>
  <si>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</si>
  <si>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</si>
  <si>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</si>
  <si>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</si>
  <si>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</si>
  <si>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</si>
  <si>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</si>
  <si>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</si>
  <si>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</si>
  <si>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</si>
  <si>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</si>
  <si>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門司区</t>
  </si>
  <si>
    <t>参議院比例代表選出議員選挙</t>
  </si>
  <si>
    <t>0</t>
  </si>
  <si>
    <t>小倉北区</t>
  </si>
  <si>
    <t>小倉南区</t>
  </si>
  <si>
    <t>若松区</t>
  </si>
  <si>
    <t>八幡東区</t>
  </si>
  <si>
    <t>八幡西区</t>
  </si>
  <si>
    <t>戸畑区</t>
  </si>
  <si>
    <t>＊北九州市  計</t>
  </si>
  <si>
    <t>東区</t>
  </si>
  <si>
    <t>博多区</t>
  </si>
  <si>
    <t>中央区</t>
  </si>
  <si>
    <t>南区</t>
  </si>
  <si>
    <t>城南区</t>
  </si>
  <si>
    <t>早良区</t>
  </si>
  <si>
    <t>西区</t>
  </si>
  <si>
    <t>＊福岡市    計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</si>
  <si>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</si>
  <si>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</si>
  <si>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</si>
  <si>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</si>
  <si>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</si>
  <si>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</si>
  <si>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</si>
  <si>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</si>
  <si>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</si>
  <si>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</si>
  <si>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</si>
  <si>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</si>
  <si>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</si>
  <si>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</si>
  <si>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</si>
  <si>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</si>
  <si>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</si>
  <si>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</si>
  <si>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</si>
  <si>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</si>
  <si>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</si>
  <si>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</si>
  <si>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</si>
  <si>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</si>
  <si>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</si>
  <si>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</si>
  <si>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</si>
  <si>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</si>
  <si>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</si>
  <si>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</si>
  <si>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</si>
  <si>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</si>
  <si>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</si>
  <si>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</si>
  <si>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＊糟屋郡    計</t>
  </si>
  <si>
    <t>芦屋町</t>
  </si>
  <si>
    <t>水巻町</t>
  </si>
  <si>
    <t>岡垣町</t>
  </si>
  <si>
    <t>遠賀町</t>
  </si>
  <si>
    <t>＊遠賀郡    計</t>
  </si>
  <si>
    <t>小竹町</t>
  </si>
  <si>
    <t>鞍手町</t>
  </si>
  <si>
    <t>＊鞍手郡    計</t>
  </si>
  <si>
    <t>桂川町</t>
  </si>
  <si>
    <t>＊嘉穂郡    計</t>
  </si>
  <si>
    <t>筑前町</t>
  </si>
  <si>
    <t>東峰村</t>
  </si>
  <si>
    <t>＊朝倉郡    計</t>
  </si>
  <si>
    <t>大刀洗町</t>
  </si>
  <si>
    <t>＊三井郡    計</t>
  </si>
  <si>
    <t>大木町</t>
  </si>
  <si>
    <t>＊三潴郡    計</t>
  </si>
  <si>
    <t>広川町</t>
  </si>
  <si>
    <t>＊八女郡    計</t>
  </si>
  <si>
    <t>香春町</t>
  </si>
  <si>
    <t>添田町</t>
  </si>
  <si>
    <t>糸田町</t>
  </si>
  <si>
    <t>川崎町</t>
  </si>
  <si>
    <t>大任町</t>
  </si>
  <si>
    <t>赤村</t>
  </si>
  <si>
    <t>福智町</t>
  </si>
  <si>
    <t>＊田川郡    計</t>
  </si>
  <si>
    <t>苅田町</t>
  </si>
  <si>
    <t>みやこ町</t>
  </si>
  <si>
    <t>＊京都郡    計</t>
  </si>
  <si>
    <t>吉富町</t>
  </si>
  <si>
    <t>上毛町</t>
  </si>
  <si>
    <t>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</si>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</sst>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1"/>
    <xf numFmtId="14" fontId="2" fillId="0" borderId="0" xfId="1" applyNumberForma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 shrinkToFit="1"/>
    </xf>
    <xf numFmtId="184" fontId="9" fillId="0" borderId="0" xfId="2" applyNumberFormat="1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top"/>
    </xf>
    <xf numFmtId="0" fontId="12" fillId="0" borderId="12" xfId="0" applyFont="1" applyBorder="1"/>
    <xf numFmtId="0" fontId="12" fillId="0" borderId="12" xfId="2" applyFont="1" applyBorder="1" applyAlignment="1">
      <alignment horizontal="center" vertical="top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5" xfId="2" applyFont="1" applyBorder="1" applyAlignment="1">
      <alignment horizontal="distributed" vertical="center"/>
    </xf>
    <xf numFmtId="178" fontId="6" fillId="0" borderId="0" xfId="2" applyNumberFormat="1" applyFont="1" applyAlignment="1">
      <alignment horizontal="right" vertical="center"/>
    </xf>
    <xf numFmtId="0" fontId="4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zoomScaleNormal="75" workbookViewId="0"/>
  </sheetViews>
  <sheetFormatPr defaultColWidth="10.33203125" defaultRowHeight="13.2" x14ac:dyDescent="0.15"/>
  <cols>
    <col min="1" max="2" width="10.6640625" style="26" customWidth="1"/>
    <col min="3" max="3" width="10.109375" style="26" customWidth="1"/>
    <col min="4" max="4" width="9.5546875" style="26" customWidth="1"/>
    <col min="5" max="5" width="5.44140625" style="26" customWidth="1"/>
    <col min="6" max="6" width="9.5546875" style="27" customWidth="1"/>
    <col min="7" max="7" width="5.44140625" style="26" customWidth="1"/>
    <col min="8" max="8" width="9.5546875" style="26" customWidth="1"/>
    <col min="9" max="9" width="5.44140625" style="26" customWidth="1"/>
    <col min="10" max="10" width="9.5546875" style="27" customWidth="1"/>
    <col min="11" max="11" width="5.44140625" style="26" customWidth="1"/>
    <col min="12" max="12" width="9.5546875" style="26" customWidth="1"/>
    <col min="13" max="13" width="5.44140625" style="26" customWidth="1"/>
    <col min="14" max="14" width="9.5546875" style="26" customWidth="1"/>
    <col min="15" max="15" width="5.44140625" style="26" customWidth="1"/>
    <col min="16" max="16" width="9.5546875" style="27" customWidth="1"/>
    <col min="17" max="17" width="5.44140625" style="26" customWidth="1"/>
    <col min="18" max="18" width="9.5546875" style="26" customWidth="1"/>
    <col min="19" max="19" width="5.44140625" style="26" customWidth="1"/>
    <col min="20" max="20" width="6.33203125" style="26" customWidth="1"/>
    <col min="21" max="21" width="6" style="26" customWidth="1"/>
    <col min="22" max="23" width="7" style="26" customWidth="1"/>
    <col min="24" max="16384" width="10.33203125" style="26"/>
  </cols>
  <sheetData>
    <row r="1" spans="1:23" s="19" customFormat="1" ht="7.5" customHeight="1" x14ac:dyDescent="0.15">
      <c r="B1" s="20"/>
      <c r="C1" s="20"/>
      <c r="F1" s="4"/>
      <c r="J1" s="4"/>
      <c r="P1" s="4"/>
    </row>
    <row r="2" spans="1:23" s="19" customFormat="1" ht="10.5" customHeight="1" x14ac:dyDescent="0.15">
      <c r="A2" s="38" t="s">
        <v>0</v>
      </c>
      <c r="B2" s="38"/>
      <c r="C2" s="38"/>
      <c r="D2" s="38"/>
      <c r="H2" s="39" t="s">
        <v>1</v>
      </c>
      <c r="I2" s="39"/>
      <c r="J2" s="39"/>
      <c r="K2" s="39"/>
      <c r="L2" s="39"/>
      <c r="M2" s="39"/>
      <c r="N2" s="39"/>
      <c r="O2" s="39"/>
      <c r="P2" s="22"/>
      <c r="Q2" s="3"/>
      <c r="R2" s="3"/>
      <c r="S2" s="3"/>
      <c r="W2" s="33"/>
    </row>
    <row r="3" spans="1:23" s="19" customFormat="1" ht="15" customHeight="1" x14ac:dyDescent="0.15">
      <c r="A3" s="38"/>
      <c r="B3" s="38"/>
      <c r="C3" s="38"/>
      <c r="D3" s="38"/>
      <c r="G3" s="21"/>
      <c r="H3" s="39"/>
      <c r="I3" s="39"/>
      <c r="J3" s="39"/>
      <c r="K3" s="39"/>
      <c r="L3" s="39"/>
      <c r="M3" s="39"/>
      <c r="N3" s="39"/>
      <c r="O3" s="39"/>
      <c r="P3" s="4"/>
      <c r="V3" s="33" t="s">
        <v>38</v>
      </c>
      <c r="W3" s="33"/>
    </row>
    <row r="4" spans="1:23" s="19" customFormat="1" ht="15" customHeight="1" x14ac:dyDescent="0.15">
      <c r="A4" s="4"/>
      <c r="B4" s="41">
        <f>IF(パラメタシート!B1="","",パラメタシート!B1)</f>
        <v>45858</v>
      </c>
      <c r="C4" s="41"/>
      <c r="D4" s="41"/>
      <c r="E4" s="41"/>
      <c r="F4" s="41"/>
      <c r="G4" s="23"/>
      <c r="I4" s="22"/>
      <c r="J4" s="22"/>
      <c r="O4" s="22"/>
      <c r="P4" s="35" t="str">
        <f>IF(P_21号様式!BH2="0","即日　開票","翌日　開票")</f>
        <v>即日　開票</v>
      </c>
      <c r="Q4" s="35"/>
      <c r="R4" s="32" t="s">
        <v>2</v>
      </c>
      <c r="S4" s="36" t="str">
        <f>IF(P_21号様式!BI2="","時   　 分　現在",P_21号様式!BI2)</f>
        <v>時   　 分　現在</v>
      </c>
      <c r="T4" s="36"/>
      <c r="U4" s="36"/>
      <c r="V4" s="36"/>
      <c r="W4" s="24"/>
    </row>
    <row r="5" spans="1:23" s="19" customFormat="1" ht="15" customHeight="1" x14ac:dyDescent="0.15">
      <c r="B5" s="40" t="str">
        <f>IF(P_21号様式!BG2="","",P_21号様式!BG2)</f>
        <v>参議院比例代表選出議員選挙</v>
      </c>
      <c r="C5" s="40"/>
      <c r="D5" s="40"/>
      <c r="E5" s="40"/>
      <c r="F5" s="40"/>
      <c r="H5" s="22"/>
      <c r="I5" s="22"/>
      <c r="J5" s="22"/>
      <c r="O5" s="28"/>
      <c r="P5" s="35" t="s">
        <v>3</v>
      </c>
      <c r="Q5" s="35"/>
      <c r="R5" s="32" t="s">
        <v>4</v>
      </c>
      <c r="S5" s="37">
        <f>IF(P_21号様式!BF2="","時   　 分　結了",P_21号様式!BF2)</f>
        <v>0.195138888888889</v>
      </c>
      <c r="T5" s="37"/>
      <c r="U5" s="37"/>
      <c r="V5" s="37"/>
      <c r="W5" s="24"/>
    </row>
    <row r="6" spans="1:23" s="19" customFormat="1" ht="8.25" customHeight="1" x14ac:dyDescent="0.15">
      <c r="B6" s="4"/>
      <c r="C6" s="4"/>
      <c r="D6" s="4"/>
      <c r="E6" s="4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60"/>
      <c r="R6" s="60"/>
      <c r="S6" s="60"/>
    </row>
    <row r="7" spans="1:23" s="7" customFormat="1" x14ac:dyDescent="0.15">
      <c r="A7" s="51" t="s">
        <v>5</v>
      </c>
      <c r="B7" s="52"/>
      <c r="C7" s="6"/>
      <c r="D7" s="57" t="s">
        <v>6</v>
      </c>
      <c r="E7" s="58"/>
      <c r="F7" s="57" t="s">
        <v>7</v>
      </c>
      <c r="G7" s="58"/>
      <c r="H7" s="57" t="s">
        <v>8</v>
      </c>
      <c r="I7" s="58"/>
      <c r="J7" s="57" t="s">
        <v>9</v>
      </c>
      <c r="K7" s="58"/>
      <c r="L7" s="57" t="s">
        <v>10</v>
      </c>
      <c r="M7" s="58"/>
      <c r="N7" s="57" t="s">
        <v>11</v>
      </c>
      <c r="O7" s="58"/>
      <c r="P7" s="57" t="s">
        <v>12</v>
      </c>
      <c r="Q7" s="58"/>
      <c r="R7" s="57" t="s">
        <v>13</v>
      </c>
      <c r="S7" s="58"/>
      <c r="T7" s="57"/>
      <c r="U7" s="58"/>
      <c r="V7" s="57"/>
      <c r="W7" s="58"/>
    </row>
    <row r="8" spans="1:23" s="7" customFormat="1" x14ac:dyDescent="0.15">
      <c r="A8" s="53"/>
      <c r="B8" s="54"/>
      <c r="C8" s="8" t="s">
        <v>14</v>
      </c>
      <c r="D8" s="46" t="s">
        <v>35</v>
      </c>
      <c r="E8" s="47"/>
      <c r="F8" s="46" t="s">
        <v>15</v>
      </c>
      <c r="G8" s="48"/>
      <c r="H8" s="46" t="s">
        <v>37</v>
      </c>
      <c r="I8" s="48"/>
      <c r="J8" s="46" t="s">
        <v>16</v>
      </c>
      <c r="K8" s="48"/>
      <c r="L8" s="46" t="s">
        <v>17</v>
      </c>
      <c r="M8" s="48"/>
      <c r="N8" s="46" t="s">
        <v>18</v>
      </c>
      <c r="O8" s="48"/>
      <c r="P8" s="46" t="s">
        <v>36</v>
      </c>
      <c r="Q8" s="48"/>
      <c r="R8" s="46" t="s">
        <v>19</v>
      </c>
      <c r="S8" s="48"/>
      <c r="T8" s="46" t="s">
        <v>20</v>
      </c>
      <c r="U8" s="48"/>
      <c r="V8" s="62" t="s">
        <v>21</v>
      </c>
      <c r="W8" s="63"/>
    </row>
    <row r="9" spans="1:23" s="7" customFormat="1" x14ac:dyDescent="0.15">
      <c r="A9" s="55"/>
      <c r="B9" s="56"/>
      <c r="C9" s="9" t="s">
        <v>22</v>
      </c>
      <c r="D9" s="49"/>
      <c r="E9" s="50"/>
      <c r="F9" s="49" t="s">
        <v>23</v>
      </c>
      <c r="G9" s="50"/>
      <c r="H9" s="49" t="s">
        <v>24</v>
      </c>
      <c r="I9" s="50"/>
      <c r="J9" s="49" t="s">
        <v>25</v>
      </c>
      <c r="K9" s="50"/>
      <c r="L9" s="49"/>
      <c r="M9" s="50"/>
      <c r="N9" s="49" t="s">
        <v>26</v>
      </c>
      <c r="O9" s="50"/>
      <c r="P9" s="49" t="s">
        <v>27</v>
      </c>
      <c r="Q9" s="50"/>
      <c r="R9" s="49" t="s">
        <v>28</v>
      </c>
      <c r="S9" s="50"/>
      <c r="T9" s="49" t="s">
        <v>29</v>
      </c>
      <c r="U9" s="50"/>
      <c r="V9" s="64"/>
      <c r="W9" s="65"/>
    </row>
    <row r="10" spans="1:23" s="12" customFormat="1" ht="12.75" customHeight="1" x14ac:dyDescent="0.15">
      <c r="A10" s="61" t="str">
        <f>IF(P_21号様式!C2="","",P_21号様式!C2)</f>
        <v>門司区</v>
      </c>
      <c r="B10" s="61"/>
      <c r="C10" s="10">
        <f>IF(P_21号様式!D2="","",P_21号様式!D2)</f>
        <v>100</v>
      </c>
      <c r="D10" s="29" t="str">
        <f>IF(P_21号様式!E2&lt;&gt; "",TEXT(INT(P_21号様式!E2),"#,##0"),"")</f>
        <v>40,222</v>
      </c>
      <c r="E10" s="30" t="str">
        <f>IF(P_21号様式!E2= "","",IF(VALUE(FIXED(P_21号様式!E2,0,TRUE))&lt;&gt;P_21号様式!E2,RIGHT(FIXED(P_21号様式!E2,3,FALSE),4),""))</f>
        <v>.990</v>
      </c>
      <c r="F10" s="29" t="str">
        <f>IF(P_21号様式!F2&lt;&gt; "",TEXT(INT(P_21号様式!F2),"#,##0"),"")</f>
        <v>0</v>
      </c>
      <c r="G10" s="30" t="str">
        <f>IF(P_21号様式!F2= "","",IF(VALUE(FIXED(P_21号様式!F2,0,TRUE))&lt;&gt;P_21号様式!F2,RIGHT(FIXED(P_21号様式!F2,3,FALSE),4),""))</f>
        <v>.010</v>
      </c>
      <c r="H10" s="29" t="str">
        <f>IF(P_21号様式!G2&lt;&gt; "",TEXT(INT(P_21号様式!G2),"#,##0"),"")</f>
        <v>0</v>
      </c>
      <c r="I10" s="30" t="str">
        <f>IF(P_21号様式!G2= "","",IF(VALUE(FIXED(P_21号様式!G2,0,TRUE))&lt;&gt;P_21号様式!G2,RIGHT(FIXED(P_21号様式!G2,3,FALSE),4),""))</f>
        <v/>
      </c>
      <c r="J10" s="29" t="str">
        <f>IF(P_21号様式!H2&lt;&gt; "",TEXT(INT(P_21号様式!H2),"#,##0"),"")</f>
        <v>40,223</v>
      </c>
      <c r="K10" s="30" t="str">
        <f>IF(P_21号様式!H2= "","",IF(VALUE(FIXED(P_21号様式!H2,0,TRUE))&lt;&gt;P_21号様式!H2,RIGHT(FIXED(P_21号様式!H2,3,FALSE),4),""))</f>
        <v/>
      </c>
      <c r="L10" s="29" t="str">
        <f>IF(P_21号様式!I2&lt;&gt; "",TEXT(INT(P_21号様式!I2),"#,##0"),"")</f>
        <v>841</v>
      </c>
      <c r="M10" s="30" t="str">
        <f>IF(P_21号様式!I2= "","",IF(VALUE(FIXED(P_21号様式!I2,0,TRUE))&lt;&gt;P_21号様式!I2,RIGHT(FIXED(P_21号様式!I2,3,FALSE),4),""))</f>
        <v/>
      </c>
      <c r="N10" s="29" t="str">
        <f>IF(P_21号様式!J2&lt;&gt; "",TEXT(INT(P_21号様式!J2),"#,##0"),"")</f>
        <v>41,064</v>
      </c>
      <c r="O10" s="30" t="str">
        <f>IF(P_21号様式!J2= "","",IF(VALUE(FIXED(P_21号様式!J2,0,TRUE))&lt;&gt;P_21号様式!J2,RIGHT(FIXED(P_21号様式!J2,3,FALSE),4),""))</f>
        <v/>
      </c>
      <c r="P10" s="29" t="str">
        <f>IF(P_21号様式!K2&lt;&gt; "",TEXT(INT(P_21号様式!K2),"#,##0"),"")</f>
        <v>0</v>
      </c>
      <c r="Q10" s="30" t="str">
        <f>IF(P_21号様式!K2= "","",IF(VALUE(FIXED(P_21号様式!K2,0,TRUE))&lt;&gt;P_21号様式!K2,RIGHT(FIXED(P_21号様式!K2,3,FALSE),4),""))</f>
        <v/>
      </c>
      <c r="R10" s="29" t="str">
        <f>IF(P_21号様式!L2&lt;&gt; "",TEXT(INT(P_21号様式!L2),"#,##0"),"")</f>
        <v>41,064</v>
      </c>
      <c r="S10" s="30" t="str">
        <f>IF(P_21号様式!L2= "","",IF(VALUE(FIXED(P_21号様式!L2,0,TRUE))&lt;&gt;P_21号様式!L2,RIGHT(FIXED(P_21号様式!L2,3,FALSE),4),""))</f>
        <v/>
      </c>
      <c r="T10" s="42">
        <f>IF(P_21号様式!M2="","",P_21号様式!M2)</f>
        <v>2.0480225988700602</v>
      </c>
      <c r="U10" s="43"/>
      <c r="V10" s="44">
        <f>IF(P_21号様式!N2="","",P_21号様式!N2)</f>
        <v>7.9861111111111105E-2</v>
      </c>
      <c r="W10" s="45"/>
    </row>
    <row r="11" spans="1:23" s="12" customFormat="1" ht="12.75" customHeight="1" x14ac:dyDescent="0.15">
      <c r="A11" s="61" t="str">
        <f>IF(P_21号様式!C3="","",P_21号様式!C3)</f>
        <v>小倉北区</v>
      </c>
      <c r="B11" s="61"/>
      <c r="C11" s="10">
        <f>IF(P_21号様式!D3="","",P_21号様式!D3)</f>
        <v>100</v>
      </c>
      <c r="D11" s="29" t="str">
        <f>IF(P_21号様式!E3&lt;&gt; "",TEXT(INT(P_21号様式!E3),"#,##0"),"")</f>
        <v>72,263</v>
      </c>
      <c r="E11" s="30" t="str">
        <f>IF(P_21号様式!E3= "","",IF(VALUE(FIXED(P_21号様式!E3,0,TRUE))&lt;&gt;P_21号様式!E3,RIGHT(FIXED(P_21号様式!E3,3,FALSE),4),""))</f>
        <v>.994</v>
      </c>
      <c r="F11" s="29" t="str">
        <f>IF(P_21号様式!F3&lt;&gt; "",TEXT(INT(P_21号様式!F3),"#,##0"),"")</f>
        <v>0</v>
      </c>
      <c r="G11" s="30" t="str">
        <f>IF(P_21号様式!F3= "","",IF(VALUE(FIXED(P_21号様式!F3,0,TRUE))&lt;&gt;P_21号様式!F3,RIGHT(FIXED(P_21号様式!F3,3,FALSE),4),""))</f>
        <v>.006</v>
      </c>
      <c r="H11" s="29" t="str">
        <f>IF(P_21号様式!G3&lt;&gt; "",TEXT(INT(P_21号様式!G3),"#,##0"),"")</f>
        <v>0</v>
      </c>
      <c r="I11" s="30" t="str">
        <f>IF(P_21号様式!G3= "","",IF(VALUE(FIXED(P_21号様式!G3,0,TRUE))&lt;&gt;P_21号様式!G3,RIGHT(FIXED(P_21号様式!G3,3,FALSE),4),""))</f>
        <v/>
      </c>
      <c r="J11" s="29" t="str">
        <f>IF(P_21号様式!H3&lt;&gt; "",TEXT(INT(P_21号様式!H3),"#,##0"),"")</f>
        <v>72,264</v>
      </c>
      <c r="K11" s="30" t="str">
        <f>IF(P_21号様式!H3= "","",IF(VALUE(FIXED(P_21号様式!H3,0,TRUE))&lt;&gt;P_21号様式!H3,RIGHT(FIXED(P_21号様式!H3,3,FALSE),4),""))</f>
        <v/>
      </c>
      <c r="L11" s="29" t="str">
        <f>IF(P_21号様式!I3&lt;&gt; "",TEXT(INT(P_21号様式!I3),"#,##0"),"")</f>
        <v>1,243</v>
      </c>
      <c r="M11" s="30" t="str">
        <f>IF(P_21号様式!I3= "","",IF(VALUE(FIXED(P_21号様式!I3,0,TRUE))&lt;&gt;P_21号様式!I3,RIGHT(FIXED(P_21号様式!I3,3,FALSE),4),""))</f>
        <v/>
      </c>
      <c r="N11" s="29" t="str">
        <f>IF(P_21号様式!J3&lt;&gt; "",TEXT(INT(P_21号様式!J3),"#,##0"),"")</f>
        <v>73,507</v>
      </c>
      <c r="O11" s="30" t="str">
        <f>IF(P_21号様式!J3= "","",IF(VALUE(FIXED(P_21号様式!J3,0,TRUE))&lt;&gt;P_21号様式!J3,RIGHT(FIXED(P_21号様式!J3,3,FALSE),4),""))</f>
        <v/>
      </c>
      <c r="P11" s="29" t="str">
        <f>IF(P_21号様式!K3&lt;&gt; "",TEXT(INT(P_21号様式!K3),"#,##0"),"")</f>
        <v>10</v>
      </c>
      <c r="Q11" s="30" t="str">
        <f>IF(P_21号様式!K3= "","",IF(VALUE(FIXED(P_21号様式!K3,0,TRUE))&lt;&gt;P_21号様式!K3,RIGHT(FIXED(P_21号様式!K3,3,FALSE),4),""))</f>
        <v/>
      </c>
      <c r="R11" s="29" t="str">
        <f>IF(P_21号様式!L3&lt;&gt; "",TEXT(INT(P_21号様式!L3),"#,##0"),"")</f>
        <v>73,517</v>
      </c>
      <c r="S11" s="30" t="str">
        <f>IF(P_21号様式!L3= "","",IF(VALUE(FIXED(P_21号様式!L3,0,TRUE))&lt;&gt;P_21号様式!L3,RIGHT(FIXED(P_21号様式!L3,3,FALSE),4),""))</f>
        <v/>
      </c>
      <c r="T11" s="42">
        <f>IF(P_21号様式!M3="","",P_21号様式!M3)</f>
        <v>1.6909954154026099</v>
      </c>
      <c r="U11" s="43"/>
      <c r="V11" s="44">
        <f>IF(P_21号様式!N3="","",P_21号様式!N3)</f>
        <v>0.141666666666667</v>
      </c>
      <c r="W11" s="45"/>
    </row>
    <row r="12" spans="1:23" s="12" customFormat="1" ht="12.75" customHeight="1" x14ac:dyDescent="0.15">
      <c r="A12" s="61" t="str">
        <f>IF(P_21号様式!C4="","",P_21号様式!C4)</f>
        <v>小倉南区</v>
      </c>
      <c r="B12" s="61"/>
      <c r="C12" s="10">
        <f>IF(P_21号様式!D4="","",P_21号様式!D4)</f>
        <v>100</v>
      </c>
      <c r="D12" s="29" t="str">
        <f>IF(P_21号様式!E4&lt;&gt; "",TEXT(INT(P_21号様式!E4),"#,##0"),"")</f>
        <v>86,048</v>
      </c>
      <c r="E12" s="30" t="str">
        <f>IF(P_21号様式!E4= "","",IF(VALUE(FIXED(P_21号様式!E4,0,TRUE))&lt;&gt;P_21号様式!E4,RIGHT(FIXED(P_21号様式!E4,3,FALSE),4),""))</f>
        <v>.992</v>
      </c>
      <c r="F12" s="29" t="str">
        <f>IF(P_21号様式!F4&lt;&gt; "",TEXT(INT(P_21号様式!F4),"#,##0"),"")</f>
        <v>0</v>
      </c>
      <c r="G12" s="30" t="str">
        <f>IF(P_21号様式!F4= "","",IF(VALUE(FIXED(P_21号様式!F4,0,TRUE))&lt;&gt;P_21号様式!F4,RIGHT(FIXED(P_21号様式!F4,3,FALSE),4),""))</f>
        <v>.008</v>
      </c>
      <c r="H12" s="29" t="str">
        <f>IF(P_21号様式!G4&lt;&gt; "",TEXT(INT(P_21号様式!G4),"#,##0"),"")</f>
        <v>0</v>
      </c>
      <c r="I12" s="30" t="str">
        <f>IF(P_21号様式!G4= "","",IF(VALUE(FIXED(P_21号様式!G4,0,TRUE))&lt;&gt;P_21号様式!G4,RIGHT(FIXED(P_21号様式!G4,3,FALSE),4),""))</f>
        <v/>
      </c>
      <c r="J12" s="29" t="str">
        <f>IF(P_21号様式!H4&lt;&gt; "",TEXT(INT(P_21号様式!H4),"#,##0"),"")</f>
        <v>86,049</v>
      </c>
      <c r="K12" s="30" t="str">
        <f>IF(P_21号様式!H4= "","",IF(VALUE(FIXED(P_21号様式!H4,0,TRUE))&lt;&gt;P_21号様式!H4,RIGHT(FIXED(P_21号様式!H4,3,FALSE),4),""))</f>
        <v/>
      </c>
      <c r="L12" s="29" t="str">
        <f>IF(P_21号様式!I4&lt;&gt; "",TEXT(INT(P_21号様式!I4),"#,##0"),"")</f>
        <v>1,693</v>
      </c>
      <c r="M12" s="30" t="str">
        <f>IF(P_21号様式!I4= "","",IF(VALUE(FIXED(P_21号様式!I4,0,TRUE))&lt;&gt;P_21号様式!I4,RIGHT(FIXED(P_21号様式!I4,3,FALSE),4),""))</f>
        <v/>
      </c>
      <c r="N12" s="29" t="str">
        <f>IF(P_21号様式!J4&lt;&gt; "",TEXT(INT(P_21号様式!J4),"#,##0"),"")</f>
        <v>87,742</v>
      </c>
      <c r="O12" s="30" t="str">
        <f>IF(P_21号様式!J4= "","",IF(VALUE(FIXED(P_21号様式!J4,0,TRUE))&lt;&gt;P_21号様式!J4,RIGHT(FIXED(P_21号様式!J4,3,FALSE),4),""))</f>
        <v/>
      </c>
      <c r="P12" s="29" t="str">
        <f>IF(P_21号様式!K4&lt;&gt; "",TEXT(INT(P_21号様式!K4),"#,##0"),"")</f>
        <v>2</v>
      </c>
      <c r="Q12" s="30" t="str">
        <f>IF(P_21号様式!K4= "","",IF(VALUE(FIXED(P_21号様式!K4,0,TRUE))&lt;&gt;P_21号様式!K4,RIGHT(FIXED(P_21号様式!K4,3,FALSE),4),""))</f>
        <v/>
      </c>
      <c r="R12" s="29" t="str">
        <f>IF(P_21号様式!L4&lt;&gt; "",TEXT(INT(P_21号様式!L4),"#,##0"),"")</f>
        <v>87,744</v>
      </c>
      <c r="S12" s="30" t="str">
        <f>IF(P_21号様式!L4= "","",IF(VALUE(FIXED(P_21号様式!L4,0,TRUE))&lt;&gt;P_21号様式!L4,RIGHT(FIXED(P_21号様式!L4,3,FALSE),4),""))</f>
        <v/>
      </c>
      <c r="T12" s="42">
        <f>IF(P_21号様式!M4="","",P_21号様式!M4)</f>
        <v>1.92952064005835</v>
      </c>
      <c r="U12" s="43"/>
      <c r="V12" s="44">
        <f>IF(P_21号様式!N4="","",P_21号様式!N4)</f>
        <v>0.149305555555556</v>
      </c>
      <c r="W12" s="45"/>
    </row>
    <row r="13" spans="1:23" s="12" customFormat="1" ht="12.75" customHeight="1" x14ac:dyDescent="0.15">
      <c r="A13" s="61" t="str">
        <f>IF(P_21号様式!C5="","",P_21号様式!C5)</f>
        <v>若松区</v>
      </c>
      <c r="B13" s="61"/>
      <c r="C13" s="10">
        <f>IF(P_21号様式!D5="","",P_21号様式!D5)</f>
        <v>100</v>
      </c>
      <c r="D13" s="29" t="str">
        <f>IF(P_21号様式!E5&lt;&gt; "",TEXT(INT(P_21号様式!E5),"#,##0"),"")</f>
        <v>33,916</v>
      </c>
      <c r="E13" s="30" t="str">
        <f>IF(P_21号様式!E5= "","",IF(VALUE(FIXED(P_21号様式!E5,0,TRUE))&lt;&gt;P_21号様式!E5,RIGHT(FIXED(P_21号様式!E5,3,FALSE),4),""))</f>
        <v>.995</v>
      </c>
      <c r="F13" s="29" t="str">
        <f>IF(P_21号様式!F5&lt;&gt; "",TEXT(INT(P_21号様式!F5),"#,##0"),"")</f>
        <v>0</v>
      </c>
      <c r="G13" s="30" t="str">
        <f>IF(P_21号様式!F5= "","",IF(VALUE(FIXED(P_21号様式!F5,0,TRUE))&lt;&gt;P_21号様式!F5,RIGHT(FIXED(P_21号様式!F5,3,FALSE),4),""))</f>
        <v>.005</v>
      </c>
      <c r="H13" s="29" t="str">
        <f>IF(P_21号様式!G5&lt;&gt; "",TEXT(INT(P_21号様式!G5),"#,##0"),"")</f>
        <v>0</v>
      </c>
      <c r="I13" s="30" t="str">
        <f>IF(P_21号様式!G5= "","",IF(VALUE(FIXED(P_21号様式!G5,0,TRUE))&lt;&gt;P_21号様式!G5,RIGHT(FIXED(P_21号様式!G5,3,FALSE),4),""))</f>
        <v/>
      </c>
      <c r="J13" s="29" t="str">
        <f>IF(P_21号様式!H5&lt;&gt; "",TEXT(INT(P_21号様式!H5),"#,##0"),"")</f>
        <v>33,917</v>
      </c>
      <c r="K13" s="30" t="str">
        <f>IF(P_21号様式!H5= "","",IF(VALUE(FIXED(P_21号様式!H5,0,TRUE))&lt;&gt;P_21号様式!H5,RIGHT(FIXED(P_21号様式!H5,3,FALSE),4),""))</f>
        <v/>
      </c>
      <c r="L13" s="29" t="str">
        <f>IF(P_21号様式!I5&lt;&gt; "",TEXT(INT(P_21号様式!I5),"#,##0"),"")</f>
        <v>651</v>
      </c>
      <c r="M13" s="30" t="str">
        <f>IF(P_21号様式!I5= "","",IF(VALUE(FIXED(P_21号様式!I5,0,TRUE))&lt;&gt;P_21号様式!I5,RIGHT(FIXED(P_21号様式!I5,3,FALSE),4),""))</f>
        <v/>
      </c>
      <c r="N13" s="29" t="str">
        <f>IF(P_21号様式!J5&lt;&gt; "",TEXT(INT(P_21号様式!J5),"#,##0"),"")</f>
        <v>34,568</v>
      </c>
      <c r="O13" s="30" t="str">
        <f>IF(P_21号様式!J5= "","",IF(VALUE(FIXED(P_21号様式!J5,0,TRUE))&lt;&gt;P_21号様式!J5,RIGHT(FIXED(P_21号様式!J5,3,FALSE),4),""))</f>
        <v/>
      </c>
      <c r="P13" s="29" t="str">
        <f>IF(P_21号様式!K5&lt;&gt; "",TEXT(INT(P_21号様式!K5),"#,##0"),"")</f>
        <v>-1</v>
      </c>
      <c r="Q13" s="30" t="str">
        <f>IF(P_21号様式!K5= "","",IF(VALUE(FIXED(P_21号様式!K5,0,TRUE))&lt;&gt;P_21号様式!K5,RIGHT(FIXED(P_21号様式!K5,3,FALSE),4),""))</f>
        <v/>
      </c>
      <c r="R13" s="29" t="str">
        <f>IF(P_21号様式!L5&lt;&gt; "",TEXT(INT(P_21号様式!L5),"#,##0"),"")</f>
        <v>34,567</v>
      </c>
      <c r="S13" s="30" t="str">
        <f>IF(P_21号様式!L5= "","",IF(VALUE(FIXED(P_21号様式!L5,0,TRUE))&lt;&gt;P_21号様式!L5,RIGHT(FIXED(P_21号様式!L5,3,FALSE),4),""))</f>
        <v/>
      </c>
      <c r="T13" s="42">
        <f>IF(P_21号様式!M5="","",P_21号様式!M5)</f>
        <v>1.8832446193010901</v>
      </c>
      <c r="U13" s="43"/>
      <c r="V13" s="44">
        <f>IF(P_21号様式!N5="","",P_21号様式!N5)</f>
        <v>0.11874999999999999</v>
      </c>
      <c r="W13" s="45"/>
    </row>
    <row r="14" spans="1:23" s="12" customFormat="1" ht="12.75" customHeight="1" x14ac:dyDescent="0.15">
      <c r="A14" s="61" t="str">
        <f>IF(P_21号様式!C6="","",P_21号様式!C6)</f>
        <v>八幡東区</v>
      </c>
      <c r="B14" s="61"/>
      <c r="C14" s="10">
        <f>IF(P_21号様式!D6="","",P_21号様式!D6)</f>
        <v>100</v>
      </c>
      <c r="D14" s="29" t="str">
        <f>IF(P_21号様式!E6&lt;&gt; "",TEXT(INT(P_21号様式!E6),"#,##0"),"")</f>
        <v>27,986</v>
      </c>
      <c r="E14" s="30" t="str">
        <f>IF(P_21号様式!E6= "","",IF(VALUE(FIXED(P_21号様式!E6,0,TRUE))&lt;&gt;P_21号様式!E6,RIGHT(FIXED(P_21号様式!E6,3,FALSE),4),""))</f>
        <v>.992</v>
      </c>
      <c r="F14" s="29" t="str">
        <f>IF(P_21号様式!F6&lt;&gt; "",TEXT(INT(P_21号様式!F6),"#,##0"),"")</f>
        <v>0</v>
      </c>
      <c r="G14" s="30" t="str">
        <f>IF(P_21号様式!F6= "","",IF(VALUE(FIXED(P_21号様式!F6,0,TRUE))&lt;&gt;P_21号様式!F6,RIGHT(FIXED(P_21号様式!F6,3,FALSE),4),""))</f>
        <v>.008</v>
      </c>
      <c r="H14" s="29" t="str">
        <f>IF(P_21号様式!G6&lt;&gt; "",TEXT(INT(P_21号様式!G6),"#,##0"),"")</f>
        <v>0</v>
      </c>
      <c r="I14" s="30" t="str">
        <f>IF(P_21号様式!G6= "","",IF(VALUE(FIXED(P_21号様式!G6,0,TRUE))&lt;&gt;P_21号様式!G6,RIGHT(FIXED(P_21号様式!G6,3,FALSE),4),""))</f>
        <v/>
      </c>
      <c r="J14" s="29" t="str">
        <f>IF(P_21号様式!H6&lt;&gt; "",TEXT(INT(P_21号様式!H6),"#,##0"),"")</f>
        <v>27,987</v>
      </c>
      <c r="K14" s="30" t="str">
        <f>IF(P_21号様式!H6= "","",IF(VALUE(FIXED(P_21号様式!H6,0,TRUE))&lt;&gt;P_21号様式!H6,RIGHT(FIXED(P_21号様式!H6,3,FALSE),4),""))</f>
        <v/>
      </c>
      <c r="L14" s="29" t="str">
        <f>IF(P_21号様式!I6&lt;&gt; "",TEXT(INT(P_21号様式!I6),"#,##0"),"")</f>
        <v>515</v>
      </c>
      <c r="M14" s="30" t="str">
        <f>IF(P_21号様式!I6= "","",IF(VALUE(FIXED(P_21号様式!I6,0,TRUE))&lt;&gt;P_21号様式!I6,RIGHT(FIXED(P_21号様式!I6,3,FALSE),4),""))</f>
        <v/>
      </c>
      <c r="N14" s="29" t="str">
        <f>IF(P_21号様式!J6&lt;&gt; "",TEXT(INT(P_21号様式!J6),"#,##0"),"")</f>
        <v>28,502</v>
      </c>
      <c r="O14" s="30" t="str">
        <f>IF(P_21号様式!J6= "","",IF(VALUE(FIXED(P_21号様式!J6,0,TRUE))&lt;&gt;P_21号様式!J6,RIGHT(FIXED(P_21号様式!J6,3,FALSE),4),""))</f>
        <v/>
      </c>
      <c r="P14" s="29" t="str">
        <f>IF(P_21号様式!K6&lt;&gt; "",TEXT(INT(P_21号様式!K6),"#,##0"),"")</f>
        <v>1</v>
      </c>
      <c r="Q14" s="30" t="str">
        <f>IF(P_21号様式!K6= "","",IF(VALUE(FIXED(P_21号様式!K6,0,TRUE))&lt;&gt;P_21号様式!K6,RIGHT(FIXED(P_21号様式!K6,3,FALSE),4),""))</f>
        <v/>
      </c>
      <c r="R14" s="29" t="str">
        <f>IF(P_21号様式!L6&lt;&gt; "",TEXT(INT(P_21号様式!L6),"#,##0"),"")</f>
        <v>28,503</v>
      </c>
      <c r="S14" s="30" t="str">
        <f>IF(P_21号様式!L6= "","",IF(VALUE(FIXED(P_21号様式!L6,0,TRUE))&lt;&gt;P_21号様式!L6,RIGHT(FIXED(P_21号様式!L6,3,FALSE),4),""))</f>
        <v/>
      </c>
      <c r="T14" s="42">
        <f>IF(P_21号様式!M6="","",P_21号様式!M6)</f>
        <v>1.80689074450916</v>
      </c>
      <c r="U14" s="43"/>
      <c r="V14" s="44">
        <f>IF(P_21号様式!N6="","",P_21号様式!N6)</f>
        <v>0.1125</v>
      </c>
      <c r="W14" s="45"/>
    </row>
    <row r="15" spans="1:23" s="12" customFormat="1" ht="12.75" customHeight="1" x14ac:dyDescent="0.15">
      <c r="A15" s="61" t="str">
        <f>IF(P_21号様式!C7="","",P_21号様式!C7)</f>
        <v>八幡西区</v>
      </c>
      <c r="B15" s="61"/>
      <c r="C15" s="10">
        <f>IF(P_21号様式!D7="","",P_21号様式!D7)</f>
        <v>100</v>
      </c>
      <c r="D15" s="29" t="str">
        <f>IF(P_21号様式!E7&lt;&gt; "",TEXT(INT(P_21号様式!E7),"#,##0"),"")</f>
        <v>103,912</v>
      </c>
      <c r="E15" s="30" t="str">
        <f>IF(P_21号様式!E7= "","",IF(VALUE(FIXED(P_21号様式!E7,0,TRUE))&lt;&gt;P_21号様式!E7,RIGHT(FIXED(P_21号様式!E7,3,FALSE),4),""))</f>
        <v>.987</v>
      </c>
      <c r="F15" s="29" t="str">
        <f>IF(P_21号様式!F7&lt;&gt; "",TEXT(INT(P_21号様式!F7),"#,##0"),"")</f>
        <v>0</v>
      </c>
      <c r="G15" s="30" t="str">
        <f>IF(P_21号様式!F7= "","",IF(VALUE(FIXED(P_21号様式!F7,0,TRUE))&lt;&gt;P_21号様式!F7,RIGHT(FIXED(P_21号様式!F7,3,FALSE),4),""))</f>
        <v>.013</v>
      </c>
      <c r="H15" s="29" t="str">
        <f>IF(P_21号様式!G7&lt;&gt; "",TEXT(INT(P_21号様式!G7),"#,##0"),"")</f>
        <v>0</v>
      </c>
      <c r="I15" s="30" t="str">
        <f>IF(P_21号様式!G7= "","",IF(VALUE(FIXED(P_21号様式!G7,0,TRUE))&lt;&gt;P_21号様式!G7,RIGHT(FIXED(P_21号様式!G7,3,FALSE),4),""))</f>
        <v/>
      </c>
      <c r="J15" s="29" t="str">
        <f>IF(P_21号様式!H7&lt;&gt; "",TEXT(INT(P_21号様式!H7),"#,##0"),"")</f>
        <v>103,913</v>
      </c>
      <c r="K15" s="30" t="str">
        <f>IF(P_21号様式!H7= "","",IF(VALUE(FIXED(P_21号様式!H7,0,TRUE))&lt;&gt;P_21号様式!H7,RIGHT(FIXED(P_21号様式!H7,3,FALSE),4),""))</f>
        <v/>
      </c>
      <c r="L15" s="29" t="str">
        <f>IF(P_21号様式!I7&lt;&gt; "",TEXT(INT(P_21号様式!I7),"#,##0"),"")</f>
        <v>1,953</v>
      </c>
      <c r="M15" s="30" t="str">
        <f>IF(P_21号様式!I7= "","",IF(VALUE(FIXED(P_21号様式!I7,0,TRUE))&lt;&gt;P_21号様式!I7,RIGHT(FIXED(P_21号様式!I7,3,FALSE),4),""))</f>
        <v/>
      </c>
      <c r="N15" s="29" t="str">
        <f>IF(P_21号様式!J7&lt;&gt; "",TEXT(INT(P_21号様式!J7),"#,##0"),"")</f>
        <v>105,866</v>
      </c>
      <c r="O15" s="30" t="str">
        <f>IF(P_21号様式!J7= "","",IF(VALUE(FIXED(P_21号様式!J7,0,TRUE))&lt;&gt;P_21号様式!J7,RIGHT(FIXED(P_21号様式!J7,3,FALSE),4),""))</f>
        <v/>
      </c>
      <c r="P15" s="29" t="str">
        <f>IF(P_21号様式!K7&lt;&gt; "",TEXT(INT(P_21号様式!K7),"#,##0"),"")</f>
        <v>0</v>
      </c>
      <c r="Q15" s="30" t="str">
        <f>IF(P_21号様式!K7= "","",IF(VALUE(FIXED(P_21号様式!K7,0,TRUE))&lt;&gt;P_21号様式!K7,RIGHT(FIXED(P_21号様式!K7,3,FALSE),4),""))</f>
        <v/>
      </c>
      <c r="R15" s="29" t="str">
        <f>IF(P_21号様式!L7&lt;&gt; "",TEXT(INT(P_21号様式!L7),"#,##0"),"")</f>
        <v>105,866</v>
      </c>
      <c r="S15" s="30" t="str">
        <f>IF(P_21号様式!L7= "","",IF(VALUE(FIXED(P_21号様式!L7,0,TRUE))&lt;&gt;P_21号様式!L7,RIGHT(FIXED(P_21号様式!L7,3,FALSE),4),""))</f>
        <v/>
      </c>
      <c r="T15" s="42">
        <f>IF(P_21号様式!M7="","",P_21号様式!M7)</f>
        <v>1.84478491678159</v>
      </c>
      <c r="U15" s="43"/>
      <c r="V15" s="44">
        <f>IF(P_21号様式!N7="","",P_21号様式!N7)</f>
        <v>8.3333333333333301E-2</v>
      </c>
      <c r="W15" s="45"/>
    </row>
    <row r="16" spans="1:23" s="12" customFormat="1" ht="12.75" customHeight="1" x14ac:dyDescent="0.15">
      <c r="A16" s="61" t="str">
        <f>IF(P_21号様式!C8="","",P_21号様式!C8)</f>
        <v>戸畑区</v>
      </c>
      <c r="B16" s="61"/>
      <c r="C16" s="10">
        <f>IF(P_21号様式!D8="","",P_21号様式!D8)</f>
        <v>100</v>
      </c>
      <c r="D16" s="29" t="str">
        <f>IF(P_21号様式!E8&lt;&gt; "",TEXT(INT(P_21号様式!E8),"#,##0"),"")</f>
        <v>24,939</v>
      </c>
      <c r="E16" s="30" t="str">
        <f>IF(P_21号様式!E8= "","",IF(VALUE(FIXED(P_21号様式!E8,0,TRUE))&lt;&gt;P_21号様式!E8,RIGHT(FIXED(P_21号様式!E8,3,FALSE),4),""))</f>
        <v>.995</v>
      </c>
      <c r="F16" s="29" t="str">
        <f>IF(P_21号様式!F8&lt;&gt; "",TEXT(INT(P_21号様式!F8),"#,##0"),"")</f>
        <v>0</v>
      </c>
      <c r="G16" s="30" t="str">
        <f>IF(P_21号様式!F8= "","",IF(VALUE(FIXED(P_21号様式!F8,0,TRUE))&lt;&gt;P_21号様式!F8,RIGHT(FIXED(P_21号様式!F8,3,FALSE),4),""))</f>
        <v>.005</v>
      </c>
      <c r="H16" s="29" t="str">
        <f>IF(P_21号様式!G8&lt;&gt; "",TEXT(INT(P_21号様式!G8),"#,##0"),"")</f>
        <v>0</v>
      </c>
      <c r="I16" s="30" t="str">
        <f>IF(P_21号様式!G8= "","",IF(VALUE(FIXED(P_21号様式!G8,0,TRUE))&lt;&gt;P_21号様式!G8,RIGHT(FIXED(P_21号様式!G8,3,FALSE),4),""))</f>
        <v/>
      </c>
      <c r="J16" s="29" t="str">
        <f>IF(P_21号様式!H8&lt;&gt; "",TEXT(INT(P_21号様式!H8),"#,##0"),"")</f>
        <v>24,940</v>
      </c>
      <c r="K16" s="30" t="str">
        <f>IF(P_21号様式!H8= "","",IF(VALUE(FIXED(P_21号様式!H8,0,TRUE))&lt;&gt;P_21号様式!H8,RIGHT(FIXED(P_21号様式!H8,3,FALSE),4),""))</f>
        <v/>
      </c>
      <c r="L16" s="29" t="str">
        <f>IF(P_21号様式!I8&lt;&gt; "",TEXT(INT(P_21号様式!I8),"#,##0"),"")</f>
        <v>461</v>
      </c>
      <c r="M16" s="30" t="str">
        <f>IF(P_21号様式!I8= "","",IF(VALUE(FIXED(P_21号様式!I8,0,TRUE))&lt;&gt;P_21号様式!I8,RIGHT(FIXED(P_21号様式!I8,3,FALSE),4),""))</f>
        <v/>
      </c>
      <c r="N16" s="29" t="str">
        <f>IF(P_21号様式!J8&lt;&gt; "",TEXT(INT(P_21号様式!J8),"#,##0"),"")</f>
        <v>25,401</v>
      </c>
      <c r="O16" s="30" t="str">
        <f>IF(P_21号様式!J8= "","",IF(VALUE(FIXED(P_21号様式!J8,0,TRUE))&lt;&gt;P_21号様式!J8,RIGHT(FIXED(P_21号様式!J8,3,FALSE),4),""))</f>
        <v/>
      </c>
      <c r="P16" s="29" t="str">
        <f>IF(P_21号様式!K8&lt;&gt; "",TEXT(INT(P_21号様式!K8),"#,##0"),"")</f>
        <v>0</v>
      </c>
      <c r="Q16" s="30" t="str">
        <f>IF(P_21号様式!K8= "","",IF(VALUE(FIXED(P_21号様式!K8,0,TRUE))&lt;&gt;P_21号様式!K8,RIGHT(FIXED(P_21号様式!K8,3,FALSE),4),""))</f>
        <v/>
      </c>
      <c r="R16" s="29" t="str">
        <f>IF(P_21号様式!L8&lt;&gt; "",TEXT(INT(P_21号様式!L8),"#,##0"),"")</f>
        <v>25,401</v>
      </c>
      <c r="S16" s="30" t="str">
        <f>IF(P_21号様式!L8= "","",IF(VALUE(FIXED(P_21号様式!L8,0,TRUE))&lt;&gt;P_21号様式!L8,RIGHT(FIXED(P_21号様式!L8,3,FALSE),4),""))</f>
        <v/>
      </c>
      <c r="T16" s="42">
        <f>IF(P_21号様式!M8="","",P_21号様式!M8)</f>
        <v>1.81488917759143</v>
      </c>
      <c r="U16" s="43"/>
      <c r="V16" s="44">
        <f>IF(P_21号様式!N8="","",P_21号様式!N8)</f>
        <v>7.1527777777777801E-2</v>
      </c>
      <c r="W16" s="45"/>
    </row>
    <row r="17" spans="1:23" s="12" customFormat="1" ht="12.75" customHeight="1" x14ac:dyDescent="0.15">
      <c r="A17" s="61" t="str">
        <f>IF(P_21号様式!C9="","",P_21号様式!C9)</f>
        <v>＊北九州市  計</v>
      </c>
      <c r="B17" s="61"/>
      <c r="C17" s="10">
        <f>IF(P_21号様式!D9="","",P_21号様式!D9)</f>
        <v>100</v>
      </c>
      <c r="D17" s="29" t="str">
        <f>IF(P_21号様式!E9&lt;&gt; "",TEXT(INT(P_21号様式!E9),"#,##0"),"")</f>
        <v>389,292</v>
      </c>
      <c r="E17" s="30" t="str">
        <f>IF(P_21号様式!E9= "","",IF(VALUE(FIXED(P_21号様式!E9,0,TRUE))&lt;&gt;P_21号様式!E9,RIGHT(FIXED(P_21号様式!E9,3,FALSE),4),""))</f>
        <v>.945</v>
      </c>
      <c r="F17" s="29" t="str">
        <f>IF(P_21号様式!F9&lt;&gt; "",TEXT(INT(P_21号様式!F9),"#,##0"),"")</f>
        <v>0</v>
      </c>
      <c r="G17" s="30" t="str">
        <f>IF(P_21号様式!F9= "","",IF(VALUE(FIXED(P_21号様式!F9,0,TRUE))&lt;&gt;P_21号様式!F9,RIGHT(FIXED(P_21号様式!F9,3,FALSE),4),""))</f>
        <v>.055</v>
      </c>
      <c r="H17" s="29" t="str">
        <f>IF(P_21号様式!G9&lt;&gt; "",TEXT(INT(P_21号様式!G9),"#,##0"),"")</f>
        <v>0</v>
      </c>
      <c r="I17" s="30" t="str">
        <f>IF(P_21号様式!G9= "","",IF(VALUE(FIXED(P_21号様式!G9,0,TRUE))&lt;&gt;P_21号様式!G9,RIGHT(FIXED(P_21号様式!G9,3,FALSE),4),""))</f>
        <v/>
      </c>
      <c r="J17" s="29" t="str">
        <f>IF(P_21号様式!H9&lt;&gt; "",TEXT(INT(P_21号様式!H9),"#,##0"),"")</f>
        <v>389,293</v>
      </c>
      <c r="K17" s="30" t="str">
        <f>IF(P_21号様式!H9= "","",IF(VALUE(FIXED(P_21号様式!H9,0,TRUE))&lt;&gt;P_21号様式!H9,RIGHT(FIXED(P_21号様式!H9,3,FALSE),4),""))</f>
        <v/>
      </c>
      <c r="L17" s="29" t="str">
        <f>IF(P_21号様式!I9&lt;&gt; "",TEXT(INT(P_21号様式!I9),"#,##0"),"")</f>
        <v>7,357</v>
      </c>
      <c r="M17" s="30" t="str">
        <f>IF(P_21号様式!I9= "","",IF(VALUE(FIXED(P_21号様式!I9,0,TRUE))&lt;&gt;P_21号様式!I9,RIGHT(FIXED(P_21号様式!I9,3,FALSE),4),""))</f>
        <v/>
      </c>
      <c r="N17" s="29" t="str">
        <f>IF(P_21号様式!J9&lt;&gt; "",TEXT(INT(P_21号様式!J9),"#,##0"),"")</f>
        <v>396,650</v>
      </c>
      <c r="O17" s="30" t="str">
        <f>IF(P_21号様式!J9= "","",IF(VALUE(FIXED(P_21号様式!J9,0,TRUE))&lt;&gt;P_21号様式!J9,RIGHT(FIXED(P_21号様式!J9,3,FALSE),4),""))</f>
        <v/>
      </c>
      <c r="P17" s="29" t="str">
        <f>IF(P_21号様式!K9&lt;&gt; "",TEXT(INT(P_21号様式!K9),"#,##0"),"")</f>
        <v>12</v>
      </c>
      <c r="Q17" s="30" t="str">
        <f>IF(P_21号様式!K9= "","",IF(VALUE(FIXED(P_21号様式!K9,0,TRUE))&lt;&gt;P_21号様式!K9,RIGHT(FIXED(P_21号様式!K9,3,FALSE),4),""))</f>
        <v/>
      </c>
      <c r="R17" s="29" t="str">
        <f>IF(P_21号様式!L9&lt;&gt; "",TEXT(INT(P_21号様式!L9),"#,##0"),"")</f>
        <v>396,662</v>
      </c>
      <c r="S17" s="30" t="str">
        <f>IF(P_21号様式!L9= "","",IF(VALUE(FIXED(P_21号様式!L9,0,TRUE))&lt;&gt;P_21号様式!L9,RIGHT(FIXED(P_21号様式!L9,3,FALSE),4),""))</f>
        <v/>
      </c>
      <c r="T17" s="42">
        <f>IF(P_21号様式!M9="","",P_21号様式!M9)</f>
        <v>1.8547838144459901</v>
      </c>
      <c r="U17" s="43"/>
      <c r="V17" s="44">
        <f>IF(P_21号様式!N9="","",P_21号様式!N9)</f>
        <v>0.149305555555556</v>
      </c>
      <c r="W17" s="45"/>
    </row>
    <row r="18" spans="1:23" s="12" customFormat="1" ht="12.75" customHeight="1" x14ac:dyDescent="0.15">
      <c r="A18" s="61" t="str">
        <f>IF(P_21号様式!C10="","",P_21号様式!C10)</f>
        <v>東区</v>
      </c>
      <c r="B18" s="61"/>
      <c r="C18" s="10">
        <f>IF(P_21号様式!D10="","",P_21号様式!D10)</f>
        <v>100</v>
      </c>
      <c r="D18" s="29" t="str">
        <f>IF(P_21号様式!E10&lt;&gt; "",TEXT(INT(P_21号様式!E10),"#,##0"),"")</f>
        <v>146,841</v>
      </c>
      <c r="E18" s="30" t="str">
        <f>IF(P_21号様式!E10= "","",IF(VALUE(FIXED(P_21号様式!E10,0,TRUE))&lt;&gt;P_21号様式!E10,RIGHT(FIXED(P_21号様式!E10,3,FALSE),4),""))</f>
        <v>.983</v>
      </c>
      <c r="F18" s="29" t="str">
        <f>IF(P_21号様式!F10&lt;&gt; "",TEXT(INT(P_21号様式!F10),"#,##0"),"")</f>
        <v>0</v>
      </c>
      <c r="G18" s="30" t="str">
        <f>IF(P_21号様式!F10= "","",IF(VALUE(FIXED(P_21号様式!F10,0,TRUE))&lt;&gt;P_21号様式!F10,RIGHT(FIXED(P_21号様式!F10,3,FALSE),4),""))</f>
        <v>.017</v>
      </c>
      <c r="H18" s="29" t="str">
        <f>IF(P_21号様式!G10&lt;&gt; "",TEXT(INT(P_21号様式!G10),"#,##0"),"")</f>
        <v>0</v>
      </c>
      <c r="I18" s="30" t="str">
        <f>IF(P_21号様式!G10= "","",IF(VALUE(FIXED(P_21号様式!G10,0,TRUE))&lt;&gt;P_21号様式!G10,RIGHT(FIXED(P_21号様式!G10,3,FALSE),4),""))</f>
        <v/>
      </c>
      <c r="J18" s="29" t="str">
        <f>IF(P_21号様式!H10&lt;&gt; "",TEXT(INT(P_21号様式!H10),"#,##0"),"")</f>
        <v>146,842</v>
      </c>
      <c r="K18" s="30" t="str">
        <f>IF(P_21号様式!H10= "","",IF(VALUE(FIXED(P_21号様式!H10,0,TRUE))&lt;&gt;P_21号様式!H10,RIGHT(FIXED(P_21号様式!H10,3,FALSE),4),""))</f>
        <v/>
      </c>
      <c r="L18" s="29" t="str">
        <f>IF(P_21号様式!I10&lt;&gt; "",TEXT(INT(P_21号様式!I10),"#,##0"),"")</f>
        <v>2,276</v>
      </c>
      <c r="M18" s="30" t="str">
        <f>IF(P_21号様式!I10= "","",IF(VALUE(FIXED(P_21号様式!I10,0,TRUE))&lt;&gt;P_21号様式!I10,RIGHT(FIXED(P_21号様式!I10,3,FALSE),4),""))</f>
        <v/>
      </c>
      <c r="N18" s="29" t="str">
        <f>IF(P_21号様式!J10&lt;&gt; "",TEXT(INT(P_21号様式!J10),"#,##0"),"")</f>
        <v>149,118</v>
      </c>
      <c r="O18" s="30" t="str">
        <f>IF(P_21号様式!J10= "","",IF(VALUE(FIXED(P_21号様式!J10,0,TRUE))&lt;&gt;P_21号様式!J10,RIGHT(FIXED(P_21号様式!J10,3,FALSE),4),""))</f>
        <v/>
      </c>
      <c r="P18" s="29" t="str">
        <f>IF(P_21号様式!K10&lt;&gt; "",TEXT(INT(P_21号様式!K10),"#,##0"),"")</f>
        <v>1</v>
      </c>
      <c r="Q18" s="30" t="str">
        <f>IF(P_21号様式!K10= "","",IF(VALUE(FIXED(P_21号様式!K10,0,TRUE))&lt;&gt;P_21号様式!K10,RIGHT(FIXED(P_21号様式!K10,3,FALSE),4),""))</f>
        <v/>
      </c>
      <c r="R18" s="29" t="str">
        <f>IF(P_21号様式!L10&lt;&gt; "",TEXT(INT(P_21号様式!L10),"#,##0"),"")</f>
        <v>149,119</v>
      </c>
      <c r="S18" s="30" t="str">
        <f>IF(P_21号様式!L10= "","",IF(VALUE(FIXED(P_21号様式!L10,0,TRUE))&lt;&gt;P_21号様式!L10,RIGHT(FIXED(P_21号様式!L10,3,FALSE),4),""))</f>
        <v/>
      </c>
      <c r="T18" s="42">
        <f>IF(P_21号様式!M10="","",P_21号様式!M10)</f>
        <v>1.5263080245175</v>
      </c>
      <c r="U18" s="43"/>
      <c r="V18" s="44">
        <f>IF(P_21号様式!N10="","",P_21号様式!N10)</f>
        <v>0.140277777777778</v>
      </c>
      <c r="W18" s="45"/>
    </row>
    <row r="19" spans="1:23" s="12" customFormat="1" ht="12.75" customHeight="1" x14ac:dyDescent="0.15">
      <c r="A19" s="61" t="str">
        <f>IF(P_21号様式!C11="","",P_21号様式!C11)</f>
        <v>博多区</v>
      </c>
      <c r="B19" s="61"/>
      <c r="C19" s="10">
        <f>IF(P_21号様式!D11="","",P_21号様式!D11)</f>
        <v>100</v>
      </c>
      <c r="D19" s="29" t="str">
        <f>IF(P_21号様式!E11&lt;&gt; "",TEXT(INT(P_21号様式!E11),"#,##0"),"")</f>
        <v>104,965</v>
      </c>
      <c r="E19" s="30" t="str">
        <f>IF(P_21号様式!E11= "","",IF(VALUE(FIXED(P_21号様式!E11,0,TRUE))&lt;&gt;P_21号様式!E11,RIGHT(FIXED(P_21号様式!E11,3,FALSE),4),""))</f>
        <v>.994</v>
      </c>
      <c r="F19" s="29" t="str">
        <f>IF(P_21号様式!F11&lt;&gt; "",TEXT(INT(P_21号様式!F11),"#,##0"),"")</f>
        <v>0</v>
      </c>
      <c r="G19" s="30" t="str">
        <f>IF(P_21号様式!F11= "","",IF(VALUE(FIXED(P_21号様式!F11,0,TRUE))&lt;&gt;P_21号様式!F11,RIGHT(FIXED(P_21号様式!F11,3,FALSE),4),""))</f>
        <v>.006</v>
      </c>
      <c r="H19" s="29" t="str">
        <f>IF(P_21号様式!G11&lt;&gt; "",TEXT(INT(P_21号様式!G11),"#,##0"),"")</f>
        <v>0</v>
      </c>
      <c r="I19" s="30" t="str">
        <f>IF(P_21号様式!G11= "","",IF(VALUE(FIXED(P_21号様式!G11,0,TRUE))&lt;&gt;P_21号様式!G11,RIGHT(FIXED(P_21号様式!G11,3,FALSE),4),""))</f>
        <v/>
      </c>
      <c r="J19" s="29" t="str">
        <f>IF(P_21号様式!H11&lt;&gt; "",TEXT(INT(P_21号様式!H11),"#,##0"),"")</f>
        <v>104,966</v>
      </c>
      <c r="K19" s="30" t="str">
        <f>IF(P_21号様式!H11= "","",IF(VALUE(FIXED(P_21号様式!H11,0,TRUE))&lt;&gt;P_21号様式!H11,RIGHT(FIXED(P_21号様式!H11,3,FALSE),4),""))</f>
        <v/>
      </c>
      <c r="L19" s="29" t="str">
        <f>IF(P_21号様式!I11&lt;&gt; "",TEXT(INT(P_21号様式!I11),"#,##0"),"")</f>
        <v>1,592</v>
      </c>
      <c r="M19" s="30" t="str">
        <f>IF(P_21号様式!I11= "","",IF(VALUE(FIXED(P_21号様式!I11,0,TRUE))&lt;&gt;P_21号様式!I11,RIGHT(FIXED(P_21号様式!I11,3,FALSE),4),""))</f>
        <v/>
      </c>
      <c r="N19" s="29" t="str">
        <f>IF(P_21号様式!J11&lt;&gt; "",TEXT(INT(P_21号様式!J11),"#,##0"),"")</f>
        <v>106,558</v>
      </c>
      <c r="O19" s="30" t="str">
        <f>IF(P_21号様式!J11= "","",IF(VALUE(FIXED(P_21号様式!J11,0,TRUE))&lt;&gt;P_21号様式!J11,RIGHT(FIXED(P_21号様式!J11,3,FALSE),4),""))</f>
        <v/>
      </c>
      <c r="P19" s="29" t="str">
        <f>IF(P_21号様式!K11&lt;&gt; "",TEXT(INT(P_21号様式!K11),"#,##0"),"")</f>
        <v>2</v>
      </c>
      <c r="Q19" s="30" t="str">
        <f>IF(P_21号様式!K11= "","",IF(VALUE(FIXED(P_21号様式!K11,0,TRUE))&lt;&gt;P_21号様式!K11,RIGHT(FIXED(P_21号様式!K11,3,FALSE),4),""))</f>
        <v/>
      </c>
      <c r="R19" s="29" t="str">
        <f>IF(P_21号様式!L11&lt;&gt; "",TEXT(INT(P_21号様式!L11),"#,##0"),"")</f>
        <v>106,560</v>
      </c>
      <c r="S19" s="30" t="str">
        <f>IF(P_21号様式!L11= "","",IF(VALUE(FIXED(P_21号様式!L11,0,TRUE))&lt;&gt;P_21号様式!L11,RIGHT(FIXED(P_21号様式!L11,3,FALSE),4),""))</f>
        <v/>
      </c>
      <c r="T19" s="42">
        <f>IF(P_21号様式!M11="","",P_21号様式!M11)</f>
        <v>1.4940220349480999</v>
      </c>
      <c r="U19" s="43"/>
      <c r="V19" s="44">
        <f>IF(P_21号様式!N11="","",P_21号様式!N11)</f>
        <v>0.19375000000000001</v>
      </c>
      <c r="W19" s="45"/>
    </row>
    <row r="20" spans="1:23" s="12" customFormat="1" ht="12.75" customHeight="1" x14ac:dyDescent="0.15">
      <c r="A20" s="61" t="str">
        <f>IF(P_21号様式!C12="","",P_21号様式!C12)</f>
        <v>中央区</v>
      </c>
      <c r="B20" s="61"/>
      <c r="C20" s="10">
        <f>IF(P_21号様式!D12="","",P_21号様式!D12)</f>
        <v>100</v>
      </c>
      <c r="D20" s="29" t="str">
        <f>IF(P_21号様式!E12&lt;&gt; "",TEXT(INT(P_21号様式!E12),"#,##0"),"")</f>
        <v>96,632</v>
      </c>
      <c r="E20" s="30" t="str">
        <f>IF(P_21号様式!E12= "","",IF(VALUE(FIXED(P_21号様式!E12,0,TRUE))&lt;&gt;P_21号様式!E12,RIGHT(FIXED(P_21号様式!E12,3,FALSE),4),""))</f>
        <v>.993</v>
      </c>
      <c r="F20" s="29" t="str">
        <f>IF(P_21号様式!F12&lt;&gt; "",TEXT(INT(P_21号様式!F12),"#,##0"),"")</f>
        <v>0</v>
      </c>
      <c r="G20" s="30" t="str">
        <f>IF(P_21号様式!F12= "","",IF(VALUE(FIXED(P_21号様式!F12,0,TRUE))&lt;&gt;P_21号様式!F12,RIGHT(FIXED(P_21号様式!F12,3,FALSE),4),""))</f>
        <v>.007</v>
      </c>
      <c r="H20" s="29" t="str">
        <f>IF(P_21号様式!G12&lt;&gt; "",TEXT(INT(P_21号様式!G12),"#,##0"),"")</f>
        <v>0</v>
      </c>
      <c r="I20" s="30" t="str">
        <f>IF(P_21号様式!G12= "","",IF(VALUE(FIXED(P_21号様式!G12,0,TRUE))&lt;&gt;P_21号様式!G12,RIGHT(FIXED(P_21号様式!G12,3,FALSE),4),""))</f>
        <v/>
      </c>
      <c r="J20" s="29" t="str">
        <f>IF(P_21号様式!H12&lt;&gt; "",TEXT(INT(P_21号様式!H12),"#,##0"),"")</f>
        <v>96,633</v>
      </c>
      <c r="K20" s="30" t="str">
        <f>IF(P_21号様式!H12= "","",IF(VALUE(FIXED(P_21号様式!H12,0,TRUE))&lt;&gt;P_21号様式!H12,RIGHT(FIXED(P_21号様式!H12,3,FALSE),4),""))</f>
        <v/>
      </c>
      <c r="L20" s="29" t="str">
        <f>IF(P_21号様式!I12&lt;&gt; "",TEXT(INT(P_21号様式!I12),"#,##0"),"")</f>
        <v>1,291</v>
      </c>
      <c r="M20" s="30" t="str">
        <f>IF(P_21号様式!I12= "","",IF(VALUE(FIXED(P_21号様式!I12,0,TRUE))&lt;&gt;P_21号様式!I12,RIGHT(FIXED(P_21号様式!I12,3,FALSE),4),""))</f>
        <v/>
      </c>
      <c r="N20" s="29" t="str">
        <f>IF(P_21号様式!J12&lt;&gt; "",TEXT(INT(P_21号様式!J12),"#,##0"),"")</f>
        <v>97,924</v>
      </c>
      <c r="O20" s="30" t="str">
        <f>IF(P_21号様式!J12= "","",IF(VALUE(FIXED(P_21号様式!J12,0,TRUE))&lt;&gt;P_21号様式!J12,RIGHT(FIXED(P_21号様式!J12,3,FALSE),4),""))</f>
        <v/>
      </c>
      <c r="P20" s="29" t="str">
        <f>IF(P_21号様式!K12&lt;&gt; "",TEXT(INT(P_21号様式!K12),"#,##0"),"")</f>
        <v>2</v>
      </c>
      <c r="Q20" s="30" t="str">
        <f>IF(P_21号様式!K12= "","",IF(VALUE(FIXED(P_21号様式!K12,0,TRUE))&lt;&gt;P_21号様式!K12,RIGHT(FIXED(P_21号様式!K12,3,FALSE),4),""))</f>
        <v/>
      </c>
      <c r="R20" s="29" t="str">
        <f>IF(P_21号様式!L12&lt;&gt; "",TEXT(INT(P_21号様式!L12),"#,##0"),"")</f>
        <v>97,926</v>
      </c>
      <c r="S20" s="30" t="str">
        <f>IF(P_21号様式!L12= "","",IF(VALUE(FIXED(P_21号様式!L12,0,TRUE))&lt;&gt;P_21号様式!L12,RIGHT(FIXED(P_21号様式!L12,3,FALSE),4),""))</f>
        <v/>
      </c>
      <c r="T20" s="42">
        <f>IF(P_21号様式!M12="","",P_21号様式!M12)</f>
        <v>1.3183693476573699</v>
      </c>
      <c r="U20" s="43"/>
      <c r="V20" s="44">
        <f>IF(P_21号様式!N12="","",P_21号様式!N12)</f>
        <v>0.195138888888889</v>
      </c>
      <c r="W20" s="45"/>
    </row>
    <row r="21" spans="1:23" s="12" customFormat="1" ht="12.75" customHeight="1" x14ac:dyDescent="0.15">
      <c r="A21" s="61" t="str">
        <f>IF(P_21号様式!C13="","",P_21号様式!C13)</f>
        <v>南区</v>
      </c>
      <c r="B21" s="61"/>
      <c r="C21" s="10">
        <f>IF(P_21号様式!D13="","",P_21号様式!D13)</f>
        <v>100</v>
      </c>
      <c r="D21" s="29" t="str">
        <f>IF(P_21号様式!E13&lt;&gt; "",TEXT(INT(P_21号様式!E13),"#,##0"),"")</f>
        <v>123,182</v>
      </c>
      <c r="E21" s="30" t="str">
        <f>IF(P_21号様式!E13= "","",IF(VALUE(FIXED(P_21号様式!E13,0,TRUE))&lt;&gt;P_21号様式!E13,RIGHT(FIXED(P_21号様式!E13,3,FALSE),4),""))</f>
        <v>.989</v>
      </c>
      <c r="F21" s="29" t="str">
        <f>IF(P_21号様式!F13&lt;&gt; "",TEXT(INT(P_21号様式!F13),"#,##0"),"")</f>
        <v>0</v>
      </c>
      <c r="G21" s="30" t="str">
        <f>IF(P_21号様式!F13= "","",IF(VALUE(FIXED(P_21号様式!F13,0,TRUE))&lt;&gt;P_21号様式!F13,RIGHT(FIXED(P_21号様式!F13,3,FALSE),4),""))</f>
        <v>.011</v>
      </c>
      <c r="H21" s="29" t="str">
        <f>IF(P_21号様式!G13&lt;&gt; "",TEXT(INT(P_21号様式!G13),"#,##0"),"")</f>
        <v>0</v>
      </c>
      <c r="I21" s="30" t="str">
        <f>IF(P_21号様式!G13= "","",IF(VALUE(FIXED(P_21号様式!G13,0,TRUE))&lt;&gt;P_21号様式!G13,RIGHT(FIXED(P_21号様式!G13,3,FALSE),4),""))</f>
        <v/>
      </c>
      <c r="J21" s="29" t="str">
        <f>IF(P_21号様式!H13&lt;&gt; "",TEXT(INT(P_21号様式!H13),"#,##0"),"")</f>
        <v>123,183</v>
      </c>
      <c r="K21" s="30" t="str">
        <f>IF(P_21号様式!H13= "","",IF(VALUE(FIXED(P_21号様式!H13,0,TRUE))&lt;&gt;P_21号様式!H13,RIGHT(FIXED(P_21号様式!H13,3,FALSE),4),""))</f>
        <v/>
      </c>
      <c r="L21" s="29" t="str">
        <f>IF(P_21号様式!I13&lt;&gt; "",TEXT(INT(P_21号様式!I13),"#,##0"),"")</f>
        <v>2,000</v>
      </c>
      <c r="M21" s="30" t="str">
        <f>IF(P_21号様式!I13= "","",IF(VALUE(FIXED(P_21号様式!I13,0,TRUE))&lt;&gt;P_21号様式!I13,RIGHT(FIXED(P_21号様式!I13,3,FALSE),4),""))</f>
        <v/>
      </c>
      <c r="N21" s="29" t="str">
        <f>IF(P_21号様式!J13&lt;&gt; "",TEXT(INT(P_21号様式!J13),"#,##0"),"")</f>
        <v>125,183</v>
      </c>
      <c r="O21" s="30" t="str">
        <f>IF(P_21号様式!J13= "","",IF(VALUE(FIXED(P_21号様式!J13,0,TRUE))&lt;&gt;P_21号様式!J13,RIGHT(FIXED(P_21号様式!J13,3,FALSE),4),""))</f>
        <v/>
      </c>
      <c r="P21" s="29" t="str">
        <f>IF(P_21号様式!K13&lt;&gt; "",TEXT(INT(P_21号様式!K13),"#,##0"),"")</f>
        <v>2</v>
      </c>
      <c r="Q21" s="30" t="str">
        <f>IF(P_21号様式!K13= "","",IF(VALUE(FIXED(P_21号様式!K13,0,TRUE))&lt;&gt;P_21号様式!K13,RIGHT(FIXED(P_21号様式!K13,3,FALSE),4),""))</f>
        <v/>
      </c>
      <c r="R21" s="29" t="str">
        <f>IF(P_21号様式!L13&lt;&gt; "",TEXT(INT(P_21号様式!L13),"#,##0"),"")</f>
        <v>125,185</v>
      </c>
      <c r="S21" s="30" t="str">
        <f>IF(P_21号様式!L13= "","",IF(VALUE(FIXED(P_21号様式!L13,0,TRUE))&lt;&gt;P_21号様式!L13,RIGHT(FIXED(P_21号様式!L13,3,FALSE),4),""))</f>
        <v/>
      </c>
      <c r="T21" s="42">
        <f>IF(P_21号様式!M13="","",P_21号様式!M13)</f>
        <v>1.5976610242604801</v>
      </c>
      <c r="U21" s="43"/>
      <c r="V21" s="44">
        <f>IF(P_21号様式!N13="","",P_21号様式!N13)</f>
        <v>0.17708333333333301</v>
      </c>
      <c r="W21" s="45"/>
    </row>
    <row r="22" spans="1:23" s="12" customFormat="1" ht="12.75" customHeight="1" x14ac:dyDescent="0.15">
      <c r="A22" s="61" t="str">
        <f>IF(P_21号様式!C14="","",P_21号様式!C14)</f>
        <v>城南区</v>
      </c>
      <c r="B22" s="61"/>
      <c r="C22" s="10">
        <f>IF(P_21号様式!D14="","",P_21号様式!D14)</f>
        <v>100</v>
      </c>
      <c r="D22" s="29" t="str">
        <f>IF(P_21号様式!E14&lt;&gt; "",TEXT(INT(P_21号様式!E14),"#,##0"),"")</f>
        <v>60,621</v>
      </c>
      <c r="E22" s="30" t="str">
        <f>IF(P_21号様式!E14= "","",IF(VALUE(FIXED(P_21号様式!E14,0,TRUE))&lt;&gt;P_21号様式!E14,RIGHT(FIXED(P_21号様式!E14,3,FALSE),4),""))</f>
        <v>.994</v>
      </c>
      <c r="F22" s="29" t="str">
        <f>IF(P_21号様式!F14&lt;&gt; "",TEXT(INT(P_21号様式!F14),"#,##0"),"")</f>
        <v>0</v>
      </c>
      <c r="G22" s="30" t="str">
        <f>IF(P_21号様式!F14= "","",IF(VALUE(FIXED(P_21号様式!F14,0,TRUE))&lt;&gt;P_21号様式!F14,RIGHT(FIXED(P_21号様式!F14,3,FALSE),4),""))</f>
        <v>.006</v>
      </c>
      <c r="H22" s="29" t="str">
        <f>IF(P_21号様式!G14&lt;&gt; "",TEXT(INT(P_21号様式!G14),"#,##0"),"")</f>
        <v>0</v>
      </c>
      <c r="I22" s="30" t="str">
        <f>IF(P_21号様式!G14= "","",IF(VALUE(FIXED(P_21号様式!G14,0,TRUE))&lt;&gt;P_21号様式!G14,RIGHT(FIXED(P_21号様式!G14,3,FALSE),4),""))</f>
        <v/>
      </c>
      <c r="J22" s="29" t="str">
        <f>IF(P_21号様式!H14&lt;&gt; "",TEXT(INT(P_21号様式!H14),"#,##0"),"")</f>
        <v>60,622</v>
      </c>
      <c r="K22" s="30" t="str">
        <f>IF(P_21号様式!H14= "","",IF(VALUE(FIXED(P_21号様式!H14,0,TRUE))&lt;&gt;P_21号様式!H14,RIGHT(FIXED(P_21号様式!H14,3,FALSE),4),""))</f>
        <v/>
      </c>
      <c r="L22" s="29" t="str">
        <f>IF(P_21号様式!I14&lt;&gt; "",TEXT(INT(P_21号様式!I14),"#,##0"),"")</f>
        <v>956</v>
      </c>
      <c r="M22" s="30" t="str">
        <f>IF(P_21号様式!I14= "","",IF(VALUE(FIXED(P_21号様式!I14,0,TRUE))&lt;&gt;P_21号様式!I14,RIGHT(FIXED(P_21号様式!I14,3,FALSE),4),""))</f>
        <v/>
      </c>
      <c r="N22" s="29" t="str">
        <f>IF(P_21号様式!J14&lt;&gt; "",TEXT(INT(P_21号様式!J14),"#,##0"),"")</f>
        <v>61,578</v>
      </c>
      <c r="O22" s="30" t="str">
        <f>IF(P_21号様式!J14= "","",IF(VALUE(FIXED(P_21号様式!J14,0,TRUE))&lt;&gt;P_21号様式!J14,RIGHT(FIXED(P_21号様式!J14,3,FALSE),4),""))</f>
        <v/>
      </c>
      <c r="P22" s="29" t="str">
        <f>IF(P_21号様式!K14&lt;&gt; "",TEXT(INT(P_21号様式!K14),"#,##0"),"")</f>
        <v>0</v>
      </c>
      <c r="Q22" s="30" t="str">
        <f>IF(P_21号様式!K14= "","",IF(VALUE(FIXED(P_21号様式!K14,0,TRUE))&lt;&gt;P_21号様式!K14,RIGHT(FIXED(P_21号様式!K14,3,FALSE),4),""))</f>
        <v/>
      </c>
      <c r="R22" s="29" t="str">
        <f>IF(P_21号様式!L14&lt;&gt; "",TEXT(INT(P_21号様式!L14),"#,##0"),"")</f>
        <v>61,578</v>
      </c>
      <c r="S22" s="30" t="str">
        <f>IF(P_21号様式!L14= "","",IF(VALUE(FIXED(P_21号様式!L14,0,TRUE))&lt;&gt;P_21号様式!L14,RIGHT(FIXED(P_21号様式!L14,3,FALSE),4),""))</f>
        <v/>
      </c>
      <c r="T22" s="42">
        <f>IF(P_21号様式!M14="","",P_21号様式!M14)</f>
        <v>1.55250251713274</v>
      </c>
      <c r="U22" s="43"/>
      <c r="V22" s="44">
        <f>IF(P_21号様式!N14="","",P_21号様式!N14)</f>
        <v>9.1666666666666702E-2</v>
      </c>
      <c r="W22" s="45"/>
    </row>
    <row r="23" spans="1:23" s="12" customFormat="1" ht="12.75" customHeight="1" x14ac:dyDescent="0.15">
      <c r="A23" s="61" t="str">
        <f>IF(P_21号様式!C15="","",P_21号様式!C15)</f>
        <v>早良区</v>
      </c>
      <c r="B23" s="61"/>
      <c r="C23" s="10">
        <f>IF(P_21号様式!D15="","",P_21号様式!D15)</f>
        <v>100</v>
      </c>
      <c r="D23" s="29" t="str">
        <f>IF(P_21号様式!E15&lt;&gt; "",TEXT(INT(P_21号様式!E15),"#,##0"),"")</f>
        <v>105,553</v>
      </c>
      <c r="E23" s="30" t="str">
        <f>IF(P_21号様式!E15= "","",IF(VALUE(FIXED(P_21号様式!E15,0,TRUE))&lt;&gt;P_21号様式!E15,RIGHT(FIXED(P_21号様式!E15,3,FALSE),4),""))</f>
        <v>.989</v>
      </c>
      <c r="F23" s="29" t="str">
        <f>IF(P_21号様式!F15&lt;&gt; "",TEXT(INT(P_21号様式!F15),"#,##0"),"")</f>
        <v>0</v>
      </c>
      <c r="G23" s="30" t="str">
        <f>IF(P_21号様式!F15= "","",IF(VALUE(FIXED(P_21号様式!F15,0,TRUE))&lt;&gt;P_21号様式!F15,RIGHT(FIXED(P_21号様式!F15,3,FALSE),4),""))</f>
        <v>.011</v>
      </c>
      <c r="H23" s="29" t="str">
        <f>IF(P_21号様式!G15&lt;&gt; "",TEXT(INT(P_21号様式!G15),"#,##0"),"")</f>
        <v>0</v>
      </c>
      <c r="I23" s="30" t="str">
        <f>IF(P_21号様式!G15= "","",IF(VALUE(FIXED(P_21号様式!G15,0,TRUE))&lt;&gt;P_21号様式!G15,RIGHT(FIXED(P_21号様式!G15,3,FALSE),4),""))</f>
        <v/>
      </c>
      <c r="J23" s="29" t="str">
        <f>IF(P_21号様式!H15&lt;&gt; "",TEXT(INT(P_21号様式!H15),"#,##0"),"")</f>
        <v>105,554</v>
      </c>
      <c r="K23" s="30" t="str">
        <f>IF(P_21号様式!H15= "","",IF(VALUE(FIXED(P_21号様式!H15,0,TRUE))&lt;&gt;P_21号様式!H15,RIGHT(FIXED(P_21号様式!H15,3,FALSE),4),""))</f>
        <v/>
      </c>
      <c r="L23" s="29" t="str">
        <f>IF(P_21号様式!I15&lt;&gt; "",TEXT(INT(P_21号様式!I15),"#,##0"),"")</f>
        <v>1,668</v>
      </c>
      <c r="M23" s="30" t="str">
        <f>IF(P_21号様式!I15= "","",IF(VALUE(FIXED(P_21号様式!I15,0,TRUE))&lt;&gt;P_21号様式!I15,RIGHT(FIXED(P_21号様式!I15,3,FALSE),4),""))</f>
        <v/>
      </c>
      <c r="N23" s="29" t="str">
        <f>IF(P_21号様式!J15&lt;&gt; "",TEXT(INT(P_21号様式!J15),"#,##0"),"")</f>
        <v>107,222</v>
      </c>
      <c r="O23" s="30" t="str">
        <f>IF(P_21号様式!J15= "","",IF(VALUE(FIXED(P_21号様式!J15,0,TRUE))&lt;&gt;P_21号様式!J15,RIGHT(FIXED(P_21号様式!J15,3,FALSE),4),""))</f>
        <v/>
      </c>
      <c r="P23" s="29" t="str">
        <f>IF(P_21号様式!K15&lt;&gt; "",TEXT(INT(P_21号様式!K15),"#,##0"),"")</f>
        <v>1</v>
      </c>
      <c r="Q23" s="30" t="str">
        <f>IF(P_21号様式!K15= "","",IF(VALUE(FIXED(P_21号様式!K15,0,TRUE))&lt;&gt;P_21号様式!K15,RIGHT(FIXED(P_21号様式!K15,3,FALSE),4),""))</f>
        <v/>
      </c>
      <c r="R23" s="29" t="str">
        <f>IF(P_21号様式!L15&lt;&gt; "",TEXT(INT(P_21号様式!L15),"#,##0"),"")</f>
        <v>107,223</v>
      </c>
      <c r="S23" s="30" t="str">
        <f>IF(P_21号様式!L15= "","",IF(VALUE(FIXED(P_21号様式!L15,0,TRUE))&lt;&gt;P_21号様式!L15,RIGHT(FIXED(P_21号様式!L15,3,FALSE),4),""))</f>
        <v/>
      </c>
      <c r="T23" s="42">
        <f>IF(P_21号様式!M15="","",P_21号様式!M15)</f>
        <v>1.55565089254071</v>
      </c>
      <c r="U23" s="43"/>
      <c r="V23" s="44">
        <f>IF(P_21号様式!N15="","",P_21号様式!N15)</f>
        <v>0.13541666666666699</v>
      </c>
      <c r="W23" s="45"/>
    </row>
    <row r="24" spans="1:23" s="12" customFormat="1" ht="12.75" customHeight="1" x14ac:dyDescent="0.15">
      <c r="A24" s="61" t="str">
        <f>IF(P_21号様式!C16="","",P_21号様式!C16)</f>
        <v>西区</v>
      </c>
      <c r="B24" s="61"/>
      <c r="C24" s="10">
        <f>IF(P_21号様式!D16="","",P_21号様式!D16)</f>
        <v>100</v>
      </c>
      <c r="D24" s="29" t="str">
        <f>IF(P_21号様式!E16&lt;&gt; "",TEXT(INT(P_21号様式!E16),"#,##0"),"")</f>
        <v>98,227</v>
      </c>
      <c r="E24" s="30" t="str">
        <f>IF(P_21号様式!E16= "","",IF(VALUE(FIXED(P_21号様式!E16,0,TRUE))&lt;&gt;P_21号様式!E16,RIGHT(FIXED(P_21号様式!E16,3,FALSE),4),""))</f>
        <v>.993</v>
      </c>
      <c r="F24" s="29" t="str">
        <f>IF(P_21号様式!F16&lt;&gt; "",TEXT(INT(P_21号様式!F16),"#,##0"),"")</f>
        <v>0</v>
      </c>
      <c r="G24" s="30" t="str">
        <f>IF(P_21号様式!F16= "","",IF(VALUE(FIXED(P_21号様式!F16,0,TRUE))&lt;&gt;P_21号様式!F16,RIGHT(FIXED(P_21号様式!F16,3,FALSE),4),""))</f>
        <v>.007</v>
      </c>
      <c r="H24" s="29" t="str">
        <f>IF(P_21号様式!G16&lt;&gt; "",TEXT(INT(P_21号様式!G16),"#,##0"),"")</f>
        <v>0</v>
      </c>
      <c r="I24" s="30" t="str">
        <f>IF(P_21号様式!G16= "","",IF(VALUE(FIXED(P_21号様式!G16,0,TRUE))&lt;&gt;P_21号様式!G16,RIGHT(FIXED(P_21号様式!G16,3,FALSE),4),""))</f>
        <v/>
      </c>
      <c r="J24" s="29" t="str">
        <f>IF(P_21号様式!H16&lt;&gt; "",TEXT(INT(P_21号様式!H16),"#,##0"),"")</f>
        <v>98,228</v>
      </c>
      <c r="K24" s="30" t="str">
        <f>IF(P_21号様式!H16= "","",IF(VALUE(FIXED(P_21号様式!H16,0,TRUE))&lt;&gt;P_21号様式!H16,RIGHT(FIXED(P_21号様式!H16,3,FALSE),4),""))</f>
        <v/>
      </c>
      <c r="L24" s="29" t="str">
        <f>IF(P_21号様式!I16&lt;&gt; "",TEXT(INT(P_21号様式!I16),"#,##0"),"")</f>
        <v>1,662</v>
      </c>
      <c r="M24" s="30" t="str">
        <f>IF(P_21号様式!I16= "","",IF(VALUE(FIXED(P_21号様式!I16,0,TRUE))&lt;&gt;P_21号様式!I16,RIGHT(FIXED(P_21号様式!I16,3,FALSE),4),""))</f>
        <v/>
      </c>
      <c r="N24" s="29" t="str">
        <f>IF(P_21号様式!J16&lt;&gt; "",TEXT(INT(P_21号様式!J16),"#,##0"),"")</f>
        <v>99,890</v>
      </c>
      <c r="O24" s="30" t="str">
        <f>IF(P_21号様式!J16= "","",IF(VALUE(FIXED(P_21号様式!J16,0,TRUE))&lt;&gt;P_21号様式!J16,RIGHT(FIXED(P_21号様式!J16,3,FALSE),4),""))</f>
        <v/>
      </c>
      <c r="P24" s="29" t="str">
        <f>IF(P_21号様式!K16&lt;&gt; "",TEXT(INT(P_21号様式!K16),"#,##0"),"")</f>
        <v>1</v>
      </c>
      <c r="Q24" s="30" t="str">
        <f>IF(P_21号様式!K16= "","",IF(VALUE(FIXED(P_21号様式!K16,0,TRUE))&lt;&gt;P_21号様式!K16,RIGHT(FIXED(P_21号様式!K16,3,FALSE),4),""))</f>
        <v/>
      </c>
      <c r="R24" s="29" t="str">
        <f>IF(P_21号様式!L16&lt;&gt; "",TEXT(INT(P_21号様式!L16),"#,##0"),"")</f>
        <v>99,891</v>
      </c>
      <c r="S24" s="30" t="str">
        <f>IF(P_21号様式!L16= "","",IF(VALUE(FIXED(P_21号様式!L16,0,TRUE))&lt;&gt;P_21号様式!L16,RIGHT(FIXED(P_21号様式!L16,3,FALSE),4),""))</f>
        <v/>
      </c>
      <c r="T24" s="42">
        <f>IF(P_21号様式!M16="","",P_21号様式!M16)</f>
        <v>1.6638302132345599</v>
      </c>
      <c r="U24" s="43"/>
      <c r="V24" s="44">
        <f>IF(P_21号様式!N16="","",P_21号様式!N16)</f>
        <v>0.111805555555556</v>
      </c>
      <c r="W24" s="45"/>
    </row>
    <row r="25" spans="1:23" s="12" customFormat="1" ht="12.75" customHeight="1" x14ac:dyDescent="0.15">
      <c r="A25" s="61" t="str">
        <f>IF(P_21号様式!C17="","",P_21号様式!C17)</f>
        <v>＊福岡市    計</v>
      </c>
      <c r="B25" s="61"/>
      <c r="C25" s="10">
        <f>IF(P_21号様式!D17="","",P_21号様式!D17)</f>
        <v>100</v>
      </c>
      <c r="D25" s="29" t="str">
        <f>IF(P_21号様式!E17&lt;&gt; "",TEXT(INT(P_21号様式!E17),"#,##0"),"")</f>
        <v>736,027</v>
      </c>
      <c r="E25" s="30" t="str">
        <f>IF(P_21号様式!E17= "","",IF(VALUE(FIXED(P_21号様式!E17,0,TRUE))&lt;&gt;P_21号様式!E17,RIGHT(FIXED(P_21号様式!E17,3,FALSE),4),""))</f>
        <v>.935</v>
      </c>
      <c r="F25" s="29" t="str">
        <f>IF(P_21号様式!F17&lt;&gt; "",TEXT(INT(P_21号様式!F17),"#,##0"),"")</f>
        <v>0</v>
      </c>
      <c r="G25" s="30" t="str">
        <f>IF(P_21号様式!F17= "","",IF(VALUE(FIXED(P_21号様式!F17,0,TRUE))&lt;&gt;P_21号様式!F17,RIGHT(FIXED(P_21号様式!F17,3,FALSE),4),""))</f>
        <v>.065</v>
      </c>
      <c r="H25" s="29" t="str">
        <f>IF(P_21号様式!G17&lt;&gt; "",TEXT(INT(P_21号様式!G17),"#,##0"),"")</f>
        <v>0</v>
      </c>
      <c r="I25" s="30" t="str">
        <f>IF(P_21号様式!G17= "","",IF(VALUE(FIXED(P_21号様式!G17,0,TRUE))&lt;&gt;P_21号様式!G17,RIGHT(FIXED(P_21号様式!G17,3,FALSE),4),""))</f>
        <v/>
      </c>
      <c r="J25" s="29" t="str">
        <f>IF(P_21号様式!H17&lt;&gt; "",TEXT(INT(P_21号様式!H17),"#,##0"),"")</f>
        <v>736,028</v>
      </c>
      <c r="K25" s="30" t="str">
        <f>IF(P_21号様式!H17= "","",IF(VALUE(FIXED(P_21号様式!H17,0,TRUE))&lt;&gt;P_21号様式!H17,RIGHT(FIXED(P_21号様式!H17,3,FALSE),4),""))</f>
        <v/>
      </c>
      <c r="L25" s="29" t="str">
        <f>IF(P_21号様式!I17&lt;&gt; "",TEXT(INT(P_21号様式!I17),"#,##0"),"")</f>
        <v>11,445</v>
      </c>
      <c r="M25" s="30" t="str">
        <f>IF(P_21号様式!I17= "","",IF(VALUE(FIXED(P_21号様式!I17,0,TRUE))&lt;&gt;P_21号様式!I17,RIGHT(FIXED(P_21号様式!I17,3,FALSE),4),""))</f>
        <v/>
      </c>
      <c r="N25" s="29" t="str">
        <f>IF(P_21号様式!J17&lt;&gt; "",TEXT(INT(P_21号様式!J17),"#,##0"),"")</f>
        <v>747,473</v>
      </c>
      <c r="O25" s="30" t="str">
        <f>IF(P_21号様式!J17= "","",IF(VALUE(FIXED(P_21号様式!J17,0,TRUE))&lt;&gt;P_21号様式!J17,RIGHT(FIXED(P_21号様式!J17,3,FALSE),4),""))</f>
        <v/>
      </c>
      <c r="P25" s="29" t="str">
        <f>IF(P_21号様式!K17&lt;&gt; "",TEXT(INT(P_21号様式!K17),"#,##0"),"")</f>
        <v>9</v>
      </c>
      <c r="Q25" s="30" t="str">
        <f>IF(P_21号様式!K17= "","",IF(VALUE(FIXED(P_21号様式!K17,0,TRUE))&lt;&gt;P_21号様式!K17,RIGHT(FIXED(P_21号様式!K17,3,FALSE),4),""))</f>
        <v/>
      </c>
      <c r="R25" s="29" t="str">
        <f>IF(P_21号様式!L17&lt;&gt; "",TEXT(INT(P_21号様式!L17),"#,##0"),"")</f>
        <v>747,482</v>
      </c>
      <c r="S25" s="30" t="str">
        <f>IF(P_21号様式!L17= "","",IF(VALUE(FIXED(P_21号様式!L17,0,TRUE))&lt;&gt;P_21号様式!L17,RIGHT(FIXED(P_21号様式!L17,3,FALSE),4),""))</f>
        <v/>
      </c>
      <c r="T25" s="42">
        <f>IF(P_21号様式!M17="","",P_21号様式!M17)</f>
        <v>1.5311589850068199</v>
      </c>
      <c r="U25" s="43"/>
      <c r="V25" s="44">
        <f>IF(P_21号様式!N17="","",P_21号様式!N17)</f>
        <v>0.195138888888889</v>
      </c>
      <c r="W25" s="45"/>
    </row>
    <row r="26" spans="1:23" s="12" customFormat="1" ht="12.75" customHeight="1" x14ac:dyDescent="0.15">
      <c r="A26" s="61" t="str">
        <f>IF(P_21号様式!C18="","",P_21号様式!C18)</f>
        <v>大牟田市</v>
      </c>
      <c r="B26" s="61"/>
      <c r="C26" s="10">
        <f>IF(P_21号様式!D18="","",P_21号様式!D18)</f>
        <v>100</v>
      </c>
      <c r="D26" s="29" t="str">
        <f>IF(P_21号様式!E18&lt;&gt; "",TEXT(INT(P_21号様式!E18),"#,##0"),"")</f>
        <v>46,197</v>
      </c>
      <c r="E26" s="30" t="str">
        <f>IF(P_21号様式!E18= "","",IF(VALUE(FIXED(P_21号様式!E18,0,TRUE))&lt;&gt;P_21号様式!E18,RIGHT(FIXED(P_21号様式!E18,3,FALSE),4),""))</f>
        <v>.990</v>
      </c>
      <c r="F26" s="29" t="str">
        <f>IF(P_21号様式!F18&lt;&gt; "",TEXT(INT(P_21号様式!F18),"#,##0"),"")</f>
        <v>0</v>
      </c>
      <c r="G26" s="30" t="str">
        <f>IF(P_21号様式!F18= "","",IF(VALUE(FIXED(P_21号様式!F18,0,TRUE))&lt;&gt;P_21号様式!F18,RIGHT(FIXED(P_21号様式!F18,3,FALSE),4),""))</f>
        <v>.010</v>
      </c>
      <c r="H26" s="29" t="str">
        <f>IF(P_21号様式!G18&lt;&gt; "",TEXT(INT(P_21号様式!G18),"#,##0"),"")</f>
        <v>0</v>
      </c>
      <c r="I26" s="30" t="str">
        <f>IF(P_21号様式!G18= "","",IF(VALUE(FIXED(P_21号様式!G18,0,TRUE))&lt;&gt;P_21号様式!G18,RIGHT(FIXED(P_21号様式!G18,3,FALSE),4),""))</f>
        <v/>
      </c>
      <c r="J26" s="29" t="str">
        <f>IF(P_21号様式!H18&lt;&gt; "",TEXT(INT(P_21号様式!H18),"#,##0"),"")</f>
        <v>46,198</v>
      </c>
      <c r="K26" s="30" t="str">
        <f>IF(P_21号様式!H18= "","",IF(VALUE(FIXED(P_21号様式!H18,0,TRUE))&lt;&gt;P_21号様式!H18,RIGHT(FIXED(P_21号様式!H18,3,FALSE),4),""))</f>
        <v/>
      </c>
      <c r="L26" s="29" t="str">
        <f>IF(P_21号様式!I18&lt;&gt; "",TEXT(INT(P_21号様式!I18),"#,##0"),"")</f>
        <v>1,255</v>
      </c>
      <c r="M26" s="30" t="str">
        <f>IF(P_21号様式!I18= "","",IF(VALUE(FIXED(P_21号様式!I18,0,TRUE))&lt;&gt;P_21号様式!I18,RIGHT(FIXED(P_21号様式!I18,3,FALSE),4),""))</f>
        <v/>
      </c>
      <c r="N26" s="29" t="str">
        <f>IF(P_21号様式!J18&lt;&gt; "",TEXT(INT(P_21号様式!J18),"#,##0"),"")</f>
        <v>47,453</v>
      </c>
      <c r="O26" s="30" t="str">
        <f>IF(P_21号様式!J18= "","",IF(VALUE(FIXED(P_21号様式!J18,0,TRUE))&lt;&gt;P_21号様式!J18,RIGHT(FIXED(P_21号様式!J18,3,FALSE),4),""))</f>
        <v/>
      </c>
      <c r="P26" s="29" t="str">
        <f>IF(P_21号様式!K18&lt;&gt; "",TEXT(INT(P_21号様式!K18),"#,##0"),"")</f>
        <v>1</v>
      </c>
      <c r="Q26" s="30" t="str">
        <f>IF(P_21号様式!K18= "","",IF(VALUE(FIXED(P_21号様式!K18,0,TRUE))&lt;&gt;P_21号様式!K18,RIGHT(FIXED(P_21号様式!K18,3,FALSE),4),""))</f>
        <v/>
      </c>
      <c r="R26" s="29" t="str">
        <f>IF(P_21号様式!L18&lt;&gt; "",TEXT(INT(P_21号様式!L18),"#,##0"),"")</f>
        <v>47,454</v>
      </c>
      <c r="S26" s="30" t="str">
        <f>IF(P_21号様式!L18= "","",IF(VALUE(FIXED(P_21号様式!L18,0,TRUE))&lt;&gt;P_21号様式!L18,RIGHT(FIXED(P_21号様式!L18,3,FALSE),4),""))</f>
        <v/>
      </c>
      <c r="T26" s="42">
        <f>IF(P_21号様式!M18="","",P_21号様式!M18)</f>
        <v>2.64472214612353</v>
      </c>
      <c r="U26" s="43"/>
      <c r="V26" s="44">
        <f>IF(P_21号様式!N18="","",P_21号様式!N18)</f>
        <v>0.17708333333333301</v>
      </c>
      <c r="W26" s="45"/>
    </row>
    <row r="27" spans="1:23" s="12" customFormat="1" ht="12.75" customHeight="1" x14ac:dyDescent="0.15">
      <c r="A27" s="61" t="str">
        <f>IF(P_21号様式!C19="","",P_21号様式!C19)</f>
        <v>久留米市</v>
      </c>
      <c r="B27" s="61"/>
      <c r="C27" s="10">
        <f>IF(P_21号様式!D19="","",P_21号様式!D19)</f>
        <v>100</v>
      </c>
      <c r="D27" s="29" t="str">
        <f>IF(P_21号様式!E19&lt;&gt; "",TEXT(INT(P_21号様式!E19),"#,##0"),"")</f>
        <v>128,471</v>
      </c>
      <c r="E27" s="30" t="str">
        <f>IF(P_21号様式!E19= "","",IF(VALUE(FIXED(P_21号様式!E19,0,TRUE))&lt;&gt;P_21号様式!E19,RIGHT(FIXED(P_21号様式!E19,3,FALSE),4),""))</f>
        <v>.982</v>
      </c>
      <c r="F27" s="29" t="str">
        <f>IF(P_21号様式!F19&lt;&gt; "",TEXT(INT(P_21号様式!F19),"#,##0"),"")</f>
        <v>0</v>
      </c>
      <c r="G27" s="30" t="str">
        <f>IF(P_21号様式!F19= "","",IF(VALUE(FIXED(P_21号様式!F19,0,TRUE))&lt;&gt;P_21号様式!F19,RIGHT(FIXED(P_21号様式!F19,3,FALSE),4),""))</f>
        <v>.018</v>
      </c>
      <c r="H27" s="29" t="str">
        <f>IF(P_21号様式!G19&lt;&gt; "",TEXT(INT(P_21号様式!G19),"#,##0"),"")</f>
        <v>0</v>
      </c>
      <c r="I27" s="30" t="str">
        <f>IF(P_21号様式!G19= "","",IF(VALUE(FIXED(P_21号様式!G19,0,TRUE))&lt;&gt;P_21号様式!G19,RIGHT(FIXED(P_21号様式!G19,3,FALSE),4),""))</f>
        <v/>
      </c>
      <c r="J27" s="29" t="str">
        <f>IF(P_21号様式!H19&lt;&gt; "",TEXT(INT(P_21号様式!H19),"#,##0"),"")</f>
        <v>128,472</v>
      </c>
      <c r="K27" s="30" t="str">
        <f>IF(P_21号様式!H19= "","",IF(VALUE(FIXED(P_21号様式!H19,0,TRUE))&lt;&gt;P_21号様式!H19,RIGHT(FIXED(P_21号様式!H19,3,FALSE),4),""))</f>
        <v/>
      </c>
      <c r="L27" s="29" t="str">
        <f>IF(P_21号様式!I19&lt;&gt; "",TEXT(INT(P_21号様式!I19),"#,##0"),"")</f>
        <v>2,583</v>
      </c>
      <c r="M27" s="30" t="str">
        <f>IF(P_21号様式!I19= "","",IF(VALUE(FIXED(P_21号様式!I19,0,TRUE))&lt;&gt;P_21号様式!I19,RIGHT(FIXED(P_21号様式!I19,3,FALSE),4),""))</f>
        <v/>
      </c>
      <c r="N27" s="29" t="str">
        <f>IF(P_21号様式!J19&lt;&gt; "",TEXT(INT(P_21号様式!J19),"#,##0"),"")</f>
        <v>131,055</v>
      </c>
      <c r="O27" s="30" t="str">
        <f>IF(P_21号様式!J19= "","",IF(VALUE(FIXED(P_21号様式!J19,0,TRUE))&lt;&gt;P_21号様式!J19,RIGHT(FIXED(P_21号様式!J19,3,FALSE),4),""))</f>
        <v/>
      </c>
      <c r="P27" s="29" t="str">
        <f>IF(P_21号様式!K19&lt;&gt; "",TEXT(INT(P_21号様式!K19),"#,##0"),"")</f>
        <v>3</v>
      </c>
      <c r="Q27" s="30" t="str">
        <f>IF(P_21号様式!K19= "","",IF(VALUE(FIXED(P_21号様式!K19,0,TRUE))&lt;&gt;P_21号様式!K19,RIGHT(FIXED(P_21号様式!K19,3,FALSE),4),""))</f>
        <v/>
      </c>
      <c r="R27" s="29" t="str">
        <f>IF(P_21号様式!L19&lt;&gt; "",TEXT(INT(P_21号様式!L19),"#,##0"),"")</f>
        <v>131,058</v>
      </c>
      <c r="S27" s="30" t="str">
        <f>IF(P_21号様式!L19= "","",IF(VALUE(FIXED(P_21号様式!L19,0,TRUE))&lt;&gt;P_21号様式!L19,RIGHT(FIXED(P_21号様式!L19,3,FALSE),4),""))</f>
        <v/>
      </c>
      <c r="T27" s="42">
        <f>IF(P_21号様式!M19="","",P_21号様式!M19)</f>
        <v>1.97092823623669</v>
      </c>
      <c r="U27" s="43"/>
      <c r="V27" s="44">
        <f>IF(P_21号様式!N19="","",P_21号様式!N19)</f>
        <v>0.16666666666666699</v>
      </c>
      <c r="W27" s="45"/>
    </row>
    <row r="28" spans="1:23" s="12" customFormat="1" ht="12.75" customHeight="1" x14ac:dyDescent="0.15">
      <c r="A28" s="61" t="str">
        <f>IF(P_21号様式!C20="","",P_21号様式!C20)</f>
        <v>直方市</v>
      </c>
      <c r="B28" s="61"/>
      <c r="C28" s="10">
        <f>IF(P_21号様式!D20="","",P_21号様式!D20)</f>
        <v>100</v>
      </c>
      <c r="D28" s="29" t="str">
        <f>IF(P_21号様式!E20&lt;&gt; "",TEXT(INT(P_21号様式!E20),"#,##0"),"")</f>
        <v>24,205</v>
      </c>
      <c r="E28" s="30" t="str">
        <f>IF(P_21号様式!E20= "","",IF(VALUE(FIXED(P_21号様式!E20,0,TRUE))&lt;&gt;P_21号様式!E20,RIGHT(FIXED(P_21号様式!E20,3,FALSE),4),""))</f>
        <v>.993</v>
      </c>
      <c r="F28" s="29" t="str">
        <f>IF(P_21号様式!F20&lt;&gt; "",TEXT(INT(P_21号様式!F20),"#,##0"),"")</f>
        <v>0</v>
      </c>
      <c r="G28" s="30" t="str">
        <f>IF(P_21号様式!F20= "","",IF(VALUE(FIXED(P_21号様式!F20,0,TRUE))&lt;&gt;P_21号様式!F20,RIGHT(FIXED(P_21号様式!F20,3,FALSE),4),""))</f>
        <v>.007</v>
      </c>
      <c r="H28" s="29" t="str">
        <f>IF(P_21号様式!G20&lt;&gt; "",TEXT(INT(P_21号様式!G20),"#,##0"),"")</f>
        <v>0</v>
      </c>
      <c r="I28" s="30" t="str">
        <f>IF(P_21号様式!G20= "","",IF(VALUE(FIXED(P_21号様式!G20,0,TRUE))&lt;&gt;P_21号様式!G20,RIGHT(FIXED(P_21号様式!G20,3,FALSE),4),""))</f>
        <v/>
      </c>
      <c r="J28" s="29" t="str">
        <f>IF(P_21号様式!H20&lt;&gt; "",TEXT(INT(P_21号様式!H20),"#,##0"),"")</f>
        <v>24,206</v>
      </c>
      <c r="K28" s="30" t="str">
        <f>IF(P_21号様式!H20= "","",IF(VALUE(FIXED(P_21号様式!H20,0,TRUE))&lt;&gt;P_21号様式!H20,RIGHT(FIXED(P_21号様式!H20,3,FALSE),4),""))</f>
        <v/>
      </c>
      <c r="L28" s="29" t="str">
        <f>IF(P_21号様式!I20&lt;&gt; "",TEXT(INT(P_21号様式!I20),"#,##0"),"")</f>
        <v>594</v>
      </c>
      <c r="M28" s="30" t="str">
        <f>IF(P_21号様式!I20= "","",IF(VALUE(FIXED(P_21号様式!I20,0,TRUE))&lt;&gt;P_21号様式!I20,RIGHT(FIXED(P_21号様式!I20,3,FALSE),4),""))</f>
        <v/>
      </c>
      <c r="N28" s="29" t="str">
        <f>IF(P_21号様式!J20&lt;&gt; "",TEXT(INT(P_21号様式!J20),"#,##0"),"")</f>
        <v>24,800</v>
      </c>
      <c r="O28" s="30" t="str">
        <f>IF(P_21号様式!J20= "","",IF(VALUE(FIXED(P_21号様式!J20,0,TRUE))&lt;&gt;P_21号様式!J20,RIGHT(FIXED(P_21号様式!J20,3,FALSE),4),""))</f>
        <v/>
      </c>
      <c r="P28" s="29" t="str">
        <f>IF(P_21号様式!K20&lt;&gt; "",TEXT(INT(P_21号様式!K20),"#,##0"),"")</f>
        <v>0</v>
      </c>
      <c r="Q28" s="30" t="str">
        <f>IF(P_21号様式!K20= "","",IF(VALUE(FIXED(P_21号様式!K20,0,TRUE))&lt;&gt;P_21号様式!K20,RIGHT(FIXED(P_21号様式!K20,3,FALSE),4),""))</f>
        <v/>
      </c>
      <c r="R28" s="29" t="str">
        <f>IF(P_21号様式!L20&lt;&gt; "",TEXT(INT(P_21号様式!L20),"#,##0"),"")</f>
        <v>24,800</v>
      </c>
      <c r="S28" s="30" t="str">
        <f>IF(P_21号様式!L20= "","",IF(VALUE(FIXED(P_21号様式!L20,0,TRUE))&lt;&gt;P_21号様式!L20,RIGHT(FIXED(P_21号様式!L20,3,FALSE),4),""))</f>
        <v/>
      </c>
      <c r="T28" s="42">
        <f>IF(P_21号様式!M20="","",P_21号様式!M20)</f>
        <v>2.3951612903225801</v>
      </c>
      <c r="U28" s="43"/>
      <c r="V28" s="44">
        <f>IF(P_21号様式!N20="","",P_21号様式!N20)</f>
        <v>0.12638888888888899</v>
      </c>
      <c r="W28" s="45"/>
    </row>
    <row r="29" spans="1:23" s="12" customFormat="1" ht="12.75" customHeight="1" x14ac:dyDescent="0.15">
      <c r="A29" s="61" t="str">
        <f>IF(P_21号様式!C21="","",P_21号様式!C21)</f>
        <v>飯塚市</v>
      </c>
      <c r="B29" s="61"/>
      <c r="C29" s="10">
        <f>IF(P_21号様式!D21="","",P_21号様式!D21)</f>
        <v>100</v>
      </c>
      <c r="D29" s="29" t="str">
        <f>IF(P_21号様式!E21&lt;&gt; "",TEXT(INT(P_21号様式!E21),"#,##0"),"")</f>
        <v>55,313</v>
      </c>
      <c r="E29" s="30" t="str">
        <f>IF(P_21号様式!E21= "","",IF(VALUE(FIXED(P_21号様式!E21,0,TRUE))&lt;&gt;P_21号様式!E21,RIGHT(FIXED(P_21号様式!E21,3,FALSE),4),""))</f>
        <v>.990</v>
      </c>
      <c r="F29" s="29" t="str">
        <f>IF(P_21号様式!F21&lt;&gt; "",TEXT(INT(P_21号様式!F21),"#,##0"),"")</f>
        <v>0</v>
      </c>
      <c r="G29" s="30" t="str">
        <f>IF(P_21号様式!F21= "","",IF(VALUE(FIXED(P_21号様式!F21,0,TRUE))&lt;&gt;P_21号様式!F21,RIGHT(FIXED(P_21号様式!F21,3,FALSE),4),""))</f>
        <v>.010</v>
      </c>
      <c r="H29" s="29" t="str">
        <f>IF(P_21号様式!G21&lt;&gt; "",TEXT(INT(P_21号様式!G21),"#,##0"),"")</f>
        <v>0</v>
      </c>
      <c r="I29" s="30" t="str">
        <f>IF(P_21号様式!G21= "","",IF(VALUE(FIXED(P_21号様式!G21,0,TRUE))&lt;&gt;P_21号様式!G21,RIGHT(FIXED(P_21号様式!G21,3,FALSE),4),""))</f>
        <v/>
      </c>
      <c r="J29" s="29" t="str">
        <f>IF(P_21号様式!H21&lt;&gt; "",TEXT(INT(P_21号様式!H21),"#,##0"),"")</f>
        <v>55,314</v>
      </c>
      <c r="K29" s="30" t="str">
        <f>IF(P_21号様式!H21= "","",IF(VALUE(FIXED(P_21号様式!H21,0,TRUE))&lt;&gt;P_21号様式!H21,RIGHT(FIXED(P_21号様式!H21,3,FALSE),4),""))</f>
        <v/>
      </c>
      <c r="L29" s="29" t="str">
        <f>IF(P_21号様式!I21&lt;&gt; "",TEXT(INT(P_21号様式!I21),"#,##0"),"")</f>
        <v>1,383</v>
      </c>
      <c r="M29" s="30" t="str">
        <f>IF(P_21号様式!I21= "","",IF(VALUE(FIXED(P_21号様式!I21,0,TRUE))&lt;&gt;P_21号様式!I21,RIGHT(FIXED(P_21号様式!I21,3,FALSE),4),""))</f>
        <v/>
      </c>
      <c r="N29" s="29" t="str">
        <f>IF(P_21号様式!J21&lt;&gt; "",TEXT(INT(P_21号様式!J21),"#,##0"),"")</f>
        <v>56,697</v>
      </c>
      <c r="O29" s="30" t="str">
        <f>IF(P_21号様式!J21= "","",IF(VALUE(FIXED(P_21号様式!J21,0,TRUE))&lt;&gt;P_21号様式!J21,RIGHT(FIXED(P_21号様式!J21,3,FALSE),4),""))</f>
        <v/>
      </c>
      <c r="P29" s="29" t="str">
        <f>IF(P_21号様式!K21&lt;&gt; "",TEXT(INT(P_21号様式!K21),"#,##0"),"")</f>
        <v>0</v>
      </c>
      <c r="Q29" s="30" t="str">
        <f>IF(P_21号様式!K21= "","",IF(VALUE(FIXED(P_21号様式!K21,0,TRUE))&lt;&gt;P_21号様式!K21,RIGHT(FIXED(P_21号様式!K21,3,FALSE),4),""))</f>
        <v/>
      </c>
      <c r="R29" s="29" t="str">
        <f>IF(P_21号様式!L21&lt;&gt; "",TEXT(INT(P_21号様式!L21),"#,##0"),"")</f>
        <v>56,697</v>
      </c>
      <c r="S29" s="30" t="str">
        <f>IF(P_21号様式!L21= "","",IF(VALUE(FIXED(P_21号様式!L21,0,TRUE))&lt;&gt;P_21号様式!L21,RIGHT(FIXED(P_21号様式!L21,3,FALSE),4),""))</f>
        <v/>
      </c>
      <c r="T29" s="42">
        <f>IF(P_21号様式!M21="","",P_21号様式!M21)</f>
        <v>2.4392825017196702</v>
      </c>
      <c r="U29" s="43"/>
      <c r="V29" s="44">
        <f>IF(P_21号様式!N21="","",P_21号様式!N21)</f>
        <v>0.102777777777778</v>
      </c>
      <c r="W29" s="45"/>
    </row>
    <row r="30" spans="1:23" s="12" customFormat="1" ht="12.75" customHeight="1" x14ac:dyDescent="0.15">
      <c r="A30" s="61" t="str">
        <f>IF(P_21号様式!C22="","",P_21号様式!C22)</f>
        <v>田川市</v>
      </c>
      <c r="B30" s="61"/>
      <c r="C30" s="10">
        <f>IF(P_21号様式!D22="","",P_21号様式!D22)</f>
        <v>100</v>
      </c>
      <c r="D30" s="29" t="str">
        <f>IF(P_21号様式!E22&lt;&gt; "",TEXT(INT(P_21号様式!E22),"#,##0"),"")</f>
        <v>18,506</v>
      </c>
      <c r="E30" s="30" t="str">
        <f>IF(P_21号様式!E22= "","",IF(VALUE(FIXED(P_21号様式!E22,0,TRUE))&lt;&gt;P_21号様式!E22,RIGHT(FIXED(P_21号様式!E22,3,FALSE),4),""))</f>
        <v>.990</v>
      </c>
      <c r="F30" s="29" t="str">
        <f>IF(P_21号様式!F22&lt;&gt; "",TEXT(INT(P_21号様式!F22),"#,##0"),"")</f>
        <v>0</v>
      </c>
      <c r="G30" s="30" t="str">
        <f>IF(P_21号様式!F22= "","",IF(VALUE(FIXED(P_21号様式!F22,0,TRUE))&lt;&gt;P_21号様式!F22,RIGHT(FIXED(P_21号様式!F22,3,FALSE),4),""))</f>
        <v>.010</v>
      </c>
      <c r="H30" s="29" t="str">
        <f>IF(P_21号様式!G22&lt;&gt; "",TEXT(INT(P_21号様式!G22),"#,##0"),"")</f>
        <v>0</v>
      </c>
      <c r="I30" s="30" t="str">
        <f>IF(P_21号様式!G22= "","",IF(VALUE(FIXED(P_21号様式!G22,0,TRUE))&lt;&gt;P_21号様式!G22,RIGHT(FIXED(P_21号様式!G22,3,FALSE),4),""))</f>
        <v/>
      </c>
      <c r="J30" s="29" t="str">
        <f>IF(P_21号様式!H22&lt;&gt; "",TEXT(INT(P_21号様式!H22),"#,##0"),"")</f>
        <v>18,507</v>
      </c>
      <c r="K30" s="30" t="str">
        <f>IF(P_21号様式!H22= "","",IF(VALUE(FIXED(P_21号様式!H22,0,TRUE))&lt;&gt;P_21号様式!H22,RIGHT(FIXED(P_21号様式!H22,3,FALSE),4),""))</f>
        <v/>
      </c>
      <c r="L30" s="29" t="str">
        <f>IF(P_21号様式!I22&lt;&gt; "",TEXT(INT(P_21号様式!I22),"#,##0"),"")</f>
        <v>529</v>
      </c>
      <c r="M30" s="30" t="str">
        <f>IF(P_21号様式!I22= "","",IF(VALUE(FIXED(P_21号様式!I22,0,TRUE))&lt;&gt;P_21号様式!I22,RIGHT(FIXED(P_21号様式!I22,3,FALSE),4),""))</f>
        <v/>
      </c>
      <c r="N30" s="29" t="str">
        <f>IF(P_21号様式!J22&lt;&gt; "",TEXT(INT(P_21号様式!J22),"#,##0"),"")</f>
        <v>19,036</v>
      </c>
      <c r="O30" s="30" t="str">
        <f>IF(P_21号様式!J22= "","",IF(VALUE(FIXED(P_21号様式!J22,0,TRUE))&lt;&gt;P_21号様式!J22,RIGHT(FIXED(P_21号様式!J22,3,FALSE),4),""))</f>
        <v/>
      </c>
      <c r="P30" s="29" t="str">
        <f>IF(P_21号様式!K22&lt;&gt; "",TEXT(INT(P_21号様式!K22),"#,##0"),"")</f>
        <v>0</v>
      </c>
      <c r="Q30" s="30" t="str">
        <f>IF(P_21号様式!K22= "","",IF(VALUE(FIXED(P_21号様式!K22,0,TRUE))&lt;&gt;P_21号様式!K22,RIGHT(FIXED(P_21号様式!K22,3,FALSE),4),""))</f>
        <v/>
      </c>
      <c r="R30" s="29" t="str">
        <f>IF(P_21号様式!L22&lt;&gt; "",TEXT(INT(P_21号様式!L22),"#,##0"),"")</f>
        <v>19,036</v>
      </c>
      <c r="S30" s="30" t="str">
        <f>IF(P_21号様式!L22= "","",IF(VALUE(FIXED(P_21号様式!L22,0,TRUE))&lt;&gt;P_21号様式!L22,RIGHT(FIXED(P_21号様式!L22,3,FALSE),4),""))</f>
        <v/>
      </c>
      <c r="T30" s="42">
        <f>IF(P_21号様式!M22="","",P_21号様式!M22)</f>
        <v>2.7789451565454901</v>
      </c>
      <c r="U30" s="43"/>
      <c r="V30" s="44">
        <f>IF(P_21号様式!N22="","",P_21号様式!N22)</f>
        <v>0.98124999999999996</v>
      </c>
      <c r="W30" s="45"/>
    </row>
    <row r="31" spans="1:23" s="12" customFormat="1" ht="12.75" customHeight="1" x14ac:dyDescent="0.15">
      <c r="A31" s="61" t="str">
        <f>IF(P_21号様式!C23="","",P_21号様式!C23)</f>
        <v>柳川市</v>
      </c>
      <c r="B31" s="61"/>
      <c r="C31" s="10">
        <f>IF(P_21号様式!D23="","",P_21号様式!D23)</f>
        <v>100</v>
      </c>
      <c r="D31" s="29" t="str">
        <f>IF(P_21号様式!E23&lt;&gt; "",TEXT(INT(P_21号様式!E23),"#,##0"),"")</f>
        <v>26,898</v>
      </c>
      <c r="E31" s="30" t="str">
        <f>IF(P_21号様式!E23= "","",IF(VALUE(FIXED(P_21号様式!E23,0,TRUE))&lt;&gt;P_21号様式!E23,RIGHT(FIXED(P_21号様式!E23,3,FALSE),4),""))</f>
        <v>.992</v>
      </c>
      <c r="F31" s="29" t="str">
        <f>IF(P_21号様式!F23&lt;&gt; "",TEXT(INT(P_21号様式!F23),"#,##0"),"")</f>
        <v>0</v>
      </c>
      <c r="G31" s="30" t="str">
        <f>IF(P_21号様式!F23= "","",IF(VALUE(FIXED(P_21号様式!F23,0,TRUE))&lt;&gt;P_21号様式!F23,RIGHT(FIXED(P_21号様式!F23,3,FALSE),4),""))</f>
        <v>.008</v>
      </c>
      <c r="H31" s="29" t="str">
        <f>IF(P_21号様式!G23&lt;&gt; "",TEXT(INT(P_21号様式!G23),"#,##0"),"")</f>
        <v>0</v>
      </c>
      <c r="I31" s="30" t="str">
        <f>IF(P_21号様式!G23= "","",IF(VALUE(FIXED(P_21号様式!G23,0,TRUE))&lt;&gt;P_21号様式!G23,RIGHT(FIXED(P_21号様式!G23,3,FALSE),4),""))</f>
        <v/>
      </c>
      <c r="J31" s="29" t="str">
        <f>IF(P_21号様式!H23&lt;&gt; "",TEXT(INT(P_21号様式!H23),"#,##0"),"")</f>
        <v>26,899</v>
      </c>
      <c r="K31" s="30" t="str">
        <f>IF(P_21号様式!H23= "","",IF(VALUE(FIXED(P_21号様式!H23,0,TRUE))&lt;&gt;P_21号様式!H23,RIGHT(FIXED(P_21号様式!H23,3,FALSE),4),""))</f>
        <v/>
      </c>
      <c r="L31" s="29" t="str">
        <f>IF(P_21号様式!I23&lt;&gt; "",TEXT(INT(P_21号様式!I23),"#,##0"),"")</f>
        <v>924</v>
      </c>
      <c r="M31" s="30" t="str">
        <f>IF(P_21号様式!I23= "","",IF(VALUE(FIXED(P_21号様式!I23,0,TRUE))&lt;&gt;P_21号様式!I23,RIGHT(FIXED(P_21号様式!I23,3,FALSE),4),""))</f>
        <v/>
      </c>
      <c r="N31" s="29" t="str">
        <f>IF(P_21号様式!J23&lt;&gt; "",TEXT(INT(P_21号様式!J23),"#,##0"),"")</f>
        <v>27,823</v>
      </c>
      <c r="O31" s="30" t="str">
        <f>IF(P_21号様式!J23= "","",IF(VALUE(FIXED(P_21号様式!J23,0,TRUE))&lt;&gt;P_21号様式!J23,RIGHT(FIXED(P_21号様式!J23,3,FALSE),4),""))</f>
        <v/>
      </c>
      <c r="P31" s="29" t="str">
        <f>IF(P_21号様式!K23&lt;&gt; "",TEXT(INT(P_21号様式!K23),"#,##0"),"")</f>
        <v>0</v>
      </c>
      <c r="Q31" s="30" t="str">
        <f>IF(P_21号様式!K23= "","",IF(VALUE(FIXED(P_21号様式!K23,0,TRUE))&lt;&gt;P_21号様式!K23,RIGHT(FIXED(P_21号様式!K23,3,FALSE),4),""))</f>
        <v/>
      </c>
      <c r="R31" s="29" t="str">
        <f>IF(P_21号様式!L23&lt;&gt; "",TEXT(INT(P_21号様式!L23),"#,##0"),"")</f>
        <v>27,823</v>
      </c>
      <c r="S31" s="30" t="str">
        <f>IF(P_21号様式!L23= "","",IF(VALUE(FIXED(P_21号様式!L23,0,TRUE))&lt;&gt;P_21号様式!L23,RIGHT(FIXED(P_21号様式!L23,3,FALSE),4),""))</f>
        <v/>
      </c>
      <c r="T31" s="42">
        <f>IF(P_21号様式!M23="","",P_21号様式!M23)</f>
        <v>3.3209934227078302</v>
      </c>
      <c r="U31" s="43"/>
      <c r="V31" s="44">
        <f>IF(P_21号様式!N23="","",P_21号様式!N23)</f>
        <v>0.106944444444444</v>
      </c>
      <c r="W31" s="45"/>
    </row>
    <row r="32" spans="1:23" s="12" customFormat="1" ht="12.75" customHeight="1" x14ac:dyDescent="0.15">
      <c r="A32" s="61" t="str">
        <f>IF(P_21号様式!C24="","",P_21号様式!C24)</f>
        <v>八女市</v>
      </c>
      <c r="B32" s="61"/>
      <c r="C32" s="10">
        <f>IF(P_21号様式!D24="","",P_21号様式!D24)</f>
        <v>100</v>
      </c>
      <c r="D32" s="29" t="str">
        <f>IF(P_21号様式!E24&lt;&gt; "",TEXT(INT(P_21号様式!E24),"#,##0"),"")</f>
        <v>26,882</v>
      </c>
      <c r="E32" s="30" t="str">
        <f>IF(P_21号様式!E24= "","",IF(VALUE(FIXED(P_21号様式!E24,0,TRUE))&lt;&gt;P_21号様式!E24,RIGHT(FIXED(P_21号様式!E24,3,FALSE),4),""))</f>
        <v>.992</v>
      </c>
      <c r="F32" s="29" t="str">
        <f>IF(P_21号様式!F24&lt;&gt; "",TEXT(INT(P_21号様式!F24),"#,##0"),"")</f>
        <v>0</v>
      </c>
      <c r="G32" s="30" t="str">
        <f>IF(P_21号様式!F24= "","",IF(VALUE(FIXED(P_21号様式!F24,0,TRUE))&lt;&gt;P_21号様式!F24,RIGHT(FIXED(P_21号様式!F24,3,FALSE),4),""))</f>
        <v>.008</v>
      </c>
      <c r="H32" s="29" t="str">
        <f>IF(P_21号様式!G24&lt;&gt; "",TEXT(INT(P_21号様式!G24),"#,##0"),"")</f>
        <v>0</v>
      </c>
      <c r="I32" s="30" t="str">
        <f>IF(P_21号様式!G24= "","",IF(VALUE(FIXED(P_21号様式!G24,0,TRUE))&lt;&gt;P_21号様式!G24,RIGHT(FIXED(P_21号様式!G24,3,FALSE),4),""))</f>
        <v/>
      </c>
      <c r="J32" s="29" t="str">
        <f>IF(P_21号様式!H24&lt;&gt; "",TEXT(INT(P_21号様式!H24),"#,##0"),"")</f>
        <v>26,883</v>
      </c>
      <c r="K32" s="30" t="str">
        <f>IF(P_21号様式!H24= "","",IF(VALUE(FIXED(P_21号様式!H24,0,TRUE))&lt;&gt;P_21号様式!H24,RIGHT(FIXED(P_21号様式!H24,3,FALSE),4),""))</f>
        <v/>
      </c>
      <c r="L32" s="29" t="str">
        <f>IF(P_21号様式!I24&lt;&gt; "",TEXT(INT(P_21号様式!I24),"#,##0"),"")</f>
        <v>1,159</v>
      </c>
      <c r="M32" s="30" t="str">
        <f>IF(P_21号様式!I24= "","",IF(VALUE(FIXED(P_21号様式!I24,0,TRUE))&lt;&gt;P_21号様式!I24,RIGHT(FIXED(P_21号様式!I24,3,FALSE),4),""))</f>
        <v/>
      </c>
      <c r="N32" s="29" t="str">
        <f>IF(P_21号様式!J24&lt;&gt; "",TEXT(INT(P_21号様式!J24),"#,##0"),"")</f>
        <v>28,042</v>
      </c>
      <c r="O32" s="30" t="str">
        <f>IF(P_21号様式!J24= "","",IF(VALUE(FIXED(P_21号様式!J24,0,TRUE))&lt;&gt;P_21号様式!J24,RIGHT(FIXED(P_21号様式!J24,3,FALSE),4),""))</f>
        <v/>
      </c>
      <c r="P32" s="29" t="str">
        <f>IF(P_21号様式!K24&lt;&gt; "",TEXT(INT(P_21号様式!K24),"#,##0"),"")</f>
        <v>0</v>
      </c>
      <c r="Q32" s="30" t="str">
        <f>IF(P_21号様式!K24= "","",IF(VALUE(FIXED(P_21号様式!K24,0,TRUE))&lt;&gt;P_21号様式!K24,RIGHT(FIXED(P_21号様式!K24,3,FALSE),4),""))</f>
        <v/>
      </c>
      <c r="R32" s="29" t="str">
        <f>IF(P_21号様式!L24&lt;&gt; "",TEXT(INT(P_21号様式!L24),"#,##0"),"")</f>
        <v>28,042</v>
      </c>
      <c r="S32" s="30" t="str">
        <f>IF(P_21号様式!L24= "","",IF(VALUE(FIXED(P_21号様式!L24,0,TRUE))&lt;&gt;P_21号様式!L24,RIGHT(FIXED(P_21号様式!L24,3,FALSE),4),""))</f>
        <v/>
      </c>
      <c r="T32" s="42">
        <f>IF(P_21号様式!M24="","",P_21号様式!M24)</f>
        <v>4.1330860851579798</v>
      </c>
      <c r="U32" s="43"/>
      <c r="V32" s="44">
        <f>IF(P_21号様式!N24="","",P_21号様式!N24)</f>
        <v>9.7222222222222196E-2</v>
      </c>
      <c r="W32" s="45"/>
    </row>
    <row r="33" spans="1:23" s="12" customFormat="1" ht="12.75" customHeight="1" x14ac:dyDescent="0.15">
      <c r="A33" s="61" t="str">
        <f>IF(P_21号様式!C25="","",P_21号様式!C25)</f>
        <v>筑後市</v>
      </c>
      <c r="B33" s="61"/>
      <c r="C33" s="10">
        <f>IF(P_21号様式!D25="","",P_21号様式!D25)</f>
        <v>100</v>
      </c>
      <c r="D33" s="29" t="str">
        <f>IF(P_21号様式!E25&lt;&gt; "",TEXT(INT(P_21号様式!E25),"#,##0"),"")</f>
        <v>21,920</v>
      </c>
      <c r="E33" s="30" t="str">
        <f>IF(P_21号様式!E25= "","",IF(VALUE(FIXED(P_21号様式!E25,0,TRUE))&lt;&gt;P_21号様式!E25,RIGHT(FIXED(P_21号様式!E25,3,FALSE),4),""))</f>
        <v>.995</v>
      </c>
      <c r="F33" s="29" t="str">
        <f>IF(P_21号様式!F25&lt;&gt; "",TEXT(INT(P_21号様式!F25),"#,##0"),"")</f>
        <v>0</v>
      </c>
      <c r="G33" s="30" t="str">
        <f>IF(P_21号様式!F25= "","",IF(VALUE(FIXED(P_21号様式!F25,0,TRUE))&lt;&gt;P_21号様式!F25,RIGHT(FIXED(P_21号様式!F25,3,FALSE),4),""))</f>
        <v>.005</v>
      </c>
      <c r="H33" s="29" t="str">
        <f>IF(P_21号様式!G25&lt;&gt; "",TEXT(INT(P_21号様式!G25),"#,##0"),"")</f>
        <v>0</v>
      </c>
      <c r="I33" s="30" t="str">
        <f>IF(P_21号様式!G25= "","",IF(VALUE(FIXED(P_21号様式!G25,0,TRUE))&lt;&gt;P_21号様式!G25,RIGHT(FIXED(P_21号様式!G25,3,FALSE),4),""))</f>
        <v/>
      </c>
      <c r="J33" s="29" t="str">
        <f>IF(P_21号様式!H25&lt;&gt; "",TEXT(INT(P_21号様式!H25),"#,##0"),"")</f>
        <v>21,921</v>
      </c>
      <c r="K33" s="30" t="str">
        <f>IF(P_21号様式!H25= "","",IF(VALUE(FIXED(P_21号様式!H25,0,TRUE))&lt;&gt;P_21号様式!H25,RIGHT(FIXED(P_21号様式!H25,3,FALSE),4),""))</f>
        <v/>
      </c>
      <c r="L33" s="29" t="str">
        <f>IF(P_21号様式!I25&lt;&gt; "",TEXT(INT(P_21号様式!I25),"#,##0"),"")</f>
        <v>508</v>
      </c>
      <c r="M33" s="30" t="str">
        <f>IF(P_21号様式!I25= "","",IF(VALUE(FIXED(P_21号様式!I25,0,TRUE))&lt;&gt;P_21号様式!I25,RIGHT(FIXED(P_21号様式!I25,3,FALSE),4),""))</f>
        <v/>
      </c>
      <c r="N33" s="29" t="str">
        <f>IF(P_21号様式!J25&lt;&gt; "",TEXT(INT(P_21号様式!J25),"#,##0"),"")</f>
        <v>22,429</v>
      </c>
      <c r="O33" s="30" t="str">
        <f>IF(P_21号様式!J25= "","",IF(VALUE(FIXED(P_21号様式!J25,0,TRUE))&lt;&gt;P_21号様式!J25,RIGHT(FIXED(P_21号様式!J25,3,FALSE),4),""))</f>
        <v/>
      </c>
      <c r="P33" s="29" t="str">
        <f>IF(P_21号様式!K25&lt;&gt; "",TEXT(INT(P_21号様式!K25),"#,##0"),"")</f>
        <v>0</v>
      </c>
      <c r="Q33" s="30" t="str">
        <f>IF(P_21号様式!K25= "","",IF(VALUE(FIXED(P_21号様式!K25,0,TRUE))&lt;&gt;P_21号様式!K25,RIGHT(FIXED(P_21号様式!K25,3,FALSE),4),""))</f>
        <v/>
      </c>
      <c r="R33" s="29" t="str">
        <f>IF(P_21号様式!L25&lt;&gt; "",TEXT(INT(P_21号様式!L25),"#,##0"),"")</f>
        <v>22,429</v>
      </c>
      <c r="S33" s="30" t="str">
        <f>IF(P_21号様式!L25= "","",IF(VALUE(FIXED(P_21号様式!L25,0,TRUE))&lt;&gt;P_21号様式!L25,RIGHT(FIXED(P_21号様式!L25,3,FALSE),4),""))</f>
        <v/>
      </c>
      <c r="T33" s="42">
        <f>IF(P_21号様式!M25="","",P_21号様式!M25)</f>
        <v>2.2649248740469901</v>
      </c>
      <c r="U33" s="43"/>
      <c r="V33" s="44">
        <f>IF(P_21号様式!N25="","",P_21号様式!N25)</f>
        <v>9.2361111111111102E-2</v>
      </c>
      <c r="W33" s="45"/>
    </row>
    <row r="34" spans="1:23" s="12" customFormat="1" ht="12.75" customHeight="1" x14ac:dyDescent="0.15">
      <c r="A34" s="61" t="str">
        <f>IF(P_21号様式!C26="","",P_21号様式!C26)</f>
        <v>大川市</v>
      </c>
      <c r="B34" s="61"/>
      <c r="C34" s="10">
        <f>IF(P_21号様式!D26="","",P_21号様式!D26)</f>
        <v>100</v>
      </c>
      <c r="D34" s="29" t="str">
        <f>IF(P_21号様式!E26&lt;&gt; "",TEXT(INT(P_21号様式!E26),"#,##0"),"")</f>
        <v>13,758</v>
      </c>
      <c r="E34" s="30" t="str">
        <f>IF(P_21号様式!E26= "","",IF(VALUE(FIXED(P_21号様式!E26,0,TRUE))&lt;&gt;P_21号様式!E26,RIGHT(FIXED(P_21号様式!E26,3,FALSE),4),""))</f>
        <v>.995</v>
      </c>
      <c r="F34" s="29" t="str">
        <f>IF(P_21号様式!F26&lt;&gt; "",TEXT(INT(P_21号様式!F26),"#,##0"),"")</f>
        <v>0</v>
      </c>
      <c r="G34" s="30" t="str">
        <f>IF(P_21号様式!F26= "","",IF(VALUE(FIXED(P_21号様式!F26,0,TRUE))&lt;&gt;P_21号様式!F26,RIGHT(FIXED(P_21号様式!F26,3,FALSE),4),""))</f>
        <v>.005</v>
      </c>
      <c r="H34" s="29" t="str">
        <f>IF(P_21号様式!G26&lt;&gt; "",TEXT(INT(P_21号様式!G26),"#,##0"),"")</f>
        <v>0</v>
      </c>
      <c r="I34" s="30" t="str">
        <f>IF(P_21号様式!G26= "","",IF(VALUE(FIXED(P_21号様式!G26,0,TRUE))&lt;&gt;P_21号様式!G26,RIGHT(FIXED(P_21号様式!G26,3,FALSE),4),""))</f>
        <v/>
      </c>
      <c r="J34" s="29" t="str">
        <f>IF(P_21号様式!H26&lt;&gt; "",TEXT(INT(P_21号様式!H26),"#,##0"),"")</f>
        <v>13,759</v>
      </c>
      <c r="K34" s="30" t="str">
        <f>IF(P_21号様式!H26= "","",IF(VALUE(FIXED(P_21号様式!H26,0,TRUE))&lt;&gt;P_21号様式!H26,RIGHT(FIXED(P_21号様式!H26,3,FALSE),4),""))</f>
        <v/>
      </c>
      <c r="L34" s="29" t="str">
        <f>IF(P_21号様式!I26&lt;&gt; "",TEXT(INT(P_21号様式!I26),"#,##0"),"")</f>
        <v>423</v>
      </c>
      <c r="M34" s="30" t="str">
        <f>IF(P_21号様式!I26= "","",IF(VALUE(FIXED(P_21号様式!I26,0,TRUE))&lt;&gt;P_21号様式!I26,RIGHT(FIXED(P_21号様式!I26,3,FALSE),4),""))</f>
        <v/>
      </c>
      <c r="N34" s="29" t="str">
        <f>IF(P_21号様式!J26&lt;&gt; "",TEXT(INT(P_21号様式!J26),"#,##0"),"")</f>
        <v>14,182</v>
      </c>
      <c r="O34" s="30" t="str">
        <f>IF(P_21号様式!J26= "","",IF(VALUE(FIXED(P_21号様式!J26,0,TRUE))&lt;&gt;P_21号様式!J26,RIGHT(FIXED(P_21号様式!J26,3,FALSE),4),""))</f>
        <v/>
      </c>
      <c r="P34" s="29" t="str">
        <f>IF(P_21号様式!K26&lt;&gt; "",TEXT(INT(P_21号様式!K26),"#,##0"),"")</f>
        <v>0</v>
      </c>
      <c r="Q34" s="30" t="str">
        <f>IF(P_21号様式!K26= "","",IF(VALUE(FIXED(P_21号様式!K26,0,TRUE))&lt;&gt;P_21号様式!K26,RIGHT(FIXED(P_21号様式!K26,3,FALSE),4),""))</f>
        <v/>
      </c>
      <c r="R34" s="29" t="str">
        <f>IF(P_21号様式!L26&lt;&gt; "",TEXT(INT(P_21号様式!L26),"#,##0"),"")</f>
        <v>14,182</v>
      </c>
      <c r="S34" s="30" t="str">
        <f>IF(P_21号様式!L26= "","",IF(VALUE(FIXED(P_21号様式!L26,0,TRUE))&lt;&gt;P_21号様式!L26,RIGHT(FIXED(P_21号様式!L26,3,FALSE),4),""))</f>
        <v/>
      </c>
      <c r="T34" s="42">
        <f>IF(P_21号様式!M26="","",P_21号様式!M26)</f>
        <v>2.9826540685375802</v>
      </c>
      <c r="U34" s="43"/>
      <c r="V34" s="44">
        <f>IF(P_21号様式!N26="","",P_21号様式!N26)</f>
        <v>1.2500000000000001E-2</v>
      </c>
      <c r="W34" s="45"/>
    </row>
    <row r="35" spans="1:23" s="12" customFormat="1" ht="12.75" customHeight="1" x14ac:dyDescent="0.15">
      <c r="A35" s="61" t="str">
        <f>IF(P_21号様式!C27="","",P_21号様式!C27)</f>
        <v>行橋市</v>
      </c>
      <c r="B35" s="61"/>
      <c r="C35" s="10">
        <f>IF(P_21号様式!D27="","",P_21号様式!D27)</f>
        <v>100</v>
      </c>
      <c r="D35" s="29" t="str">
        <f>IF(P_21号様式!E27&lt;&gt; "",TEXT(INT(P_21号様式!E27),"#,##0"),"")</f>
        <v>32,786</v>
      </c>
      <c r="E35" s="30" t="str">
        <f>IF(P_21号様式!E27= "","",IF(VALUE(FIXED(P_21号様式!E27,0,TRUE))&lt;&gt;P_21号様式!E27,RIGHT(FIXED(P_21号様式!E27,3,FALSE),4),""))</f>
        <v>.990</v>
      </c>
      <c r="F35" s="29" t="str">
        <f>IF(P_21号様式!F27&lt;&gt; "",TEXT(INT(P_21号様式!F27),"#,##0"),"")</f>
        <v>0</v>
      </c>
      <c r="G35" s="30" t="str">
        <f>IF(P_21号様式!F27= "","",IF(VALUE(FIXED(P_21号様式!F27,0,TRUE))&lt;&gt;P_21号様式!F27,RIGHT(FIXED(P_21号様式!F27,3,FALSE),4),""))</f>
        <v>.010</v>
      </c>
      <c r="H35" s="29" t="str">
        <f>IF(P_21号様式!G27&lt;&gt; "",TEXT(INT(P_21号様式!G27),"#,##0"),"")</f>
        <v>0</v>
      </c>
      <c r="I35" s="30" t="str">
        <f>IF(P_21号様式!G27= "","",IF(VALUE(FIXED(P_21号様式!G27,0,TRUE))&lt;&gt;P_21号様式!G27,RIGHT(FIXED(P_21号様式!G27,3,FALSE),4),""))</f>
        <v/>
      </c>
      <c r="J35" s="29" t="str">
        <f>IF(P_21号様式!H27&lt;&gt; "",TEXT(INT(P_21号様式!H27),"#,##0"),"")</f>
        <v>32,787</v>
      </c>
      <c r="K35" s="30" t="str">
        <f>IF(P_21号様式!H27= "","",IF(VALUE(FIXED(P_21号様式!H27,0,TRUE))&lt;&gt;P_21号様式!H27,RIGHT(FIXED(P_21号様式!H27,3,FALSE),4),""))</f>
        <v/>
      </c>
      <c r="L35" s="29" t="str">
        <f>IF(P_21号様式!I27&lt;&gt; "",TEXT(INT(P_21号様式!I27),"#,##0"),"")</f>
        <v>778</v>
      </c>
      <c r="M35" s="30" t="str">
        <f>IF(P_21号様式!I27= "","",IF(VALUE(FIXED(P_21号様式!I27,0,TRUE))&lt;&gt;P_21号様式!I27,RIGHT(FIXED(P_21号様式!I27,3,FALSE),4),""))</f>
        <v/>
      </c>
      <c r="N35" s="29" t="str">
        <f>IF(P_21号様式!J27&lt;&gt; "",TEXT(INT(P_21号様式!J27),"#,##0"),"")</f>
        <v>33,565</v>
      </c>
      <c r="O35" s="30" t="str">
        <f>IF(P_21号様式!J27= "","",IF(VALUE(FIXED(P_21号様式!J27,0,TRUE))&lt;&gt;P_21号様式!J27,RIGHT(FIXED(P_21号様式!J27,3,FALSE),4),""))</f>
        <v/>
      </c>
      <c r="P35" s="29" t="str">
        <f>IF(P_21号様式!K27&lt;&gt; "",TEXT(INT(P_21号様式!K27),"#,##0"),"")</f>
        <v>0</v>
      </c>
      <c r="Q35" s="30" t="str">
        <f>IF(P_21号様式!K27= "","",IF(VALUE(FIXED(P_21号様式!K27,0,TRUE))&lt;&gt;P_21号様式!K27,RIGHT(FIXED(P_21号様式!K27,3,FALSE),4),""))</f>
        <v/>
      </c>
      <c r="R35" s="29" t="str">
        <f>IF(P_21号様式!L27&lt;&gt; "",TEXT(INT(P_21号様式!L27),"#,##0"),"")</f>
        <v>33,565</v>
      </c>
      <c r="S35" s="30" t="str">
        <f>IF(P_21号様式!L27= "","",IF(VALUE(FIXED(P_21号様式!L27,0,TRUE))&lt;&gt;P_21号様式!L27,RIGHT(FIXED(P_21号様式!L27,3,FALSE),4),""))</f>
        <v/>
      </c>
      <c r="T35" s="42">
        <f>IF(P_21号様式!M27="","",P_21号様式!M27)</f>
        <v>2.3178906599136</v>
      </c>
      <c r="U35" s="43"/>
      <c r="V35" s="44">
        <f>IF(P_21号様式!N27="","",P_21号様式!N27)</f>
        <v>0.156944444444444</v>
      </c>
      <c r="W35" s="45"/>
    </row>
    <row r="36" spans="1:23" s="12" customFormat="1" ht="12.75" customHeight="1" x14ac:dyDescent="0.15">
      <c r="A36" s="61" t="str">
        <f>IF(P_21号様式!C28="","",P_21号様式!C28)</f>
        <v>豊前市</v>
      </c>
      <c r="B36" s="61"/>
      <c r="C36" s="10">
        <f>IF(P_21号様式!D28="","",P_21号様式!D28)</f>
        <v>100</v>
      </c>
      <c r="D36" s="29" t="str">
        <f>IF(P_21号様式!E28&lt;&gt; "",TEXT(INT(P_21号様式!E28),"#,##0"),"")</f>
        <v>11,373</v>
      </c>
      <c r="E36" s="30" t="str">
        <f>IF(P_21号様式!E28= "","",IF(VALUE(FIXED(P_21号様式!E28,0,TRUE))&lt;&gt;P_21号様式!E28,RIGHT(FIXED(P_21号様式!E28,3,FALSE),4),""))</f>
        <v>.990</v>
      </c>
      <c r="F36" s="29" t="str">
        <f>IF(P_21号様式!F28&lt;&gt; "",TEXT(INT(P_21号様式!F28),"#,##0"),"")</f>
        <v>0</v>
      </c>
      <c r="G36" s="30" t="str">
        <f>IF(P_21号様式!F28= "","",IF(VALUE(FIXED(P_21号様式!F28,0,TRUE))&lt;&gt;P_21号様式!F28,RIGHT(FIXED(P_21号様式!F28,3,FALSE),4),""))</f>
        <v>.010</v>
      </c>
      <c r="H36" s="29" t="str">
        <f>IF(P_21号様式!G28&lt;&gt; "",TEXT(INT(P_21号様式!G28),"#,##0"),"")</f>
        <v>0</v>
      </c>
      <c r="I36" s="30" t="str">
        <f>IF(P_21号様式!G28= "","",IF(VALUE(FIXED(P_21号様式!G28,0,TRUE))&lt;&gt;P_21号様式!G28,RIGHT(FIXED(P_21号様式!G28,3,FALSE),4),""))</f>
        <v/>
      </c>
      <c r="J36" s="29" t="str">
        <f>IF(P_21号様式!H28&lt;&gt; "",TEXT(INT(P_21号様式!H28),"#,##0"),"")</f>
        <v>11,374</v>
      </c>
      <c r="K36" s="30" t="str">
        <f>IF(P_21号様式!H28= "","",IF(VALUE(FIXED(P_21号様式!H28,0,TRUE))&lt;&gt;P_21号様式!H28,RIGHT(FIXED(P_21号様式!H28,3,FALSE),4),""))</f>
        <v/>
      </c>
      <c r="L36" s="29" t="str">
        <f>IF(P_21号様式!I28&lt;&gt; "",TEXT(INT(P_21号様式!I28),"#,##0"),"")</f>
        <v>317</v>
      </c>
      <c r="M36" s="30" t="str">
        <f>IF(P_21号様式!I28= "","",IF(VALUE(FIXED(P_21号様式!I28,0,TRUE))&lt;&gt;P_21号様式!I28,RIGHT(FIXED(P_21号様式!I28,3,FALSE),4),""))</f>
        <v/>
      </c>
      <c r="N36" s="29" t="str">
        <f>IF(P_21号様式!J28&lt;&gt; "",TEXT(INT(P_21号様式!J28),"#,##0"),"")</f>
        <v>11,691</v>
      </c>
      <c r="O36" s="30" t="str">
        <f>IF(P_21号様式!J28= "","",IF(VALUE(FIXED(P_21号様式!J28,0,TRUE))&lt;&gt;P_21号様式!J28,RIGHT(FIXED(P_21号様式!J28,3,FALSE),4),""))</f>
        <v/>
      </c>
      <c r="P36" s="29" t="str">
        <f>IF(P_21号様式!K28&lt;&gt; "",TEXT(INT(P_21号様式!K28),"#,##0"),"")</f>
        <v>0</v>
      </c>
      <c r="Q36" s="30" t="str">
        <f>IF(P_21号様式!K28= "","",IF(VALUE(FIXED(P_21号様式!K28,0,TRUE))&lt;&gt;P_21号様式!K28,RIGHT(FIXED(P_21号様式!K28,3,FALSE),4),""))</f>
        <v/>
      </c>
      <c r="R36" s="29" t="str">
        <f>IF(P_21号様式!L28&lt;&gt; "",TEXT(INT(P_21号様式!L28),"#,##0"),"")</f>
        <v>11,691</v>
      </c>
      <c r="S36" s="30" t="str">
        <f>IF(P_21号様式!L28= "","",IF(VALUE(FIXED(P_21号様式!L28,0,TRUE))&lt;&gt;P_21号様式!L28,RIGHT(FIXED(P_21号様式!L28,3,FALSE),4),""))</f>
        <v/>
      </c>
      <c r="T36" s="42">
        <f>IF(P_21号様式!M28="","",P_21号様式!M28)</f>
        <v>2.7114874689932398</v>
      </c>
      <c r="U36" s="43"/>
      <c r="V36" s="44">
        <f>IF(P_21号様式!N28="","",P_21号様式!N28)</f>
        <v>5.4861111111111097E-2</v>
      </c>
      <c r="W36" s="45"/>
    </row>
    <row r="37" spans="1:23" s="12" customFormat="1" ht="12.75" customHeight="1" x14ac:dyDescent="0.15">
      <c r="A37" s="61" t="str">
        <f>IF(P_21号様式!C29="","",P_21号様式!C29)</f>
        <v>中間市</v>
      </c>
      <c r="B37" s="61"/>
      <c r="C37" s="10">
        <f>IF(P_21号様式!D29="","",P_21号様式!D29)</f>
        <v>100</v>
      </c>
      <c r="D37" s="29" t="str">
        <f>IF(P_21号様式!E29&lt;&gt; "",TEXT(INT(P_21号様式!E29),"#,##0"),"")</f>
        <v>16,048</v>
      </c>
      <c r="E37" s="30" t="str">
        <f>IF(P_21号様式!E29= "","",IF(VALUE(FIXED(P_21号様式!E29,0,TRUE))&lt;&gt;P_21号様式!E29,RIGHT(FIXED(P_21号様式!E29,3,FALSE),4),""))</f>
        <v>.994</v>
      </c>
      <c r="F37" s="29" t="str">
        <f>IF(P_21号様式!F29&lt;&gt; "",TEXT(INT(P_21号様式!F29),"#,##0"),"")</f>
        <v>0</v>
      </c>
      <c r="G37" s="30" t="str">
        <f>IF(P_21号様式!F29= "","",IF(VALUE(FIXED(P_21号様式!F29,0,TRUE))&lt;&gt;P_21号様式!F29,RIGHT(FIXED(P_21号様式!F29,3,FALSE),4),""))</f>
        <v>.006</v>
      </c>
      <c r="H37" s="29" t="str">
        <f>IF(P_21号様式!G29&lt;&gt; "",TEXT(INT(P_21号様式!G29),"#,##0"),"")</f>
        <v>0</v>
      </c>
      <c r="I37" s="30" t="str">
        <f>IF(P_21号様式!G29= "","",IF(VALUE(FIXED(P_21号様式!G29,0,TRUE))&lt;&gt;P_21号様式!G29,RIGHT(FIXED(P_21号様式!G29,3,FALSE),4),""))</f>
        <v/>
      </c>
      <c r="J37" s="29" t="str">
        <f>IF(P_21号様式!H29&lt;&gt; "",TEXT(INT(P_21号様式!H29),"#,##0"),"")</f>
        <v>16,049</v>
      </c>
      <c r="K37" s="30" t="str">
        <f>IF(P_21号様式!H29= "","",IF(VALUE(FIXED(P_21号様式!H29,0,TRUE))&lt;&gt;P_21号様式!H29,RIGHT(FIXED(P_21号様式!H29,3,FALSE),4),""))</f>
        <v/>
      </c>
      <c r="L37" s="29" t="str">
        <f>IF(P_21号様式!I29&lt;&gt; "",TEXT(INT(P_21号様式!I29),"#,##0"),"")</f>
        <v>336</v>
      </c>
      <c r="M37" s="30" t="str">
        <f>IF(P_21号様式!I29= "","",IF(VALUE(FIXED(P_21号様式!I29,0,TRUE))&lt;&gt;P_21号様式!I29,RIGHT(FIXED(P_21号様式!I29,3,FALSE),4),""))</f>
        <v/>
      </c>
      <c r="N37" s="29" t="str">
        <f>IF(P_21号様式!J29&lt;&gt; "",TEXT(INT(P_21号様式!J29),"#,##0"),"")</f>
        <v>16,385</v>
      </c>
      <c r="O37" s="30" t="str">
        <f>IF(P_21号様式!J29= "","",IF(VALUE(FIXED(P_21号様式!J29,0,TRUE))&lt;&gt;P_21号様式!J29,RIGHT(FIXED(P_21号様式!J29,3,FALSE),4),""))</f>
        <v/>
      </c>
      <c r="P37" s="29" t="str">
        <f>IF(P_21号様式!K29&lt;&gt; "",TEXT(INT(P_21号様式!K29),"#,##0"),"")</f>
        <v>0</v>
      </c>
      <c r="Q37" s="30" t="str">
        <f>IF(P_21号様式!K29= "","",IF(VALUE(FIXED(P_21号様式!K29,0,TRUE))&lt;&gt;P_21号様式!K29,RIGHT(FIXED(P_21号様式!K29,3,FALSE),4),""))</f>
        <v/>
      </c>
      <c r="R37" s="29" t="str">
        <f>IF(P_21号様式!L29&lt;&gt; "",TEXT(INT(P_21号様式!L29),"#,##0"),"")</f>
        <v>16,385</v>
      </c>
      <c r="S37" s="30" t="str">
        <f>IF(P_21号様式!L29= "","",IF(VALUE(FIXED(P_21号様式!L29,0,TRUE))&lt;&gt;P_21号様式!L29,RIGHT(FIXED(P_21号様式!L29,3,FALSE),4),""))</f>
        <v/>
      </c>
      <c r="T37" s="42">
        <f>IF(P_21号様式!M29="","",P_21号様式!M29)</f>
        <v>2.05065608788526</v>
      </c>
      <c r="U37" s="43"/>
      <c r="V37" s="44">
        <f>IF(P_21号様式!N29="","",P_21号様式!N29)</f>
        <v>3.9583333333333297E-2</v>
      </c>
      <c r="W37" s="45"/>
    </row>
    <row r="38" spans="1:23" s="12" customFormat="1" ht="12.75" customHeight="1" x14ac:dyDescent="0.15">
      <c r="A38" s="61" t="str">
        <f>IF(P_21号様式!C30="","",P_21号様式!C30)</f>
        <v>小郡市</v>
      </c>
      <c r="B38" s="61"/>
      <c r="C38" s="10">
        <f>IF(P_21号様式!D30="","",P_21号様式!D30)</f>
        <v>100</v>
      </c>
      <c r="D38" s="29" t="str">
        <f>IF(P_21号様式!E30&lt;&gt; "",TEXT(INT(P_21号様式!E30),"#,##0"),"")</f>
        <v>28,640</v>
      </c>
      <c r="E38" s="30" t="str">
        <f>IF(P_21号様式!E30= "","",IF(VALUE(FIXED(P_21号様式!E30,0,TRUE))&lt;&gt;P_21号様式!E30,RIGHT(FIXED(P_21号様式!E30,3,FALSE),4),""))</f>
        <v>.996</v>
      </c>
      <c r="F38" s="29" t="str">
        <f>IF(P_21号様式!F30&lt;&gt; "",TEXT(INT(P_21号様式!F30),"#,##0"),"")</f>
        <v>0</v>
      </c>
      <c r="G38" s="30" t="str">
        <f>IF(P_21号様式!F30= "","",IF(VALUE(FIXED(P_21号様式!F30,0,TRUE))&lt;&gt;P_21号様式!F30,RIGHT(FIXED(P_21号様式!F30,3,FALSE),4),""))</f>
        <v>.004</v>
      </c>
      <c r="H38" s="29" t="str">
        <f>IF(P_21号様式!G30&lt;&gt; "",TEXT(INT(P_21号様式!G30),"#,##0"),"")</f>
        <v>0</v>
      </c>
      <c r="I38" s="30" t="str">
        <f>IF(P_21号様式!G30= "","",IF(VALUE(FIXED(P_21号様式!G30,0,TRUE))&lt;&gt;P_21号様式!G30,RIGHT(FIXED(P_21号様式!G30,3,FALSE),4),""))</f>
        <v/>
      </c>
      <c r="J38" s="29" t="str">
        <f>IF(P_21号様式!H30&lt;&gt; "",TEXT(INT(P_21号様式!H30),"#,##0"),"")</f>
        <v>28,641</v>
      </c>
      <c r="K38" s="30" t="str">
        <f>IF(P_21号様式!H30= "","",IF(VALUE(FIXED(P_21号様式!H30,0,TRUE))&lt;&gt;P_21号様式!H30,RIGHT(FIXED(P_21号様式!H30,3,FALSE),4),""))</f>
        <v/>
      </c>
      <c r="L38" s="29" t="str">
        <f>IF(P_21号様式!I30&lt;&gt; "",TEXT(INT(P_21号様式!I30),"#,##0"),"")</f>
        <v>519</v>
      </c>
      <c r="M38" s="30" t="str">
        <f>IF(P_21号様式!I30= "","",IF(VALUE(FIXED(P_21号様式!I30,0,TRUE))&lt;&gt;P_21号様式!I30,RIGHT(FIXED(P_21号様式!I30,3,FALSE),4),""))</f>
        <v/>
      </c>
      <c r="N38" s="29" t="str">
        <f>IF(P_21号様式!J30&lt;&gt; "",TEXT(INT(P_21号様式!J30),"#,##0"),"")</f>
        <v>29,160</v>
      </c>
      <c r="O38" s="30" t="str">
        <f>IF(P_21号様式!J30= "","",IF(VALUE(FIXED(P_21号様式!J30,0,TRUE))&lt;&gt;P_21号様式!J30,RIGHT(FIXED(P_21号様式!J30,3,FALSE),4),""))</f>
        <v/>
      </c>
      <c r="P38" s="29" t="str">
        <f>IF(P_21号様式!K30&lt;&gt; "",TEXT(INT(P_21号様式!K30),"#,##0"),"")</f>
        <v>3</v>
      </c>
      <c r="Q38" s="30" t="str">
        <f>IF(P_21号様式!K30= "","",IF(VALUE(FIXED(P_21号様式!K30,0,TRUE))&lt;&gt;P_21号様式!K30,RIGHT(FIXED(P_21号様式!K30,3,FALSE),4),""))</f>
        <v/>
      </c>
      <c r="R38" s="29" t="str">
        <f>IF(P_21号様式!L30&lt;&gt; "",TEXT(INT(P_21号様式!L30),"#,##0"),"")</f>
        <v>29,163</v>
      </c>
      <c r="S38" s="30" t="str">
        <f>IF(P_21号様式!L30= "","",IF(VALUE(FIXED(P_21号様式!L30,0,TRUE))&lt;&gt;P_21号様式!L30,RIGHT(FIXED(P_21号様式!L30,3,FALSE),4),""))</f>
        <v/>
      </c>
      <c r="T38" s="42">
        <f>IF(P_21号様式!M30="","",P_21号様式!M30)</f>
        <v>1.7798353909464999</v>
      </c>
      <c r="U38" s="43"/>
      <c r="V38" s="44">
        <f>IF(P_21号様式!N30="","",P_21号様式!N30)</f>
        <v>7.9166666666666705E-2</v>
      </c>
      <c r="W38" s="45"/>
    </row>
    <row r="39" spans="1:23" s="12" customFormat="1" ht="12.75" customHeight="1" x14ac:dyDescent="0.15">
      <c r="A39" s="61" t="str">
        <f>IF(P_21号様式!C31="","",P_21号様式!C31)</f>
        <v>筑紫野市</v>
      </c>
      <c r="B39" s="61"/>
      <c r="C39" s="10">
        <f>IF(P_21号様式!D31="","",P_21号様式!D31)</f>
        <v>100</v>
      </c>
      <c r="D39" s="29" t="str">
        <f>IF(P_21号様式!E31&lt;&gt; "",TEXT(INT(P_21号様式!E31),"#,##0"),"")</f>
        <v>52,602</v>
      </c>
      <c r="E39" s="30" t="str">
        <f>IF(P_21号様式!E31= "","",IF(VALUE(FIXED(P_21号様式!E31,0,TRUE))&lt;&gt;P_21号様式!E31,RIGHT(FIXED(P_21号様式!E31,3,FALSE),4),""))</f>
        <v>.995</v>
      </c>
      <c r="F39" s="29" t="str">
        <f>IF(P_21号様式!F31&lt;&gt; "",TEXT(INT(P_21号様式!F31),"#,##0"),"")</f>
        <v>0</v>
      </c>
      <c r="G39" s="30" t="str">
        <f>IF(P_21号様式!F31= "","",IF(VALUE(FIXED(P_21号様式!F31,0,TRUE))&lt;&gt;P_21号様式!F31,RIGHT(FIXED(P_21号様式!F31,3,FALSE),4),""))</f>
        <v>.005</v>
      </c>
      <c r="H39" s="29" t="str">
        <f>IF(P_21号様式!G31&lt;&gt; "",TEXT(INT(P_21号様式!G31),"#,##0"),"")</f>
        <v>0</v>
      </c>
      <c r="I39" s="30" t="str">
        <f>IF(P_21号様式!G31= "","",IF(VALUE(FIXED(P_21号様式!G31,0,TRUE))&lt;&gt;P_21号様式!G31,RIGHT(FIXED(P_21号様式!G31,3,FALSE),4),""))</f>
        <v/>
      </c>
      <c r="J39" s="29" t="str">
        <f>IF(P_21号様式!H31&lt;&gt; "",TEXT(INT(P_21号様式!H31),"#,##0"),"")</f>
        <v>52,603</v>
      </c>
      <c r="K39" s="30" t="str">
        <f>IF(P_21号様式!H31= "","",IF(VALUE(FIXED(P_21号様式!H31,0,TRUE))&lt;&gt;P_21号様式!H31,RIGHT(FIXED(P_21号様式!H31,3,FALSE),4),""))</f>
        <v/>
      </c>
      <c r="L39" s="29" t="str">
        <f>IF(P_21号様式!I31&lt;&gt; "",TEXT(INT(P_21号様式!I31),"#,##0"),"")</f>
        <v>781</v>
      </c>
      <c r="M39" s="30" t="str">
        <f>IF(P_21号様式!I31= "","",IF(VALUE(FIXED(P_21号様式!I31,0,TRUE))&lt;&gt;P_21号様式!I31,RIGHT(FIXED(P_21号様式!I31,3,FALSE),4),""))</f>
        <v/>
      </c>
      <c r="N39" s="29" t="str">
        <f>IF(P_21号様式!J31&lt;&gt; "",TEXT(INT(P_21号様式!J31),"#,##0"),"")</f>
        <v>53,384</v>
      </c>
      <c r="O39" s="30" t="str">
        <f>IF(P_21号様式!J31= "","",IF(VALUE(FIXED(P_21号様式!J31,0,TRUE))&lt;&gt;P_21号様式!J31,RIGHT(FIXED(P_21号様式!J31,3,FALSE),4),""))</f>
        <v/>
      </c>
      <c r="P39" s="29" t="str">
        <f>IF(P_21号様式!K31&lt;&gt; "",TEXT(INT(P_21号様式!K31),"#,##0"),"")</f>
        <v>1</v>
      </c>
      <c r="Q39" s="30" t="str">
        <f>IF(P_21号様式!K31= "","",IF(VALUE(FIXED(P_21号様式!K31,0,TRUE))&lt;&gt;P_21号様式!K31,RIGHT(FIXED(P_21号様式!K31,3,FALSE),4),""))</f>
        <v/>
      </c>
      <c r="R39" s="29" t="str">
        <f>IF(P_21号様式!L31&lt;&gt; "",TEXT(INT(P_21号様式!L31),"#,##0"),"")</f>
        <v>53,385</v>
      </c>
      <c r="S39" s="30" t="str">
        <f>IF(P_21号様式!L31= "","",IF(VALUE(FIXED(P_21号様式!L31,0,TRUE))&lt;&gt;P_21号様式!L31,RIGHT(FIXED(P_21号様式!L31,3,FALSE),4),""))</f>
        <v/>
      </c>
      <c r="T39" s="42">
        <f>IF(P_21号様式!M31="","",P_21号様式!M31)</f>
        <v>1.4629851640941101</v>
      </c>
      <c r="U39" s="43"/>
      <c r="V39" s="44">
        <f>IF(P_21号様式!N31="","",P_21号様式!N31)</f>
        <v>6.0416666666666702E-2</v>
      </c>
      <c r="W39" s="45"/>
    </row>
    <row r="40" spans="1:23" s="12" customFormat="1" ht="12.75" customHeight="1" x14ac:dyDescent="0.15">
      <c r="A40" s="61" t="str">
        <f>IF(P_21号様式!C32="","",P_21号様式!C32)</f>
        <v>春日市</v>
      </c>
      <c r="B40" s="61"/>
      <c r="C40" s="10">
        <f>IF(P_21号様式!D32="","",P_21号様式!D32)</f>
        <v>100</v>
      </c>
      <c r="D40" s="29" t="str">
        <f>IF(P_21号様式!E32&lt;&gt; "",TEXT(INT(P_21号様式!E32),"#,##0"),"")</f>
        <v>53,977</v>
      </c>
      <c r="E40" s="30" t="str">
        <f>IF(P_21号様式!E32= "","",IF(VALUE(FIXED(P_21号様式!E32,0,TRUE))&lt;&gt;P_21号様式!E32,RIGHT(FIXED(P_21号様式!E32,3,FALSE),4),""))</f>
        <v>.997</v>
      </c>
      <c r="F40" s="29" t="str">
        <f>IF(P_21号様式!F32&lt;&gt; "",TEXT(INT(P_21号様式!F32),"#,##0"),"")</f>
        <v>0</v>
      </c>
      <c r="G40" s="30" t="str">
        <f>IF(P_21号様式!F32= "","",IF(VALUE(FIXED(P_21号様式!F32,0,TRUE))&lt;&gt;P_21号様式!F32,RIGHT(FIXED(P_21号様式!F32,3,FALSE),4),""))</f>
        <v>.003</v>
      </c>
      <c r="H40" s="29" t="str">
        <f>IF(P_21号様式!G32&lt;&gt; "",TEXT(INT(P_21号様式!G32),"#,##0"),"")</f>
        <v>0</v>
      </c>
      <c r="I40" s="30" t="str">
        <f>IF(P_21号様式!G32= "","",IF(VALUE(FIXED(P_21号様式!G32,0,TRUE))&lt;&gt;P_21号様式!G32,RIGHT(FIXED(P_21号様式!G32,3,FALSE),4),""))</f>
        <v/>
      </c>
      <c r="J40" s="29" t="str">
        <f>IF(P_21号様式!H32&lt;&gt; "",TEXT(INT(P_21号様式!H32),"#,##0"),"")</f>
        <v>53,978</v>
      </c>
      <c r="K40" s="30" t="str">
        <f>IF(P_21号様式!H32= "","",IF(VALUE(FIXED(P_21号様式!H32,0,TRUE))&lt;&gt;P_21号様式!H32,RIGHT(FIXED(P_21号様式!H32,3,FALSE),4),""))</f>
        <v/>
      </c>
      <c r="L40" s="29" t="str">
        <f>IF(P_21号様式!I32&lt;&gt; "",TEXT(INT(P_21号様式!I32),"#,##0"),"")</f>
        <v>877</v>
      </c>
      <c r="M40" s="30" t="str">
        <f>IF(P_21号様式!I32= "","",IF(VALUE(FIXED(P_21号様式!I32,0,TRUE))&lt;&gt;P_21号様式!I32,RIGHT(FIXED(P_21号様式!I32,3,FALSE),4),""))</f>
        <v/>
      </c>
      <c r="N40" s="29" t="str">
        <f>IF(P_21号様式!J32&lt;&gt; "",TEXT(INT(P_21号様式!J32),"#,##0"),"")</f>
        <v>54,855</v>
      </c>
      <c r="O40" s="30" t="str">
        <f>IF(P_21号様式!J32= "","",IF(VALUE(FIXED(P_21号様式!J32,0,TRUE))&lt;&gt;P_21号様式!J32,RIGHT(FIXED(P_21号様式!J32,3,FALSE),4),""))</f>
        <v/>
      </c>
      <c r="P40" s="29" t="str">
        <f>IF(P_21号様式!K32&lt;&gt; "",TEXT(INT(P_21号様式!K32),"#,##0"),"")</f>
        <v>1</v>
      </c>
      <c r="Q40" s="30" t="str">
        <f>IF(P_21号様式!K32= "","",IF(VALUE(FIXED(P_21号様式!K32,0,TRUE))&lt;&gt;P_21号様式!K32,RIGHT(FIXED(P_21号様式!K32,3,FALSE),4),""))</f>
        <v/>
      </c>
      <c r="R40" s="29" t="str">
        <f>IF(P_21号様式!L32&lt;&gt; "",TEXT(INT(P_21号様式!L32),"#,##0"),"")</f>
        <v>54,856</v>
      </c>
      <c r="S40" s="30" t="str">
        <f>IF(P_21号様式!L32= "","",IF(VALUE(FIXED(P_21号様式!L32,0,TRUE))&lt;&gt;P_21号様式!L32,RIGHT(FIXED(P_21号様式!L32,3,FALSE),4),""))</f>
        <v/>
      </c>
      <c r="T40" s="42">
        <f>IF(P_21号様式!M32="","",P_21号様式!M32)</f>
        <v>1.5987603682435501</v>
      </c>
      <c r="U40" s="43"/>
      <c r="V40" s="44">
        <f>IF(P_21号様式!N32="","",P_21号様式!N32)</f>
        <v>0.15208333333333299</v>
      </c>
      <c r="W40" s="45"/>
    </row>
    <row r="41" spans="1:23" s="12" customFormat="1" ht="12.75" customHeight="1" x14ac:dyDescent="0.15">
      <c r="A41" s="61" t="str">
        <f>IF(P_21号様式!C33="","",P_21号様式!C33)</f>
        <v>大野城市</v>
      </c>
      <c r="B41" s="61"/>
      <c r="C41" s="10">
        <f>IF(P_21号様式!D33="","",P_21号様式!D33)</f>
        <v>100</v>
      </c>
      <c r="D41" s="29" t="str">
        <f>IF(P_21号様式!E33&lt;&gt; "",TEXT(INT(P_21号様式!E33),"#,##0"),"")</f>
        <v>49,941</v>
      </c>
      <c r="E41" s="30" t="str">
        <f>IF(P_21号様式!E33= "","",IF(VALUE(FIXED(P_21号様式!E33,0,TRUE))&lt;&gt;P_21号様式!E33,RIGHT(FIXED(P_21号様式!E33,3,FALSE),4),""))</f>
        <v>.991</v>
      </c>
      <c r="F41" s="29" t="str">
        <f>IF(P_21号様式!F33&lt;&gt; "",TEXT(INT(P_21号様式!F33),"#,##0"),"")</f>
        <v>0</v>
      </c>
      <c r="G41" s="30" t="str">
        <f>IF(P_21号様式!F33= "","",IF(VALUE(FIXED(P_21号様式!F33,0,TRUE))&lt;&gt;P_21号様式!F33,RIGHT(FIXED(P_21号様式!F33,3,FALSE),4),""))</f>
        <v>.009</v>
      </c>
      <c r="H41" s="29" t="str">
        <f>IF(P_21号様式!G33&lt;&gt; "",TEXT(INT(P_21号様式!G33),"#,##0"),"")</f>
        <v>0</v>
      </c>
      <c r="I41" s="30" t="str">
        <f>IF(P_21号様式!G33= "","",IF(VALUE(FIXED(P_21号様式!G33,0,TRUE))&lt;&gt;P_21号様式!G33,RIGHT(FIXED(P_21号様式!G33,3,FALSE),4),""))</f>
        <v/>
      </c>
      <c r="J41" s="29" t="str">
        <f>IF(P_21号様式!H33&lt;&gt; "",TEXT(INT(P_21号様式!H33),"#,##0"),"")</f>
        <v>49,942</v>
      </c>
      <c r="K41" s="30" t="str">
        <f>IF(P_21号様式!H33= "","",IF(VALUE(FIXED(P_21号様式!H33,0,TRUE))&lt;&gt;P_21号様式!H33,RIGHT(FIXED(P_21号様式!H33,3,FALSE),4),""))</f>
        <v/>
      </c>
      <c r="L41" s="29" t="str">
        <f>IF(P_21号様式!I33&lt;&gt; "",TEXT(INT(P_21号様式!I33),"#,##0"),"")</f>
        <v>802</v>
      </c>
      <c r="M41" s="30" t="str">
        <f>IF(P_21号様式!I33= "","",IF(VALUE(FIXED(P_21号様式!I33,0,TRUE))&lt;&gt;P_21号様式!I33,RIGHT(FIXED(P_21号様式!I33,3,FALSE),4),""))</f>
        <v/>
      </c>
      <c r="N41" s="29" t="str">
        <f>IF(P_21号様式!J33&lt;&gt; "",TEXT(INT(P_21号様式!J33),"#,##0"),"")</f>
        <v>50,744</v>
      </c>
      <c r="O41" s="30" t="str">
        <f>IF(P_21号様式!J33= "","",IF(VALUE(FIXED(P_21号様式!J33,0,TRUE))&lt;&gt;P_21号様式!J33,RIGHT(FIXED(P_21号様式!J33,3,FALSE),4),""))</f>
        <v/>
      </c>
      <c r="P41" s="29" t="str">
        <f>IF(P_21号様式!K33&lt;&gt; "",TEXT(INT(P_21号様式!K33),"#,##0"),"")</f>
        <v>1</v>
      </c>
      <c r="Q41" s="30" t="str">
        <f>IF(P_21号様式!K33= "","",IF(VALUE(FIXED(P_21号様式!K33,0,TRUE))&lt;&gt;P_21号様式!K33,RIGHT(FIXED(P_21号様式!K33,3,FALSE),4),""))</f>
        <v/>
      </c>
      <c r="R41" s="29" t="str">
        <f>IF(P_21号様式!L33&lt;&gt; "",TEXT(INT(P_21号様式!L33),"#,##0"),"")</f>
        <v>50,745</v>
      </c>
      <c r="S41" s="30" t="str">
        <f>IF(P_21号様式!L33= "","",IF(VALUE(FIXED(P_21号様式!L33,0,TRUE))&lt;&gt;P_21号様式!L33,RIGHT(FIXED(P_21号様式!L33,3,FALSE),4),""))</f>
        <v/>
      </c>
      <c r="T41" s="42">
        <f>IF(P_21号様式!M33="","",P_21号様式!M33)</f>
        <v>1.5804824215670801</v>
      </c>
      <c r="U41" s="43"/>
      <c r="V41" s="44">
        <f>IF(P_21号様式!N33="","",P_21号様式!N33)</f>
        <v>7.0833333333333304E-2</v>
      </c>
      <c r="W41" s="45"/>
    </row>
    <row r="42" spans="1:23" s="12" customFormat="1" ht="12.75" customHeight="1" x14ac:dyDescent="0.15">
      <c r="A42" s="61" t="str">
        <f>IF(P_21号様式!C34="","",P_21号様式!C34)</f>
        <v>宗像市</v>
      </c>
      <c r="B42" s="61"/>
      <c r="C42" s="10">
        <f>IF(P_21号様式!D34="","",P_21号様式!D34)</f>
        <v>100</v>
      </c>
      <c r="D42" s="29" t="str">
        <f>IF(P_21号様式!E34&lt;&gt; "",TEXT(INT(P_21号様式!E34),"#,##0"),"")</f>
        <v>47,814</v>
      </c>
      <c r="E42" s="30" t="str">
        <f>IF(P_21号様式!E34= "","",IF(VALUE(FIXED(P_21号様式!E34,0,TRUE))&lt;&gt;P_21号様式!E34,RIGHT(FIXED(P_21号様式!E34,3,FALSE),4),""))</f>
        <v>.993</v>
      </c>
      <c r="F42" s="29" t="str">
        <f>IF(P_21号様式!F34&lt;&gt; "",TEXT(INT(P_21号様式!F34),"#,##0"),"")</f>
        <v>0</v>
      </c>
      <c r="G42" s="30" t="str">
        <f>IF(P_21号様式!F34= "","",IF(VALUE(FIXED(P_21号様式!F34,0,TRUE))&lt;&gt;P_21号様式!F34,RIGHT(FIXED(P_21号様式!F34,3,FALSE),4),""))</f>
        <v>.007</v>
      </c>
      <c r="H42" s="29" t="str">
        <f>IF(P_21号様式!G34&lt;&gt; "",TEXT(INT(P_21号様式!G34),"#,##0"),"")</f>
        <v>0</v>
      </c>
      <c r="I42" s="30" t="str">
        <f>IF(P_21号様式!G34= "","",IF(VALUE(FIXED(P_21号様式!G34,0,TRUE))&lt;&gt;P_21号様式!G34,RIGHT(FIXED(P_21号様式!G34,3,FALSE),4),""))</f>
        <v/>
      </c>
      <c r="J42" s="29" t="str">
        <f>IF(P_21号様式!H34&lt;&gt; "",TEXT(INT(P_21号様式!H34),"#,##0"),"")</f>
        <v>47,815</v>
      </c>
      <c r="K42" s="30" t="str">
        <f>IF(P_21号様式!H34= "","",IF(VALUE(FIXED(P_21号様式!H34,0,TRUE))&lt;&gt;P_21号様式!H34,RIGHT(FIXED(P_21号様式!H34,3,FALSE),4),""))</f>
        <v/>
      </c>
      <c r="L42" s="29" t="str">
        <f>IF(P_21号様式!I34&lt;&gt; "",TEXT(INT(P_21号様式!I34),"#,##0"),"")</f>
        <v>749</v>
      </c>
      <c r="M42" s="30" t="str">
        <f>IF(P_21号様式!I34= "","",IF(VALUE(FIXED(P_21号様式!I34,0,TRUE))&lt;&gt;P_21号様式!I34,RIGHT(FIXED(P_21号様式!I34,3,FALSE),4),""))</f>
        <v/>
      </c>
      <c r="N42" s="29" t="str">
        <f>IF(P_21号様式!J34&lt;&gt; "",TEXT(INT(P_21号様式!J34),"#,##0"),"")</f>
        <v>48,564</v>
      </c>
      <c r="O42" s="30" t="str">
        <f>IF(P_21号様式!J34= "","",IF(VALUE(FIXED(P_21号様式!J34,0,TRUE))&lt;&gt;P_21号様式!J34,RIGHT(FIXED(P_21号様式!J34,3,FALSE),4),""))</f>
        <v/>
      </c>
      <c r="P42" s="29" t="str">
        <f>IF(P_21号様式!K34&lt;&gt; "",TEXT(INT(P_21号様式!K34),"#,##0"),"")</f>
        <v>1</v>
      </c>
      <c r="Q42" s="30" t="str">
        <f>IF(P_21号様式!K34= "","",IF(VALUE(FIXED(P_21号様式!K34,0,TRUE))&lt;&gt;P_21号様式!K34,RIGHT(FIXED(P_21号様式!K34,3,FALSE),4),""))</f>
        <v/>
      </c>
      <c r="R42" s="29" t="str">
        <f>IF(P_21号様式!L34&lt;&gt; "",TEXT(INT(P_21号様式!L34),"#,##0"),"")</f>
        <v>48,565</v>
      </c>
      <c r="S42" s="30" t="str">
        <f>IF(P_21号様式!L34= "","",IF(VALUE(FIXED(P_21号様式!L34,0,TRUE))&lt;&gt;P_21号様式!L34,RIGHT(FIXED(P_21号様式!L34,3,FALSE),4),""))</f>
        <v/>
      </c>
      <c r="T42" s="42">
        <f>IF(P_21号様式!M34="","",P_21号様式!M34)</f>
        <v>1.5422947038958901</v>
      </c>
      <c r="U42" s="43"/>
      <c r="V42" s="44">
        <f>IF(P_21号様式!N34="","",P_21号様式!N34)</f>
        <v>8.8888888888888906E-2</v>
      </c>
      <c r="W42" s="45"/>
    </row>
    <row r="43" spans="1:23" s="12" customFormat="1" ht="12.75" customHeight="1" x14ac:dyDescent="0.15">
      <c r="A43" s="61" t="str">
        <f>IF(P_21号様式!C35="","",P_21号様式!C35)</f>
        <v>太宰府市</v>
      </c>
      <c r="B43" s="61"/>
      <c r="C43" s="10">
        <f>IF(P_21号様式!D35="","",P_21号様式!D35)</f>
        <v>100</v>
      </c>
      <c r="D43" s="29" t="str">
        <f>IF(P_21号様式!E35&lt;&gt; "",TEXT(INT(P_21号様式!E35),"#,##0"),"")</f>
        <v>34,692</v>
      </c>
      <c r="E43" s="30" t="str">
        <f>IF(P_21号様式!E35= "","",IF(VALUE(FIXED(P_21号様式!E35,0,TRUE))&lt;&gt;P_21号様式!E35,RIGHT(FIXED(P_21号様式!E35,3,FALSE),4),""))</f>
        <v>.994</v>
      </c>
      <c r="F43" s="29" t="str">
        <f>IF(P_21号様式!F35&lt;&gt; "",TEXT(INT(P_21号様式!F35),"#,##0"),"")</f>
        <v>0</v>
      </c>
      <c r="G43" s="30" t="str">
        <f>IF(P_21号様式!F35= "","",IF(VALUE(FIXED(P_21号様式!F35,0,TRUE))&lt;&gt;P_21号様式!F35,RIGHT(FIXED(P_21号様式!F35,3,FALSE),4),""))</f>
        <v>.006</v>
      </c>
      <c r="H43" s="29" t="str">
        <f>IF(P_21号様式!G35&lt;&gt; "",TEXT(INT(P_21号様式!G35),"#,##0"),"")</f>
        <v>0</v>
      </c>
      <c r="I43" s="30" t="str">
        <f>IF(P_21号様式!G35= "","",IF(VALUE(FIXED(P_21号様式!G35,0,TRUE))&lt;&gt;P_21号様式!G35,RIGHT(FIXED(P_21号様式!G35,3,FALSE),4),""))</f>
        <v/>
      </c>
      <c r="J43" s="29" t="str">
        <f>IF(P_21号様式!H35&lt;&gt; "",TEXT(INT(P_21号様式!H35),"#,##0"),"")</f>
        <v>34,693</v>
      </c>
      <c r="K43" s="30" t="str">
        <f>IF(P_21号様式!H35= "","",IF(VALUE(FIXED(P_21号様式!H35,0,TRUE))&lt;&gt;P_21号様式!H35,RIGHT(FIXED(P_21号様式!H35,3,FALSE),4),""))</f>
        <v/>
      </c>
      <c r="L43" s="29" t="str">
        <f>IF(P_21号様式!I35&lt;&gt; "",TEXT(INT(P_21号様式!I35),"#,##0"),"")</f>
        <v>636</v>
      </c>
      <c r="M43" s="30" t="str">
        <f>IF(P_21号様式!I35= "","",IF(VALUE(FIXED(P_21号様式!I35,0,TRUE))&lt;&gt;P_21号様式!I35,RIGHT(FIXED(P_21号様式!I35,3,FALSE),4),""))</f>
        <v/>
      </c>
      <c r="N43" s="29" t="str">
        <f>IF(P_21号様式!J35&lt;&gt; "",TEXT(INT(P_21号様式!J35),"#,##0"),"")</f>
        <v>35,329</v>
      </c>
      <c r="O43" s="30" t="str">
        <f>IF(P_21号様式!J35= "","",IF(VALUE(FIXED(P_21号様式!J35,0,TRUE))&lt;&gt;P_21号様式!J35,RIGHT(FIXED(P_21号様式!J35,3,FALSE),4),""))</f>
        <v/>
      </c>
      <c r="P43" s="29" t="str">
        <f>IF(P_21号様式!K35&lt;&gt; "",TEXT(INT(P_21号様式!K35),"#,##0"),"")</f>
        <v>0</v>
      </c>
      <c r="Q43" s="30" t="str">
        <f>IF(P_21号様式!K35= "","",IF(VALUE(FIXED(P_21号様式!K35,0,TRUE))&lt;&gt;P_21号様式!K35,RIGHT(FIXED(P_21号様式!K35,3,FALSE),4),""))</f>
        <v/>
      </c>
      <c r="R43" s="29" t="str">
        <f>IF(P_21号様式!L35&lt;&gt; "",TEXT(INT(P_21号様式!L35),"#,##0"),"")</f>
        <v>35,329</v>
      </c>
      <c r="S43" s="30" t="str">
        <f>IF(P_21号様式!L35= "","",IF(VALUE(FIXED(P_21号様式!L35,0,TRUE))&lt;&gt;P_21号様式!L35,RIGHT(FIXED(P_21号様式!L35,3,FALSE),4),""))</f>
        <v/>
      </c>
      <c r="T43" s="42">
        <f>IF(P_21号様式!M35="","",P_21号様式!M35)</f>
        <v>1.8002207817939899</v>
      </c>
      <c r="U43" s="43"/>
      <c r="V43" s="44">
        <f>IF(P_21号様式!N35="","",P_21号様式!N35)</f>
        <v>8.7499999999999994E-2</v>
      </c>
      <c r="W43" s="45"/>
    </row>
    <row r="44" spans="1:23" s="12" customFormat="1" ht="12.75" customHeight="1" x14ac:dyDescent="0.15">
      <c r="A44" s="61" t="str">
        <f>IF(P_21号様式!C36="","",P_21号様式!C36)</f>
        <v>古賀市</v>
      </c>
      <c r="B44" s="61"/>
      <c r="C44" s="10">
        <f>IF(P_21号様式!D36="","",P_21号様式!D36)</f>
        <v>100</v>
      </c>
      <c r="D44" s="29" t="str">
        <f>IF(P_21号様式!E36&lt;&gt; "",TEXT(INT(P_21号様式!E36),"#,##0"),"")</f>
        <v>27,967</v>
      </c>
      <c r="E44" s="30" t="str">
        <f>IF(P_21号様式!E36= "","",IF(VALUE(FIXED(P_21号様式!E36,0,TRUE))&lt;&gt;P_21号様式!E36,RIGHT(FIXED(P_21号様式!E36,3,FALSE),4),""))</f>
        <v>.998</v>
      </c>
      <c r="F44" s="29" t="str">
        <f>IF(P_21号様式!F36&lt;&gt; "",TEXT(INT(P_21号様式!F36),"#,##0"),"")</f>
        <v>0</v>
      </c>
      <c r="G44" s="30" t="str">
        <f>IF(P_21号様式!F36= "","",IF(VALUE(FIXED(P_21号様式!F36,0,TRUE))&lt;&gt;P_21号様式!F36,RIGHT(FIXED(P_21号様式!F36,3,FALSE),4),""))</f>
        <v>.002</v>
      </c>
      <c r="H44" s="29" t="str">
        <f>IF(P_21号様式!G36&lt;&gt; "",TEXT(INT(P_21号様式!G36),"#,##0"),"")</f>
        <v>0</v>
      </c>
      <c r="I44" s="30" t="str">
        <f>IF(P_21号様式!G36= "","",IF(VALUE(FIXED(P_21号様式!G36,0,TRUE))&lt;&gt;P_21号様式!G36,RIGHT(FIXED(P_21号様式!G36,3,FALSE),4),""))</f>
        <v/>
      </c>
      <c r="J44" s="29" t="str">
        <f>IF(P_21号様式!H36&lt;&gt; "",TEXT(INT(P_21号様式!H36),"#,##0"),"")</f>
        <v>27,968</v>
      </c>
      <c r="K44" s="30" t="str">
        <f>IF(P_21号様式!H36= "","",IF(VALUE(FIXED(P_21号様式!H36,0,TRUE))&lt;&gt;P_21号様式!H36,RIGHT(FIXED(P_21号様式!H36,3,FALSE),4),""))</f>
        <v/>
      </c>
      <c r="L44" s="29" t="str">
        <f>IF(P_21号様式!I36&lt;&gt; "",TEXT(INT(P_21号様式!I36),"#,##0"),"")</f>
        <v>457</v>
      </c>
      <c r="M44" s="30" t="str">
        <f>IF(P_21号様式!I36= "","",IF(VALUE(FIXED(P_21号様式!I36,0,TRUE))&lt;&gt;P_21号様式!I36,RIGHT(FIXED(P_21号様式!I36,3,FALSE),4),""))</f>
        <v/>
      </c>
      <c r="N44" s="29" t="str">
        <f>IF(P_21号様式!J36&lt;&gt; "",TEXT(INT(P_21号様式!J36),"#,##0"),"")</f>
        <v>28,425</v>
      </c>
      <c r="O44" s="30" t="str">
        <f>IF(P_21号様式!J36= "","",IF(VALUE(FIXED(P_21号様式!J36,0,TRUE))&lt;&gt;P_21号様式!J36,RIGHT(FIXED(P_21号様式!J36,3,FALSE),4),""))</f>
        <v/>
      </c>
      <c r="P44" s="29" t="str">
        <f>IF(P_21号様式!K36&lt;&gt; "",TEXT(INT(P_21号様式!K36),"#,##0"),"")</f>
        <v>5</v>
      </c>
      <c r="Q44" s="30" t="str">
        <f>IF(P_21号様式!K36= "","",IF(VALUE(FIXED(P_21号様式!K36,0,TRUE))&lt;&gt;P_21号様式!K36,RIGHT(FIXED(P_21号様式!K36,3,FALSE),4),""))</f>
        <v/>
      </c>
      <c r="R44" s="29" t="str">
        <f>IF(P_21号様式!L36&lt;&gt; "",TEXT(INT(P_21号様式!L36),"#,##0"),"")</f>
        <v>28,430</v>
      </c>
      <c r="S44" s="30" t="str">
        <f>IF(P_21号様式!L36= "","",IF(VALUE(FIXED(P_21号様式!L36,0,TRUE))&lt;&gt;P_21号様式!L36,RIGHT(FIXED(P_21号様式!L36,3,FALSE),4),""))</f>
        <v/>
      </c>
      <c r="T44" s="42">
        <f>IF(P_21号様式!M36="","",P_21号様式!M36)</f>
        <v>1.6077396657871601</v>
      </c>
      <c r="U44" s="43"/>
      <c r="V44" s="44">
        <f>IF(P_21号様式!N36="","",P_21号様式!N36)</f>
        <v>4.9305555555555602E-2</v>
      </c>
      <c r="W44" s="45"/>
    </row>
    <row r="45" spans="1:23" s="12" customFormat="1" ht="12.75" customHeight="1" x14ac:dyDescent="0.15">
      <c r="A45" s="61" t="str">
        <f>IF(P_21号様式!C37="","",P_21号様式!C37)</f>
        <v>福津市</v>
      </c>
      <c r="B45" s="61"/>
      <c r="C45" s="10">
        <f>IF(P_21号様式!D37="","",P_21号様式!D37)</f>
        <v>100</v>
      </c>
      <c r="D45" s="29" t="str">
        <f>IF(P_21号様式!E37&lt;&gt; "",TEXT(INT(P_21号様式!E37),"#,##0"),"")</f>
        <v>31,913</v>
      </c>
      <c r="E45" s="30" t="str">
        <f>IF(P_21号様式!E37= "","",IF(VALUE(FIXED(P_21号様式!E37,0,TRUE))&lt;&gt;P_21号様式!E37,RIGHT(FIXED(P_21号様式!E37,3,FALSE),4),""))</f>
        <v>.994</v>
      </c>
      <c r="F45" s="29" t="str">
        <f>IF(P_21号様式!F37&lt;&gt; "",TEXT(INT(P_21号様式!F37),"#,##0"),"")</f>
        <v>0</v>
      </c>
      <c r="G45" s="30" t="str">
        <f>IF(P_21号様式!F37= "","",IF(VALUE(FIXED(P_21号様式!F37,0,TRUE))&lt;&gt;P_21号様式!F37,RIGHT(FIXED(P_21号様式!F37,3,FALSE),4),""))</f>
        <v>.006</v>
      </c>
      <c r="H45" s="29" t="str">
        <f>IF(P_21号様式!G37&lt;&gt; "",TEXT(INT(P_21号様式!G37),"#,##0"),"")</f>
        <v>0</v>
      </c>
      <c r="I45" s="30" t="str">
        <f>IF(P_21号様式!G37= "","",IF(VALUE(FIXED(P_21号様式!G37,0,TRUE))&lt;&gt;P_21号様式!G37,RIGHT(FIXED(P_21号様式!G37,3,FALSE),4),""))</f>
        <v/>
      </c>
      <c r="J45" s="29" t="str">
        <f>IF(P_21号様式!H37&lt;&gt; "",TEXT(INT(P_21号様式!H37),"#,##0"),"")</f>
        <v>31,914</v>
      </c>
      <c r="K45" s="30" t="str">
        <f>IF(P_21号様式!H37= "","",IF(VALUE(FIXED(P_21号様式!H37,0,TRUE))&lt;&gt;P_21号様式!H37,RIGHT(FIXED(P_21号様式!H37,3,FALSE),4),""))</f>
        <v/>
      </c>
      <c r="L45" s="29" t="str">
        <f>IF(P_21号様式!I37&lt;&gt; "",TEXT(INT(P_21号様式!I37),"#,##0"),"")</f>
        <v>477</v>
      </c>
      <c r="M45" s="30" t="str">
        <f>IF(P_21号様式!I37= "","",IF(VALUE(FIXED(P_21号様式!I37,0,TRUE))&lt;&gt;P_21号様式!I37,RIGHT(FIXED(P_21号様式!I37,3,FALSE),4),""))</f>
        <v/>
      </c>
      <c r="N45" s="29" t="str">
        <f>IF(P_21号様式!J37&lt;&gt; "",TEXT(INT(P_21号様式!J37),"#,##0"),"")</f>
        <v>32,391</v>
      </c>
      <c r="O45" s="30" t="str">
        <f>IF(P_21号様式!J37= "","",IF(VALUE(FIXED(P_21号様式!J37,0,TRUE))&lt;&gt;P_21号様式!J37,RIGHT(FIXED(P_21号様式!J37,3,FALSE),4),""))</f>
        <v/>
      </c>
      <c r="P45" s="29" t="str">
        <f>IF(P_21号様式!K37&lt;&gt; "",TEXT(INT(P_21号様式!K37),"#,##0"),"")</f>
        <v>0</v>
      </c>
      <c r="Q45" s="30" t="str">
        <f>IF(P_21号様式!K37= "","",IF(VALUE(FIXED(P_21号様式!K37,0,TRUE))&lt;&gt;P_21号様式!K37,RIGHT(FIXED(P_21号様式!K37,3,FALSE),4),""))</f>
        <v/>
      </c>
      <c r="R45" s="29" t="str">
        <f>IF(P_21号様式!L37&lt;&gt; "",TEXT(INT(P_21号様式!L37),"#,##0"),"")</f>
        <v>32,391</v>
      </c>
      <c r="S45" s="30" t="str">
        <f>IF(P_21号様式!L37= "","",IF(VALUE(FIXED(P_21号様式!L37,0,TRUE))&lt;&gt;P_21号様式!L37,RIGHT(FIXED(P_21号様式!L37,3,FALSE),4),""))</f>
        <v/>
      </c>
      <c r="T45" s="42">
        <f>IF(P_21号様式!M37="","",P_21号様式!M37)</f>
        <v>1.4726312864684601</v>
      </c>
      <c r="U45" s="43"/>
      <c r="V45" s="44">
        <f>IF(P_21号様式!N37="","",P_21号様式!N37)</f>
        <v>6.5972222222222196E-2</v>
      </c>
      <c r="W45" s="45"/>
    </row>
    <row r="46" spans="1:23" s="12" customFormat="1" ht="12.75" customHeight="1" x14ac:dyDescent="0.15">
      <c r="A46" s="61" t="str">
        <f>IF(P_21号様式!C38="","",P_21号様式!C38)</f>
        <v>うきは市</v>
      </c>
      <c r="B46" s="61"/>
      <c r="C46" s="10">
        <f>IF(P_21号様式!D38="","",P_21号様式!D38)</f>
        <v>100</v>
      </c>
      <c r="D46" s="29" t="str">
        <f>IF(P_21号様式!E38&lt;&gt; "",TEXT(INT(P_21号様式!E38),"#,##0"),"")</f>
        <v>12,269</v>
      </c>
      <c r="E46" s="30" t="str">
        <f>IF(P_21号様式!E38= "","",IF(VALUE(FIXED(P_21号様式!E38,0,TRUE))&lt;&gt;P_21号様式!E38,RIGHT(FIXED(P_21号様式!E38,3,FALSE),4),""))</f>
        <v>.997</v>
      </c>
      <c r="F46" s="29" t="str">
        <f>IF(P_21号様式!F38&lt;&gt; "",TEXT(INT(P_21号様式!F38),"#,##0"),"")</f>
        <v>0</v>
      </c>
      <c r="G46" s="30" t="str">
        <f>IF(P_21号様式!F38= "","",IF(VALUE(FIXED(P_21号様式!F38,0,TRUE))&lt;&gt;P_21号様式!F38,RIGHT(FIXED(P_21号様式!F38,3,FALSE),4),""))</f>
        <v>.003</v>
      </c>
      <c r="H46" s="29" t="str">
        <f>IF(P_21号様式!G38&lt;&gt; "",TEXT(INT(P_21号様式!G38),"#,##0"),"")</f>
        <v>0</v>
      </c>
      <c r="I46" s="30" t="str">
        <f>IF(P_21号様式!G38= "","",IF(VALUE(FIXED(P_21号様式!G38,0,TRUE))&lt;&gt;P_21号様式!G38,RIGHT(FIXED(P_21号様式!G38,3,FALSE),4),""))</f>
        <v/>
      </c>
      <c r="J46" s="29" t="str">
        <f>IF(P_21号様式!H38&lt;&gt; "",TEXT(INT(P_21号様式!H38),"#,##0"),"")</f>
        <v>12,270</v>
      </c>
      <c r="K46" s="30" t="str">
        <f>IF(P_21号様式!H38= "","",IF(VALUE(FIXED(P_21号様式!H38,0,TRUE))&lt;&gt;P_21号様式!H38,RIGHT(FIXED(P_21号様式!H38,3,FALSE),4),""))</f>
        <v/>
      </c>
      <c r="L46" s="29" t="str">
        <f>IF(P_21号様式!I38&lt;&gt; "",TEXT(INT(P_21号様式!I38),"#,##0"),"")</f>
        <v>334</v>
      </c>
      <c r="M46" s="30" t="str">
        <f>IF(P_21号様式!I38= "","",IF(VALUE(FIXED(P_21号様式!I38,0,TRUE))&lt;&gt;P_21号様式!I38,RIGHT(FIXED(P_21号様式!I38,3,FALSE),4),""))</f>
        <v/>
      </c>
      <c r="N46" s="29" t="str">
        <f>IF(P_21号様式!J38&lt;&gt; "",TEXT(INT(P_21号様式!J38),"#,##0"),"")</f>
        <v>12,604</v>
      </c>
      <c r="O46" s="30" t="str">
        <f>IF(P_21号様式!J38= "","",IF(VALUE(FIXED(P_21号様式!J38,0,TRUE))&lt;&gt;P_21号様式!J38,RIGHT(FIXED(P_21号様式!J38,3,FALSE),4),""))</f>
        <v/>
      </c>
      <c r="P46" s="29" t="str">
        <f>IF(P_21号様式!K38&lt;&gt; "",TEXT(INT(P_21号様式!K38),"#,##0"),"")</f>
        <v>0</v>
      </c>
      <c r="Q46" s="30" t="str">
        <f>IF(P_21号様式!K38= "","",IF(VALUE(FIXED(P_21号様式!K38,0,TRUE))&lt;&gt;P_21号様式!K38,RIGHT(FIXED(P_21号様式!K38,3,FALSE),4),""))</f>
        <v/>
      </c>
      <c r="R46" s="29" t="str">
        <f>IF(P_21号様式!L38&lt;&gt; "",TEXT(INT(P_21号様式!L38),"#,##0"),"")</f>
        <v>12,604</v>
      </c>
      <c r="S46" s="30" t="str">
        <f>IF(P_21号様式!L38= "","",IF(VALUE(FIXED(P_21号様式!L38,0,TRUE))&lt;&gt;P_21号様式!L38,RIGHT(FIXED(P_21号様式!L38,3,FALSE),4),""))</f>
        <v/>
      </c>
      <c r="T46" s="42">
        <f>IF(P_21号様式!M38="","",P_21号様式!M38)</f>
        <v>2.64995239606474</v>
      </c>
      <c r="U46" s="43"/>
      <c r="V46" s="44">
        <f>IF(P_21号様式!N38="","",P_21号様式!N38)</f>
        <v>9.44444444444444E-2</v>
      </c>
      <c r="W46" s="45"/>
    </row>
    <row r="47" spans="1:23" s="12" customFormat="1" ht="12.75" customHeight="1" x14ac:dyDescent="0.15">
      <c r="A47" s="61" t="str">
        <f>IF(P_21号様式!C39="","",P_21号様式!C39)</f>
        <v>宮若市</v>
      </c>
      <c r="B47" s="61"/>
      <c r="C47" s="10">
        <f>IF(P_21号様式!D39="","",P_21号様式!D39)</f>
        <v>100</v>
      </c>
      <c r="D47" s="29" t="str">
        <f>IF(P_21号様式!E39&lt;&gt; "",TEXT(INT(P_21号様式!E39),"#,##0"),"")</f>
        <v>11,339</v>
      </c>
      <c r="E47" s="30" t="str">
        <f>IF(P_21号様式!E39= "","",IF(VALUE(FIXED(P_21号様式!E39,0,TRUE))&lt;&gt;P_21号様式!E39,RIGHT(FIXED(P_21号様式!E39,3,FALSE),4),""))</f>
        <v>.994</v>
      </c>
      <c r="F47" s="29" t="str">
        <f>IF(P_21号様式!F39&lt;&gt; "",TEXT(INT(P_21号様式!F39),"#,##0"),"")</f>
        <v>0</v>
      </c>
      <c r="G47" s="30" t="str">
        <f>IF(P_21号様式!F39= "","",IF(VALUE(FIXED(P_21号様式!F39,0,TRUE))&lt;&gt;P_21号様式!F39,RIGHT(FIXED(P_21号様式!F39,3,FALSE),4),""))</f>
        <v>.006</v>
      </c>
      <c r="H47" s="29" t="str">
        <f>IF(P_21号様式!G39&lt;&gt; "",TEXT(INT(P_21号様式!G39),"#,##0"),"")</f>
        <v>0</v>
      </c>
      <c r="I47" s="30" t="str">
        <f>IF(P_21号様式!G39= "","",IF(VALUE(FIXED(P_21号様式!G39,0,TRUE))&lt;&gt;P_21号様式!G39,RIGHT(FIXED(P_21号様式!G39,3,FALSE),4),""))</f>
        <v/>
      </c>
      <c r="J47" s="29" t="str">
        <f>IF(P_21号様式!H39&lt;&gt; "",TEXT(INT(P_21号様式!H39),"#,##0"),"")</f>
        <v>11,340</v>
      </c>
      <c r="K47" s="30" t="str">
        <f>IF(P_21号様式!H39= "","",IF(VALUE(FIXED(P_21号様式!H39,0,TRUE))&lt;&gt;P_21号様式!H39,RIGHT(FIXED(P_21号様式!H39,3,FALSE),4),""))</f>
        <v/>
      </c>
      <c r="L47" s="29" t="str">
        <f>IF(P_21号様式!I39&lt;&gt; "",TEXT(INT(P_21号様式!I39),"#,##0"),"")</f>
        <v>336</v>
      </c>
      <c r="M47" s="30" t="str">
        <f>IF(P_21号様式!I39= "","",IF(VALUE(FIXED(P_21号様式!I39,0,TRUE))&lt;&gt;P_21号様式!I39,RIGHT(FIXED(P_21号様式!I39,3,FALSE),4),""))</f>
        <v/>
      </c>
      <c r="N47" s="29" t="str">
        <f>IF(P_21号様式!J39&lt;&gt; "",TEXT(INT(P_21号様式!J39),"#,##0"),"")</f>
        <v>11,676</v>
      </c>
      <c r="O47" s="30" t="str">
        <f>IF(P_21号様式!J39= "","",IF(VALUE(FIXED(P_21号様式!J39,0,TRUE))&lt;&gt;P_21号様式!J39,RIGHT(FIXED(P_21号様式!J39,3,FALSE),4),""))</f>
        <v/>
      </c>
      <c r="P47" s="29" t="str">
        <f>IF(P_21号様式!K39&lt;&gt; "",TEXT(INT(P_21号様式!K39),"#,##0"),"")</f>
        <v>0</v>
      </c>
      <c r="Q47" s="30" t="str">
        <f>IF(P_21号様式!K39= "","",IF(VALUE(FIXED(P_21号様式!K39,0,TRUE))&lt;&gt;P_21号様式!K39,RIGHT(FIXED(P_21号様式!K39,3,FALSE),4),""))</f>
        <v/>
      </c>
      <c r="R47" s="29" t="str">
        <f>IF(P_21号様式!L39&lt;&gt; "",TEXT(INT(P_21号様式!L39),"#,##0"),"")</f>
        <v>11,676</v>
      </c>
      <c r="S47" s="30" t="str">
        <f>IF(P_21号様式!L39= "","",IF(VALUE(FIXED(P_21号様式!L39,0,TRUE))&lt;&gt;P_21号様式!L39,RIGHT(FIXED(P_21号様式!L39,3,FALSE),4),""))</f>
        <v/>
      </c>
      <c r="T47" s="42">
        <f>IF(P_21号様式!M39="","",P_21号様式!M39)</f>
        <v>2.8776978417266199</v>
      </c>
      <c r="U47" s="43"/>
      <c r="V47" s="44">
        <f>IF(P_21号様式!N39="","",P_21号様式!N39)</f>
        <v>2.2222222222222199E-2</v>
      </c>
      <c r="W47" s="45"/>
    </row>
    <row r="48" spans="1:23" s="12" customFormat="1" ht="12.75" customHeight="1" x14ac:dyDescent="0.15">
      <c r="A48" s="61" t="str">
        <f>IF(P_21号様式!C40="","",P_21号様式!C40)</f>
        <v>嘉麻市</v>
      </c>
      <c r="B48" s="61"/>
      <c r="C48" s="10">
        <f>IF(P_21号様式!D40="","",P_21号様式!D40)</f>
        <v>100</v>
      </c>
      <c r="D48" s="29" t="str">
        <f>IF(P_21号様式!E40&lt;&gt; "",TEXT(INT(P_21号様式!E40),"#,##0"),"")</f>
        <v>14,836</v>
      </c>
      <c r="E48" s="30" t="str">
        <f>IF(P_21号様式!E40= "","",IF(VALUE(FIXED(P_21号様式!E40,0,TRUE))&lt;&gt;P_21号様式!E40,RIGHT(FIXED(P_21号様式!E40,3,FALSE),4),""))</f>
        <v>.991</v>
      </c>
      <c r="F48" s="29" t="str">
        <f>IF(P_21号様式!F40&lt;&gt; "",TEXT(INT(P_21号様式!F40),"#,##0"),"")</f>
        <v>0</v>
      </c>
      <c r="G48" s="30" t="str">
        <f>IF(P_21号様式!F40= "","",IF(VALUE(FIXED(P_21号様式!F40,0,TRUE))&lt;&gt;P_21号様式!F40,RIGHT(FIXED(P_21号様式!F40,3,FALSE),4),""))</f>
        <v>.009</v>
      </c>
      <c r="H48" s="29" t="str">
        <f>IF(P_21号様式!G40&lt;&gt; "",TEXT(INT(P_21号様式!G40),"#,##0"),"")</f>
        <v>0</v>
      </c>
      <c r="I48" s="30" t="str">
        <f>IF(P_21号様式!G40= "","",IF(VALUE(FIXED(P_21号様式!G40,0,TRUE))&lt;&gt;P_21号様式!G40,RIGHT(FIXED(P_21号様式!G40,3,FALSE),4),""))</f>
        <v/>
      </c>
      <c r="J48" s="29" t="str">
        <f>IF(P_21号様式!H40&lt;&gt; "",TEXT(INT(P_21号様式!H40),"#,##0"),"")</f>
        <v>14,837</v>
      </c>
      <c r="K48" s="30" t="str">
        <f>IF(P_21号様式!H40= "","",IF(VALUE(FIXED(P_21号様式!H40,0,TRUE))&lt;&gt;P_21号様式!H40,RIGHT(FIXED(P_21号様式!H40,3,FALSE),4),""))</f>
        <v/>
      </c>
      <c r="L48" s="29" t="str">
        <f>IF(P_21号様式!I40&lt;&gt; "",TEXT(INT(P_21号様式!I40),"#,##0"),"")</f>
        <v>644</v>
      </c>
      <c r="M48" s="30" t="str">
        <f>IF(P_21号様式!I40= "","",IF(VALUE(FIXED(P_21号様式!I40,0,TRUE))&lt;&gt;P_21号様式!I40,RIGHT(FIXED(P_21号様式!I40,3,FALSE),4),""))</f>
        <v/>
      </c>
      <c r="N48" s="29" t="str">
        <f>IF(P_21号様式!J40&lt;&gt; "",TEXT(INT(P_21号様式!J40),"#,##0"),"")</f>
        <v>15,481</v>
      </c>
      <c r="O48" s="30" t="str">
        <f>IF(P_21号様式!J40= "","",IF(VALUE(FIXED(P_21号様式!J40,0,TRUE))&lt;&gt;P_21号様式!J40,RIGHT(FIXED(P_21号様式!J40,3,FALSE),4),""))</f>
        <v/>
      </c>
      <c r="P48" s="29" t="str">
        <f>IF(P_21号様式!K40&lt;&gt; "",TEXT(INT(P_21号様式!K40),"#,##0"),"")</f>
        <v>0</v>
      </c>
      <c r="Q48" s="30" t="str">
        <f>IF(P_21号様式!K40= "","",IF(VALUE(FIXED(P_21号様式!K40,0,TRUE))&lt;&gt;P_21号様式!K40,RIGHT(FIXED(P_21号様式!K40,3,FALSE),4),""))</f>
        <v/>
      </c>
      <c r="R48" s="29" t="str">
        <f>IF(P_21号様式!L40&lt;&gt; "",TEXT(INT(P_21号様式!L40),"#,##0"),"")</f>
        <v>15,481</v>
      </c>
      <c r="S48" s="30" t="str">
        <f>IF(P_21号様式!L40= "","",IF(VALUE(FIXED(P_21号様式!L40,0,TRUE))&lt;&gt;P_21号様式!L40,RIGHT(FIXED(P_21号様式!L40,3,FALSE),4),""))</f>
        <v/>
      </c>
      <c r="T48" s="42">
        <f>IF(P_21号様式!M40="","",P_21号様式!M40)</f>
        <v>4.1599379885020404</v>
      </c>
      <c r="U48" s="43"/>
      <c r="V48" s="44">
        <f>IF(P_21号様式!N40="","",P_21号様式!N40)</f>
        <v>4.72222222222222E-2</v>
      </c>
      <c r="W48" s="45"/>
    </row>
    <row r="49" spans="1:23" s="12" customFormat="1" ht="12.75" customHeight="1" x14ac:dyDescent="0.15">
      <c r="A49" s="61" t="str">
        <f>IF(P_21号様式!C41="","",P_21号様式!C41)</f>
        <v>朝倉市</v>
      </c>
      <c r="B49" s="61"/>
      <c r="C49" s="10">
        <f>IF(P_21号様式!D41="","",P_21号様式!D41)</f>
        <v>100</v>
      </c>
      <c r="D49" s="29" t="str">
        <f>IF(P_21号様式!E41&lt;&gt; "",TEXT(INT(P_21号様式!E41),"#,##0"),"")</f>
        <v>22,522</v>
      </c>
      <c r="E49" s="30" t="str">
        <f>IF(P_21号様式!E41= "","",IF(VALUE(FIXED(P_21号様式!E41,0,TRUE))&lt;&gt;P_21号様式!E41,RIGHT(FIXED(P_21号様式!E41,3,FALSE),4),""))</f>
        <v>.994</v>
      </c>
      <c r="F49" s="29" t="str">
        <f>IF(P_21号様式!F41&lt;&gt; "",TEXT(INT(P_21号様式!F41),"#,##0"),"")</f>
        <v>0</v>
      </c>
      <c r="G49" s="30" t="str">
        <f>IF(P_21号様式!F41= "","",IF(VALUE(FIXED(P_21号様式!F41,0,TRUE))&lt;&gt;P_21号様式!F41,RIGHT(FIXED(P_21号様式!F41,3,FALSE),4),""))</f>
        <v>.006</v>
      </c>
      <c r="H49" s="29" t="str">
        <f>IF(P_21号様式!G41&lt;&gt; "",TEXT(INT(P_21号様式!G41),"#,##0"),"")</f>
        <v>0</v>
      </c>
      <c r="I49" s="30" t="str">
        <f>IF(P_21号様式!G41= "","",IF(VALUE(FIXED(P_21号様式!G41,0,TRUE))&lt;&gt;P_21号様式!G41,RIGHT(FIXED(P_21号様式!G41,3,FALSE),4),""))</f>
        <v/>
      </c>
      <c r="J49" s="29" t="str">
        <f>IF(P_21号様式!H41&lt;&gt; "",TEXT(INT(P_21号様式!H41),"#,##0"),"")</f>
        <v>22,523</v>
      </c>
      <c r="K49" s="30" t="str">
        <f>IF(P_21号様式!H41= "","",IF(VALUE(FIXED(P_21号様式!H41,0,TRUE))&lt;&gt;P_21号様式!H41,RIGHT(FIXED(P_21号様式!H41,3,FALSE),4),""))</f>
        <v/>
      </c>
      <c r="L49" s="29" t="str">
        <f>IF(P_21号様式!I41&lt;&gt; "",TEXT(INT(P_21号様式!I41),"#,##0"),"")</f>
        <v>579</v>
      </c>
      <c r="M49" s="30" t="str">
        <f>IF(P_21号様式!I41= "","",IF(VALUE(FIXED(P_21号様式!I41,0,TRUE))&lt;&gt;P_21号様式!I41,RIGHT(FIXED(P_21号様式!I41,3,FALSE),4),""))</f>
        <v/>
      </c>
      <c r="N49" s="29" t="str">
        <f>IF(P_21号様式!J41&lt;&gt; "",TEXT(INT(P_21号様式!J41),"#,##0"),"")</f>
        <v>23,102</v>
      </c>
      <c r="O49" s="30" t="str">
        <f>IF(P_21号様式!J41= "","",IF(VALUE(FIXED(P_21号様式!J41,0,TRUE))&lt;&gt;P_21号様式!J41,RIGHT(FIXED(P_21号様式!J41,3,FALSE),4),""))</f>
        <v/>
      </c>
      <c r="P49" s="29" t="str">
        <f>IF(P_21号様式!K41&lt;&gt; "",TEXT(INT(P_21号様式!K41),"#,##0"),"")</f>
        <v>0</v>
      </c>
      <c r="Q49" s="30" t="str">
        <f>IF(P_21号様式!K41= "","",IF(VALUE(FIXED(P_21号様式!K41,0,TRUE))&lt;&gt;P_21号様式!K41,RIGHT(FIXED(P_21号様式!K41,3,FALSE),4),""))</f>
        <v/>
      </c>
      <c r="R49" s="29" t="str">
        <f>IF(P_21号様式!L41&lt;&gt; "",TEXT(INT(P_21号様式!L41),"#,##0"),"")</f>
        <v>23,102</v>
      </c>
      <c r="S49" s="30" t="str">
        <f>IF(P_21号様式!L41= "","",IF(VALUE(FIXED(P_21号様式!L41,0,TRUE))&lt;&gt;P_21号様式!L41,RIGHT(FIXED(P_21号様式!L41,3,FALSE),4),""))</f>
        <v/>
      </c>
      <c r="T49" s="42">
        <f>IF(P_21号様式!M41="","",P_21号様式!M41)</f>
        <v>2.5062765128560298</v>
      </c>
      <c r="U49" s="43"/>
      <c r="V49" s="44">
        <f>IF(P_21号様式!N41="","",P_21号様式!N41)</f>
        <v>0.100694444444444</v>
      </c>
      <c r="W49" s="45"/>
    </row>
    <row r="50" spans="1:23" s="12" customFormat="1" ht="12.75" customHeight="1" x14ac:dyDescent="0.15">
      <c r="A50" s="61" t="str">
        <f>IF(P_21号様式!C42="","",P_21号様式!C42)</f>
        <v>みやま市</v>
      </c>
      <c r="B50" s="61"/>
      <c r="C50" s="10">
        <f>IF(P_21号様式!D42="","",P_21号様式!D42)</f>
        <v>100</v>
      </c>
      <c r="D50" s="29" t="str">
        <f>IF(P_21号様式!E42&lt;&gt; "",TEXT(INT(P_21号様式!E42),"#,##0"),"")</f>
        <v>15,496</v>
      </c>
      <c r="E50" s="30" t="str">
        <f>IF(P_21号様式!E42= "","",IF(VALUE(FIXED(P_21号様式!E42,0,TRUE))&lt;&gt;P_21号様式!E42,RIGHT(FIXED(P_21号様式!E42,3,FALSE),4),""))</f>
        <v>.995</v>
      </c>
      <c r="F50" s="29" t="str">
        <f>IF(P_21号様式!F42&lt;&gt; "",TEXT(INT(P_21号様式!F42),"#,##0"),"")</f>
        <v>0</v>
      </c>
      <c r="G50" s="30" t="str">
        <f>IF(P_21号様式!F42= "","",IF(VALUE(FIXED(P_21号様式!F42,0,TRUE))&lt;&gt;P_21号様式!F42,RIGHT(FIXED(P_21号様式!F42,3,FALSE),4),""))</f>
        <v>.005</v>
      </c>
      <c r="H50" s="29" t="str">
        <f>IF(P_21号様式!G42&lt;&gt; "",TEXT(INT(P_21号様式!G42),"#,##0"),"")</f>
        <v>0</v>
      </c>
      <c r="I50" s="30" t="str">
        <f>IF(P_21号様式!G42= "","",IF(VALUE(FIXED(P_21号様式!G42,0,TRUE))&lt;&gt;P_21号様式!G42,RIGHT(FIXED(P_21号様式!G42,3,FALSE),4),""))</f>
        <v/>
      </c>
      <c r="J50" s="29" t="str">
        <f>IF(P_21号様式!H42&lt;&gt; "",TEXT(INT(P_21号様式!H42),"#,##0"),"")</f>
        <v>15,497</v>
      </c>
      <c r="K50" s="30" t="str">
        <f>IF(P_21号様式!H42= "","",IF(VALUE(FIXED(P_21号様式!H42,0,TRUE))&lt;&gt;P_21号様式!H42,RIGHT(FIXED(P_21号様式!H42,3,FALSE),4),""))</f>
        <v/>
      </c>
      <c r="L50" s="29" t="str">
        <f>IF(P_21号様式!I42&lt;&gt; "",TEXT(INT(P_21号様式!I42),"#,##0"),"")</f>
        <v>390</v>
      </c>
      <c r="M50" s="30" t="str">
        <f>IF(P_21号様式!I42= "","",IF(VALUE(FIXED(P_21号様式!I42,0,TRUE))&lt;&gt;P_21号様式!I42,RIGHT(FIXED(P_21号様式!I42,3,FALSE),4),""))</f>
        <v/>
      </c>
      <c r="N50" s="29" t="str">
        <f>IF(P_21号様式!J42&lt;&gt; "",TEXT(INT(P_21号様式!J42),"#,##0"),"")</f>
        <v>15,887</v>
      </c>
      <c r="O50" s="30" t="str">
        <f>IF(P_21号様式!J42= "","",IF(VALUE(FIXED(P_21号様式!J42,0,TRUE))&lt;&gt;P_21号様式!J42,RIGHT(FIXED(P_21号様式!J42,3,FALSE),4),""))</f>
        <v/>
      </c>
      <c r="P50" s="29" t="str">
        <f>IF(P_21号様式!K42&lt;&gt; "",TEXT(INT(P_21号様式!K42),"#,##0"),"")</f>
        <v>1</v>
      </c>
      <c r="Q50" s="30" t="str">
        <f>IF(P_21号様式!K42= "","",IF(VALUE(FIXED(P_21号様式!K42,0,TRUE))&lt;&gt;P_21号様式!K42,RIGHT(FIXED(P_21号様式!K42,3,FALSE),4),""))</f>
        <v/>
      </c>
      <c r="R50" s="29" t="str">
        <f>IF(P_21号様式!L42&lt;&gt; "",TEXT(INT(P_21号様式!L42),"#,##0"),"")</f>
        <v>15,888</v>
      </c>
      <c r="S50" s="30" t="str">
        <f>IF(P_21号様式!L42= "","",IF(VALUE(FIXED(P_21号様式!L42,0,TRUE))&lt;&gt;P_21号様式!L42,RIGHT(FIXED(P_21号様式!L42,3,FALSE),4),""))</f>
        <v/>
      </c>
      <c r="T50" s="42">
        <f>IF(P_21号様式!M42="","",P_21号様式!M42)</f>
        <v>2.4548372883489602</v>
      </c>
      <c r="U50" s="43"/>
      <c r="V50" s="44">
        <f>IF(P_21号様式!N42="","",P_21号様式!N42)</f>
        <v>6.25E-2</v>
      </c>
      <c r="W50" s="45"/>
    </row>
    <row r="51" spans="1:23" s="12" customFormat="1" ht="12.75" customHeight="1" x14ac:dyDescent="0.15">
      <c r="A51" s="61" t="str">
        <f>IF(P_21号様式!C43="","",P_21号様式!C43)</f>
        <v>糸島市</v>
      </c>
      <c r="B51" s="61"/>
      <c r="C51" s="10">
        <f>IF(P_21号様式!D43="","",P_21号様式!D43)</f>
        <v>100</v>
      </c>
      <c r="D51" s="29" t="str">
        <f>IF(P_21号様式!E43&lt;&gt; "",TEXT(INT(P_21号様式!E43),"#,##0"),"")</f>
        <v>48,477</v>
      </c>
      <c r="E51" s="30" t="str">
        <f>IF(P_21号様式!E43= "","",IF(VALUE(FIXED(P_21号様式!E43,0,TRUE))&lt;&gt;P_21号様式!E43,RIGHT(FIXED(P_21号様式!E43,3,FALSE),4),""))</f>
        <v>.991</v>
      </c>
      <c r="F51" s="29" t="str">
        <f>IF(P_21号様式!F43&lt;&gt; "",TEXT(INT(P_21号様式!F43),"#,##0"),"")</f>
        <v>0</v>
      </c>
      <c r="G51" s="30" t="str">
        <f>IF(P_21号様式!F43= "","",IF(VALUE(FIXED(P_21号様式!F43,0,TRUE))&lt;&gt;P_21号様式!F43,RIGHT(FIXED(P_21号様式!F43,3,FALSE),4),""))</f>
        <v>.009</v>
      </c>
      <c r="H51" s="29" t="str">
        <f>IF(P_21号様式!G43&lt;&gt; "",TEXT(INT(P_21号様式!G43),"#,##0"),"")</f>
        <v>0</v>
      </c>
      <c r="I51" s="30" t="str">
        <f>IF(P_21号様式!G43= "","",IF(VALUE(FIXED(P_21号様式!G43,0,TRUE))&lt;&gt;P_21号様式!G43,RIGHT(FIXED(P_21号様式!G43,3,FALSE),4),""))</f>
        <v/>
      </c>
      <c r="J51" s="29" t="str">
        <f>IF(P_21号様式!H43&lt;&gt; "",TEXT(INT(P_21号様式!H43),"#,##0"),"")</f>
        <v>48,478</v>
      </c>
      <c r="K51" s="30" t="str">
        <f>IF(P_21号様式!H43= "","",IF(VALUE(FIXED(P_21号様式!H43,0,TRUE))&lt;&gt;P_21号様式!H43,RIGHT(FIXED(P_21号様式!H43,3,FALSE),4),""))</f>
        <v/>
      </c>
      <c r="L51" s="29" t="str">
        <f>IF(P_21号様式!I43&lt;&gt; "",TEXT(INT(P_21号様式!I43),"#,##0"),"")</f>
        <v>994</v>
      </c>
      <c r="M51" s="30" t="str">
        <f>IF(P_21号様式!I43= "","",IF(VALUE(FIXED(P_21号様式!I43,0,TRUE))&lt;&gt;P_21号様式!I43,RIGHT(FIXED(P_21号様式!I43,3,FALSE),4),""))</f>
        <v/>
      </c>
      <c r="N51" s="29" t="str">
        <f>IF(P_21号様式!J43&lt;&gt; "",TEXT(INT(P_21号様式!J43),"#,##0"),"")</f>
        <v>49,472</v>
      </c>
      <c r="O51" s="30" t="str">
        <f>IF(P_21号様式!J43= "","",IF(VALUE(FIXED(P_21号様式!J43,0,TRUE))&lt;&gt;P_21号様式!J43,RIGHT(FIXED(P_21号様式!J43,3,FALSE),4),""))</f>
        <v/>
      </c>
      <c r="P51" s="29" t="str">
        <f>IF(P_21号様式!K43&lt;&gt; "",TEXT(INT(P_21号様式!K43),"#,##0"),"")</f>
        <v>2</v>
      </c>
      <c r="Q51" s="30" t="str">
        <f>IF(P_21号様式!K43= "","",IF(VALUE(FIXED(P_21号様式!K43,0,TRUE))&lt;&gt;P_21号様式!K43,RIGHT(FIXED(P_21号様式!K43,3,FALSE),4),""))</f>
        <v/>
      </c>
      <c r="R51" s="29" t="str">
        <f>IF(P_21号様式!L43&lt;&gt; "",TEXT(INT(P_21号様式!L43),"#,##0"),"")</f>
        <v>49,474</v>
      </c>
      <c r="S51" s="30" t="str">
        <f>IF(P_21号様式!L43= "","",IF(VALUE(FIXED(P_21号様式!L43,0,TRUE))&lt;&gt;P_21号様式!L43,RIGHT(FIXED(P_21号様式!L43,3,FALSE),4),""))</f>
        <v/>
      </c>
      <c r="T51" s="42">
        <f>IF(P_21号様式!M43="","",P_21号様式!M43)</f>
        <v>2.0092173350582199</v>
      </c>
      <c r="U51" s="43"/>
      <c r="V51" s="44">
        <f>IF(P_21号様式!N43="","",P_21号様式!N43)</f>
        <v>0.13750000000000001</v>
      </c>
      <c r="W51" s="45"/>
    </row>
    <row r="52" spans="1:23" s="12" customFormat="1" ht="12.75" customHeight="1" x14ac:dyDescent="0.15">
      <c r="A52" s="61" t="str">
        <f>IF(P_21号様式!C44="","",P_21号様式!C44)</f>
        <v>那珂川市</v>
      </c>
      <c r="B52" s="61"/>
      <c r="C52" s="10">
        <f>IF(P_21号様式!D44="","",P_21号様式!D44)</f>
        <v>100</v>
      </c>
      <c r="D52" s="29" t="str">
        <f>IF(P_21号様式!E44&lt;&gt; "",TEXT(INT(P_21号様式!E44),"#,##0"),"")</f>
        <v>22,190</v>
      </c>
      <c r="E52" s="30" t="str">
        <f>IF(P_21号様式!E44= "","",IF(VALUE(FIXED(P_21号様式!E44,0,TRUE))&lt;&gt;P_21号様式!E44,RIGHT(FIXED(P_21号様式!E44,3,FALSE),4),""))</f>
        <v>.999</v>
      </c>
      <c r="F52" s="29" t="str">
        <f>IF(P_21号様式!F44&lt;&gt; "",TEXT(INT(P_21号様式!F44),"#,##0"),"")</f>
        <v>0</v>
      </c>
      <c r="G52" s="30" t="str">
        <f>IF(P_21号様式!F44= "","",IF(VALUE(FIXED(P_21号様式!F44,0,TRUE))&lt;&gt;P_21号様式!F44,RIGHT(FIXED(P_21号様式!F44,3,FALSE),4),""))</f>
        <v>.001</v>
      </c>
      <c r="H52" s="29" t="str">
        <f>IF(P_21号様式!G44&lt;&gt; "",TEXT(INT(P_21号様式!G44),"#,##0"),"")</f>
        <v>0</v>
      </c>
      <c r="I52" s="30" t="str">
        <f>IF(P_21号様式!G44= "","",IF(VALUE(FIXED(P_21号様式!G44,0,TRUE))&lt;&gt;P_21号様式!G44,RIGHT(FIXED(P_21号様式!G44,3,FALSE),4),""))</f>
        <v/>
      </c>
      <c r="J52" s="29" t="str">
        <f>IF(P_21号様式!H44&lt;&gt; "",TEXT(INT(P_21号様式!H44),"#,##0"),"")</f>
        <v>22,191</v>
      </c>
      <c r="K52" s="30" t="str">
        <f>IF(P_21号様式!H44= "","",IF(VALUE(FIXED(P_21号様式!H44,0,TRUE))&lt;&gt;P_21号様式!H44,RIGHT(FIXED(P_21号様式!H44,3,FALSE),4),""))</f>
        <v/>
      </c>
      <c r="L52" s="29" t="str">
        <f>IF(P_21号様式!I44&lt;&gt; "",TEXT(INT(P_21号様式!I44),"#,##0"),"")</f>
        <v>436</v>
      </c>
      <c r="M52" s="30" t="str">
        <f>IF(P_21号様式!I44= "","",IF(VALUE(FIXED(P_21号様式!I44,0,TRUE))&lt;&gt;P_21号様式!I44,RIGHT(FIXED(P_21号様式!I44,3,FALSE),4),""))</f>
        <v/>
      </c>
      <c r="N52" s="29" t="str">
        <f>IF(P_21号様式!J44&lt;&gt; "",TEXT(INT(P_21号様式!J44),"#,##0"),"")</f>
        <v>22,627</v>
      </c>
      <c r="O52" s="30" t="str">
        <f>IF(P_21号様式!J44= "","",IF(VALUE(FIXED(P_21号様式!J44,0,TRUE))&lt;&gt;P_21号様式!J44,RIGHT(FIXED(P_21号様式!J44,3,FALSE),4),""))</f>
        <v/>
      </c>
      <c r="P52" s="29" t="str">
        <f>IF(P_21号様式!K44&lt;&gt; "",TEXT(INT(P_21号様式!K44),"#,##0"),"")</f>
        <v>0</v>
      </c>
      <c r="Q52" s="30" t="str">
        <f>IF(P_21号様式!K44= "","",IF(VALUE(FIXED(P_21号様式!K44,0,TRUE))&lt;&gt;P_21号様式!K44,RIGHT(FIXED(P_21号様式!K44,3,FALSE),4),""))</f>
        <v/>
      </c>
      <c r="R52" s="29" t="str">
        <f>IF(P_21号様式!L44&lt;&gt; "",TEXT(INT(P_21号様式!L44),"#,##0"),"")</f>
        <v>22,627</v>
      </c>
      <c r="S52" s="30" t="str">
        <f>IF(P_21号様式!L44= "","",IF(VALUE(FIXED(P_21号様式!L44,0,TRUE))&lt;&gt;P_21号様式!L44,RIGHT(FIXED(P_21号様式!L44,3,FALSE),4),""))</f>
        <v/>
      </c>
      <c r="T52" s="42">
        <f>IF(P_21号様式!M44="","",P_21号様式!M44)</f>
        <v>1.9269014893711101</v>
      </c>
      <c r="U52" s="43"/>
      <c r="V52" s="44">
        <f>IF(P_21号様式!N44="","",P_21号様式!N44)</f>
        <v>0.117361111111111</v>
      </c>
      <c r="W52" s="45"/>
    </row>
    <row r="53" spans="1:23" s="12" customFormat="1" ht="13.5" customHeight="1" x14ac:dyDescent="0.15">
      <c r="C53" s="13"/>
      <c r="D53" s="13"/>
      <c r="E53" s="13"/>
      <c r="F53" s="14"/>
      <c r="G53" s="13"/>
      <c r="H53" s="13"/>
      <c r="I53" s="13"/>
      <c r="J53" s="14"/>
      <c r="K53" s="13"/>
      <c r="L53" s="13"/>
      <c r="M53" s="13"/>
      <c r="N53" s="13"/>
      <c r="O53" s="15"/>
      <c r="P53" s="16"/>
    </row>
    <row r="54" spans="1:23" s="12" customFormat="1" ht="12.75" customHeight="1" x14ac:dyDescent="0.15">
      <c r="A54" s="59" t="s">
        <v>30</v>
      </c>
      <c r="B54" s="59"/>
      <c r="C54" s="17">
        <f>IF(P_21号様式!O2="","",P_21号様式!O2)</f>
        <v>100</v>
      </c>
      <c r="D54" s="18" t="str">
        <f>IF(P_21号様式!P2&lt;&gt; "",TEXT(INT(P_21号様式!P2),"#,##0"),"")</f>
        <v>1,125,320</v>
      </c>
      <c r="E54" s="11" t="str">
        <f>IF(P_21号様式!P2= "","",IF(VALUE(FIXED(P_21号様式!P2,0,TRUE))&lt;&gt;P_21号様式!P2,RIGHT(FIXED(P_21号様式!P2,3,FALSE),4),""))</f>
        <v>.880</v>
      </c>
      <c r="F54" s="18" t="str">
        <f>IF(P_21号様式!Q2&lt;&gt; "",TEXT(INT(P_21号様式!Q2),"#,##0"),"")</f>
        <v>0</v>
      </c>
      <c r="G54" s="11" t="str">
        <f>IF(P_21号様式!Q2= "","",IF(VALUE(FIXED(P_21号様式!Q2,0,TRUE))&lt;&gt;P_21号様式!Q2,RIGHT(FIXED(P_21号様式!Q2,3,FALSE),4),""))</f>
        <v>.120</v>
      </c>
      <c r="H54" s="18" t="str">
        <f>IF(P_21号様式!R2&lt;&gt; "",TEXT(INT(P_21号様式!R2),"#,##0"),"")</f>
        <v>0</v>
      </c>
      <c r="I54" s="11" t="str">
        <f>IF(P_21号様式!R2= "","",IF(VALUE(FIXED(P_21号様式!R2,0,TRUE))&lt;&gt;P_21号様式!R2,RIGHT(FIXED(P_21号様式!R2,3,FALSE),4),""))</f>
        <v/>
      </c>
      <c r="J54" s="18" t="str">
        <f>IF(P_21号様式!S2&lt;&gt; "",TEXT(INT(P_21号様式!S2),"#,##0"),"")</f>
        <v>1,125,321</v>
      </c>
      <c r="K54" s="11" t="str">
        <f>IF(P_21号様式!S2= "","",IF(VALUE(FIXED(P_21号様式!S2,0,TRUE))&lt;&gt;P_21号様式!S2,RIGHT(FIXED(P_21号様式!S2,3,FALSE),4),""))</f>
        <v/>
      </c>
      <c r="L54" s="18" t="str">
        <f>IF(P_21号様式!T2&lt;&gt; "",TEXT(INT(P_21号様式!T2),"#,##0"),"")</f>
        <v>18,802</v>
      </c>
      <c r="M54" s="11" t="str">
        <f>IF(P_21号様式!T2= "","",IF(VALUE(FIXED(P_21号様式!T2,0,TRUE))&lt;&gt;P_21号様式!T2,RIGHT(FIXED(P_21号様式!T2,3,FALSE),4),""))</f>
        <v/>
      </c>
      <c r="N54" s="18" t="str">
        <f>IF(P_21号様式!U2&lt;&gt; "",TEXT(INT(P_21号様式!U2),"#,##0"),"")</f>
        <v>1,144,123</v>
      </c>
      <c r="O54" s="11" t="str">
        <f>IF(P_21号様式!U2= "","",IF(VALUE(FIXED(P_21号様式!U2,0,TRUE))&lt;&gt;P_21号様式!U2,RIGHT(FIXED(P_21号様式!U2,3,FALSE),4),""))</f>
        <v/>
      </c>
      <c r="P54" s="18" t="str">
        <f>IF(P_21号様式!V2&lt;&gt; "",TEXT(INT(P_21号様式!V2),"#,##0"),"")</f>
        <v>21</v>
      </c>
      <c r="Q54" s="11" t="str">
        <f>IF(P_21号様式!V2= "","",IF(VALUE(FIXED(P_21号様式!V2,0,TRUE))&lt;&gt;P_21号様式!V2,RIGHT(FIXED(P_21号様式!V2,3,FALSE),4),""))</f>
        <v/>
      </c>
      <c r="R54" s="18" t="str">
        <f>IF(P_21号様式!W2&lt;&gt; "",TEXT(INT(P_21号様式!W2),"#,##0"),"")</f>
        <v>1,144,144</v>
      </c>
      <c r="S54" s="11" t="str">
        <f>IF(P_21号様式!W2= "","",IF(VALUE(FIXED(P_21号様式!W2,0,TRUE))&lt;&gt;P_21号様式!W2,RIGHT(FIXED(P_21号様式!W2,3,FALSE),4),""))</f>
        <v/>
      </c>
      <c r="T54" s="42">
        <f>IF(P_21号様式!X2="","",P_21号様式!X2)</f>
        <v>1.6433547791627301</v>
      </c>
      <c r="U54" s="43"/>
      <c r="V54" s="44">
        <f>IF(P_21号様式!Y2="","",P_21号様式!Y2)</f>
        <v>0.195138888888889</v>
      </c>
      <c r="W54" s="45"/>
    </row>
    <row r="55" spans="1:23" s="12" customFormat="1" ht="12.75" customHeight="1" x14ac:dyDescent="0.15">
      <c r="A55" s="59" t="s">
        <v>31</v>
      </c>
      <c r="B55" s="59"/>
      <c r="C55" s="17">
        <f>IF(P_21号様式!Z2="","",P_21号様式!Z2)</f>
        <v>100</v>
      </c>
      <c r="D55" s="18" t="str">
        <f>IF(P_21号様式!AA2&lt;&gt; "",TEXT(INT(P_21号様式!AA2),"#,##0"),"")</f>
        <v>897,058</v>
      </c>
      <c r="E55" s="11" t="str">
        <f>IF(P_21号様式!AA2= "","",IF(VALUE(FIXED(P_21号様式!AA2,0,TRUE))&lt;&gt;P_21号様式!AA2,RIGHT(FIXED(P_21号様式!AA2,3,FALSE),4),""))</f>
        <v>.812</v>
      </c>
      <c r="F55" s="18" t="str">
        <f>IF(P_21号様式!AB2&lt;&gt; "",TEXT(INT(P_21号様式!AB2),"#,##0"),"")</f>
        <v>0</v>
      </c>
      <c r="G55" s="11" t="str">
        <f>IF(P_21号様式!AB2= "","",IF(VALUE(FIXED(P_21号様式!AB2,0,TRUE))&lt;&gt;P_21号様式!AB2,RIGHT(FIXED(P_21号様式!AB2,3,FALSE),4),""))</f>
        <v>.188</v>
      </c>
      <c r="H55" s="18" t="str">
        <f>IF(P_21号様式!AC2&lt;&gt; "",TEXT(INT(P_21号様式!AC2),"#,##0"),"")</f>
        <v>0</v>
      </c>
      <c r="I55" s="11" t="str">
        <f>IF(P_21号様式!AC2= "","",IF(VALUE(FIXED(P_21号様式!AC2,0,TRUE))&lt;&gt;P_21号様式!AC2,RIGHT(FIXED(P_21号様式!AC2,3,FALSE),4),""))</f>
        <v/>
      </c>
      <c r="J55" s="18" t="str">
        <f>IF(P_21号様式!AD2&lt;&gt; "",TEXT(INT(P_21号様式!AD2),"#,##0"),"")</f>
        <v>897,059</v>
      </c>
      <c r="K55" s="11" t="str">
        <f>IF(P_21号様式!AD2= "","",IF(VALUE(FIXED(P_21号様式!AD2,0,TRUE))&lt;&gt;P_21号様式!AD2,RIGHT(FIXED(P_21号様式!AD2,3,FALSE),4),""))</f>
        <v/>
      </c>
      <c r="L55" s="18" t="str">
        <f>IF(P_21号様式!AE2&lt;&gt; "",TEXT(INT(P_21号様式!AE2),"#,##0"),"")</f>
        <v>19,800</v>
      </c>
      <c r="M55" s="11" t="str">
        <f>IF(P_21号様式!AE2= "","",IF(VALUE(FIXED(P_21号様式!AE2,0,TRUE))&lt;&gt;P_21号様式!AE2,RIGHT(FIXED(P_21号様式!AE2,3,FALSE),4),""))</f>
        <v/>
      </c>
      <c r="N55" s="18" t="str">
        <f>IF(P_21号様式!AF2&lt;&gt; "",TEXT(INT(P_21号様式!AF2),"#,##0"),"")</f>
        <v>916,859</v>
      </c>
      <c r="O55" s="11" t="str">
        <f>IF(P_21号様式!AF2= "","",IF(VALUE(FIXED(P_21号様式!AF2,0,TRUE))&lt;&gt;P_21号様式!AF2,RIGHT(FIXED(P_21号様式!AF2,3,FALSE),4),""))</f>
        <v/>
      </c>
      <c r="P55" s="18" t="str">
        <f>IF(P_21号様式!AG2&lt;&gt; "",TEXT(INT(P_21号様式!AG2),"#,##0"),"")</f>
        <v>19</v>
      </c>
      <c r="Q55" s="11" t="str">
        <f>IF(P_21号様式!AG2= "","",IF(VALUE(FIXED(P_21号様式!AG2,0,TRUE))&lt;&gt;P_21号様式!AG2,RIGHT(FIXED(P_21号様式!AG2,3,FALSE),4),""))</f>
        <v/>
      </c>
      <c r="R55" s="18" t="str">
        <f>IF(P_21号様式!AH2&lt;&gt; "",TEXT(INT(P_21号様式!AH2),"#,##0"),"")</f>
        <v>916,878</v>
      </c>
      <c r="S55" s="11" t="str">
        <f>IF(P_21号様式!AH2= "","",IF(VALUE(FIXED(P_21号様式!AH2,0,TRUE))&lt;&gt;P_21号様式!AH2,RIGHT(FIXED(P_21号様式!AH2,3,FALSE),4),""))</f>
        <v/>
      </c>
      <c r="T55" s="42">
        <f>IF(P_21号様式!AI2="","",P_21号様式!AI2)</f>
        <v>2.1595468877984501</v>
      </c>
      <c r="U55" s="43"/>
      <c r="V55" s="44">
        <f>IF(P_21号様式!AJ2="","",P_21号様式!AJ2)</f>
        <v>0.17708333333333301</v>
      </c>
      <c r="W55" s="45"/>
    </row>
    <row r="56" spans="1:23" s="12" customFormat="1" ht="12.75" customHeight="1" x14ac:dyDescent="0.15">
      <c r="A56" s="59" t="s">
        <v>32</v>
      </c>
      <c r="B56" s="59"/>
      <c r="C56" s="17">
        <f>IF(P_21号様式!AK2="","",P_21号様式!AK2)</f>
        <v>100</v>
      </c>
      <c r="D56" s="18" t="str">
        <f>IF(P_21号様式!AL2&lt;&gt; "",TEXT(INT(P_21号様式!AL2),"#,##0"),"")</f>
        <v>265,463</v>
      </c>
      <c r="E56" s="11" t="str">
        <f>IF(P_21号様式!AL2= "","",IF(VALUE(FIXED(P_21号様式!AL2,0,TRUE))&lt;&gt;P_21号様式!AL2,RIGHT(FIXED(P_21号様式!AL2,3,FALSE),4),""))</f>
        <v>.895</v>
      </c>
      <c r="F56" s="18" t="str">
        <f>IF(P_21号様式!AM2&lt;&gt; "",TEXT(INT(P_21号様式!AM2),"#,##0"),"")</f>
        <v>0</v>
      </c>
      <c r="G56" s="11" t="str">
        <f>IF(P_21号様式!AM2= "","",IF(VALUE(FIXED(P_21号様式!AM2,0,TRUE))&lt;&gt;P_21号様式!AM2,RIGHT(FIXED(P_21号様式!AM2,3,FALSE),4),""))</f>
        <v>.105</v>
      </c>
      <c r="H56" s="18" t="str">
        <f>IF(P_21号様式!AN2&lt;&gt; "",TEXT(INT(P_21号様式!AN2),"#,##0"),"")</f>
        <v>0</v>
      </c>
      <c r="I56" s="11" t="str">
        <f>IF(P_21号様式!AN2= "","",IF(VALUE(FIXED(P_21号様式!AN2,0,TRUE))&lt;&gt;P_21号様式!AN2,RIGHT(FIXED(P_21号様式!AN2,3,FALSE),4),""))</f>
        <v/>
      </c>
      <c r="J56" s="18" t="str">
        <f>IF(P_21号様式!AO2&lt;&gt; "",TEXT(INT(P_21号様式!AO2),"#,##0"),"")</f>
        <v>265,464</v>
      </c>
      <c r="K56" s="11" t="str">
        <f>IF(P_21号様式!AO2= "","",IF(VALUE(FIXED(P_21号様式!AO2,0,TRUE))&lt;&gt;P_21号様式!AO2,RIGHT(FIXED(P_21号様式!AO2,3,FALSE),4),""))</f>
        <v/>
      </c>
      <c r="L56" s="18" t="str">
        <f>IF(P_21号様式!AP2&lt;&gt; "",TEXT(INT(P_21号様式!AP2),"#,##0"),"")</f>
        <v>6,490</v>
      </c>
      <c r="M56" s="11" t="str">
        <f>IF(P_21号様式!AP2= "","",IF(VALUE(FIXED(P_21号様式!AP2,0,TRUE))&lt;&gt;P_21号様式!AP2,RIGHT(FIXED(P_21号様式!AP2,3,FALSE),4),""))</f>
        <v/>
      </c>
      <c r="N56" s="18" t="str">
        <f>IF(P_21号様式!AQ2&lt;&gt; "",TEXT(INT(P_21号様式!AQ2),"#,##0"),"")</f>
        <v>271,954</v>
      </c>
      <c r="O56" s="11" t="str">
        <f>IF(P_21号様式!AQ2= "","",IF(VALUE(FIXED(P_21号様式!AQ2,0,TRUE))&lt;&gt;P_21号様式!AQ2,RIGHT(FIXED(P_21号様式!AQ2,3,FALSE),4),""))</f>
        <v/>
      </c>
      <c r="P56" s="18" t="str">
        <f>IF(P_21号様式!AR2&lt;&gt; "",TEXT(INT(P_21号様式!AR2),"#,##0"),"")</f>
        <v>8</v>
      </c>
      <c r="Q56" s="11" t="str">
        <f>IF(P_21号様式!AR2= "","",IF(VALUE(FIXED(P_21号様式!AR2,0,TRUE))&lt;&gt;P_21号様式!AR2,RIGHT(FIXED(P_21号様式!AR2,3,FALSE),4),""))</f>
        <v/>
      </c>
      <c r="R56" s="18" t="str">
        <f>IF(P_21号様式!AS2&lt;&gt; "",TEXT(INT(P_21号様式!AS2),"#,##0"),"")</f>
        <v>271,962</v>
      </c>
      <c r="S56" s="11" t="str">
        <f>IF(P_21号様式!AS2= "","",IF(VALUE(FIXED(P_21号様式!AS2,0,TRUE))&lt;&gt;P_21号様式!AS2,RIGHT(FIXED(P_21号様式!AS2,3,FALSE),4),""))</f>
        <v/>
      </c>
      <c r="T56" s="42">
        <f>IF(P_21号様式!AT2="","",P_21号様式!AT2)</f>
        <v>2.3864329996984801</v>
      </c>
      <c r="U56" s="43"/>
      <c r="V56" s="44">
        <f>IF(P_21号様式!AU2="","",P_21号様式!AU2)</f>
        <v>0.12847222222222199</v>
      </c>
      <c r="W56" s="45"/>
    </row>
    <row r="57" spans="1:23" s="12" customFormat="1" ht="12.75" customHeight="1" x14ac:dyDescent="0.15">
      <c r="A57" s="59" t="s">
        <v>33</v>
      </c>
      <c r="B57" s="59"/>
      <c r="C57" s="17">
        <f>IF(P_21号様式!AV2="","",P_21号様式!AV2)</f>
        <v>100</v>
      </c>
      <c r="D57" s="18" t="str">
        <f>IF(P_21号様式!AW2&lt;&gt; "",TEXT(INT(P_21号様式!AW2),"#,##0"),"")</f>
        <v>2,287,843</v>
      </c>
      <c r="E57" s="11" t="str">
        <f>IF(P_21号様式!AW2= "","",IF(VALUE(FIXED(P_21号様式!AW2,0,TRUE))&lt;&gt;P_21号様式!AW2,RIGHT(FIXED(P_21号様式!AW2,3,FALSE),4),""))</f>
        <v>.587</v>
      </c>
      <c r="F57" s="18" t="str">
        <f>IF(P_21号様式!AX2&lt;&gt; "",TEXT(INT(P_21号様式!AX2),"#,##0"),"")</f>
        <v>0</v>
      </c>
      <c r="G57" s="11" t="str">
        <f>IF(P_21号様式!AX2= "","",IF(VALUE(FIXED(P_21号様式!AX2,0,TRUE))&lt;&gt;P_21号様式!AX2,RIGHT(FIXED(P_21号様式!AX2,3,FALSE),4),""))</f>
        <v>.413</v>
      </c>
      <c r="H57" s="18" t="str">
        <f>IF(P_21号様式!AY2&lt;&gt; "",TEXT(INT(P_21号様式!AY2),"#,##0"),"")</f>
        <v>0</v>
      </c>
      <c r="I57" s="11" t="str">
        <f>IF(P_21号様式!AY2= "","",IF(VALUE(FIXED(P_21号様式!AY2,0,TRUE))&lt;&gt;P_21号様式!AY2,RIGHT(FIXED(P_21号様式!AY2,3,FALSE),4),""))</f>
        <v/>
      </c>
      <c r="J57" s="18" t="str">
        <f>IF(P_21号様式!AZ2&lt;&gt; "",TEXT(INT(P_21号様式!AZ2),"#,##0"),"")</f>
        <v>2,287,844</v>
      </c>
      <c r="K57" s="11" t="str">
        <f>IF(P_21号様式!AZ2= "","",IF(VALUE(FIXED(P_21号様式!AZ2,0,TRUE))&lt;&gt;P_21号様式!AZ2,RIGHT(FIXED(P_21号様式!AZ2,3,FALSE),4),""))</f>
        <v/>
      </c>
      <c r="L57" s="18" t="str">
        <f>IF(P_21号様式!BA2&lt;&gt; "",TEXT(INT(P_21号様式!BA2),"#,##0"),"")</f>
        <v>45,092</v>
      </c>
      <c r="M57" s="11" t="str">
        <f>IF(P_21号様式!BA2= "","",IF(VALUE(FIXED(P_21号様式!BA2,0,TRUE))&lt;&gt;P_21号様式!BA2,RIGHT(FIXED(P_21号様式!BA2,3,FALSE),4),""))</f>
        <v/>
      </c>
      <c r="N57" s="18" t="str">
        <f>IF(P_21号様式!BB2&lt;&gt; "",TEXT(INT(P_21号様式!BB2),"#,##0"),"")</f>
        <v>2,332,936</v>
      </c>
      <c r="O57" s="11" t="str">
        <f>IF(P_21号様式!BB2= "","",IF(VALUE(FIXED(P_21号様式!BB2,0,TRUE))&lt;&gt;P_21号様式!BB2,RIGHT(FIXED(P_21号様式!BB2,3,FALSE),4),""))</f>
        <v/>
      </c>
      <c r="P57" s="18" t="str">
        <f>IF(P_21号様式!BC2&lt;&gt; "",TEXT(INT(P_21号様式!BC2),"#,##0"),"")</f>
        <v>48</v>
      </c>
      <c r="Q57" s="11" t="str">
        <f>IF(P_21号様式!BC2= "","",IF(VALUE(FIXED(P_21号様式!BC2,0,TRUE))&lt;&gt;P_21号様式!BC2,RIGHT(FIXED(P_21号様式!BC2,3,FALSE),4),""))</f>
        <v/>
      </c>
      <c r="R57" s="18" t="str">
        <f>IF(P_21号様式!BD2&lt;&gt; "",TEXT(INT(P_21号様式!BD2),"#,##0"),"")</f>
        <v>2,332,984</v>
      </c>
      <c r="S57" s="11" t="str">
        <f>IF(P_21号様式!BD2= "","",IF(VALUE(FIXED(P_21号様式!BD2,0,TRUE))&lt;&gt;P_21号様式!BD2,RIGHT(FIXED(P_21号様式!BD2,3,FALSE),4),""))</f>
        <v/>
      </c>
      <c r="T57" s="42">
        <f>IF(P_21号様式!BE2="","",P_21号様式!BE2)</f>
        <v>1.9328434213368899</v>
      </c>
      <c r="U57" s="43"/>
      <c r="V57" s="44">
        <f>IF(P_21号様式!BF2="","",P_21号様式!BF2)</f>
        <v>0.195138888888889</v>
      </c>
      <c r="W57" s="45"/>
    </row>
    <row r="58" spans="1:23" s="19" customFormat="1" ht="6.75" customHeight="1" x14ac:dyDescent="0.15">
      <c r="B58" s="20"/>
      <c r="C58" s="20"/>
      <c r="F58" s="4"/>
      <c r="J58" s="4"/>
      <c r="P58" s="4"/>
    </row>
    <row r="59" spans="1:23" s="19" customFormat="1" ht="10.5" customHeight="1" x14ac:dyDescent="0.15">
      <c r="A59" s="38" t="s">
        <v>0</v>
      </c>
      <c r="B59" s="38"/>
      <c r="C59" s="38"/>
      <c r="D59" s="38"/>
      <c r="H59" s="39" t="s">
        <v>1</v>
      </c>
      <c r="I59" s="39"/>
      <c r="J59" s="39"/>
      <c r="K59" s="39"/>
      <c r="L59" s="39"/>
      <c r="M59" s="39"/>
      <c r="N59" s="39"/>
      <c r="O59" s="39"/>
      <c r="P59" s="22"/>
      <c r="Q59" s="3"/>
      <c r="R59" s="3"/>
      <c r="S59" s="3"/>
      <c r="V59" s="34" t="s">
        <v>38</v>
      </c>
      <c r="W59" s="34"/>
    </row>
    <row r="60" spans="1:23" s="19" customFormat="1" ht="15" customHeight="1" x14ac:dyDescent="0.15">
      <c r="A60" s="38"/>
      <c r="B60" s="38"/>
      <c r="C60" s="38"/>
      <c r="D60" s="38"/>
      <c r="G60" s="21"/>
      <c r="H60" s="39"/>
      <c r="I60" s="39"/>
      <c r="J60" s="39"/>
      <c r="K60" s="39"/>
      <c r="L60" s="39"/>
      <c r="M60" s="39"/>
      <c r="N60" s="39"/>
      <c r="O60" s="39"/>
      <c r="P60" s="4"/>
      <c r="V60" s="34"/>
      <c r="W60" s="34"/>
    </row>
    <row r="61" spans="1:23" s="19" customFormat="1" ht="15" customHeight="1" x14ac:dyDescent="0.15">
      <c r="A61" s="4"/>
      <c r="B61" s="41">
        <f>IF(パラメタシート!B1="","",パラメタシート!B1)</f>
        <v>45858</v>
      </c>
      <c r="C61" s="41"/>
      <c r="D61" s="41"/>
      <c r="E61" s="41"/>
      <c r="F61" s="41"/>
      <c r="G61" s="23"/>
      <c r="I61" s="22"/>
      <c r="J61" s="22"/>
      <c r="O61" s="22"/>
      <c r="P61" s="35" t="str">
        <f>IF(P_21号様式!BH59="0","即日　開票","翌日　開票")</f>
        <v>即日　開票</v>
      </c>
      <c r="Q61" s="35"/>
      <c r="R61" s="32" t="s">
        <v>2</v>
      </c>
      <c r="S61" s="36" t="str">
        <f>IF(P_21号様式!BI59="","時   　 分　現在",P_21号様式!BI59)</f>
        <v>時   　 分　現在</v>
      </c>
      <c r="T61" s="36"/>
      <c r="U61" s="36"/>
      <c r="V61" s="36"/>
      <c r="W61" s="24"/>
    </row>
    <row r="62" spans="1:23" s="19" customFormat="1" ht="15" customHeight="1" x14ac:dyDescent="0.15">
      <c r="B62" s="40" t="str">
        <f>IF(P_21号様式!BG59="","",P_21号様式!BG59)</f>
        <v>参議院比例代表選出議員選挙</v>
      </c>
      <c r="C62" s="40"/>
      <c r="D62" s="40"/>
      <c r="E62" s="40"/>
      <c r="F62" s="40"/>
      <c r="H62" s="22"/>
      <c r="I62" s="22"/>
      <c r="J62" s="22"/>
      <c r="O62" s="28"/>
      <c r="P62" s="35" t="s">
        <v>3</v>
      </c>
      <c r="Q62" s="35"/>
      <c r="R62" s="32" t="s">
        <v>4</v>
      </c>
      <c r="S62" s="37">
        <f>IF(P_21号様式!BF59="","時   　 分　結了",P_21号様式!BF59)</f>
        <v>0.195138888888889</v>
      </c>
      <c r="T62" s="37"/>
      <c r="U62" s="37"/>
      <c r="V62" s="37"/>
      <c r="W62" s="24"/>
    </row>
    <row r="63" spans="1:23" s="19" customFormat="1" ht="8.25" customHeight="1" x14ac:dyDescent="0.15">
      <c r="B63" s="4"/>
      <c r="C63" s="4"/>
      <c r="D63" s="4"/>
      <c r="E63" s="4"/>
      <c r="F63" s="25"/>
      <c r="G63" s="25"/>
      <c r="H63" s="25"/>
      <c r="I63" s="25"/>
      <c r="J63" s="25"/>
      <c r="K63" s="25"/>
      <c r="L63" s="25"/>
      <c r="M63" s="25"/>
      <c r="N63" s="5"/>
      <c r="O63" s="5"/>
      <c r="P63" s="5"/>
      <c r="Q63" s="60"/>
      <c r="R63" s="60"/>
      <c r="S63" s="60"/>
    </row>
    <row r="64" spans="1:23" s="7" customFormat="1" x14ac:dyDescent="0.15">
      <c r="A64" s="51" t="s">
        <v>5</v>
      </c>
      <c r="B64" s="52"/>
      <c r="C64" s="6"/>
      <c r="D64" s="57" t="s">
        <v>6</v>
      </c>
      <c r="E64" s="58"/>
      <c r="F64" s="57" t="s">
        <v>7</v>
      </c>
      <c r="G64" s="58"/>
      <c r="H64" s="57" t="s">
        <v>8</v>
      </c>
      <c r="I64" s="58"/>
      <c r="J64" s="57" t="s">
        <v>9</v>
      </c>
      <c r="K64" s="58"/>
      <c r="L64" s="57" t="s">
        <v>10</v>
      </c>
      <c r="M64" s="58"/>
      <c r="N64" s="57" t="s">
        <v>11</v>
      </c>
      <c r="O64" s="58"/>
      <c r="P64" s="57" t="s">
        <v>12</v>
      </c>
      <c r="Q64" s="58"/>
      <c r="R64" s="57" t="s">
        <v>13</v>
      </c>
      <c r="S64" s="58"/>
      <c r="T64" s="57"/>
      <c r="U64" s="58"/>
      <c r="V64" s="57"/>
      <c r="W64" s="58"/>
    </row>
    <row r="65" spans="1:23" s="7" customFormat="1" x14ac:dyDescent="0.15">
      <c r="A65" s="53"/>
      <c r="B65" s="54"/>
      <c r="C65" s="8" t="s">
        <v>14</v>
      </c>
      <c r="D65" s="46" t="s">
        <v>35</v>
      </c>
      <c r="E65" s="47"/>
      <c r="F65" s="46" t="s">
        <v>15</v>
      </c>
      <c r="G65" s="48"/>
      <c r="H65" s="46" t="s">
        <v>37</v>
      </c>
      <c r="I65" s="48"/>
      <c r="J65" s="46" t="s">
        <v>16</v>
      </c>
      <c r="K65" s="48"/>
      <c r="L65" s="46" t="s">
        <v>17</v>
      </c>
      <c r="M65" s="48"/>
      <c r="N65" s="46" t="s">
        <v>18</v>
      </c>
      <c r="O65" s="48"/>
      <c r="P65" s="46" t="s">
        <v>36</v>
      </c>
      <c r="Q65" s="48"/>
      <c r="R65" s="46" t="s">
        <v>19</v>
      </c>
      <c r="S65" s="48"/>
      <c r="T65" s="46" t="s">
        <v>20</v>
      </c>
      <c r="U65" s="48"/>
      <c r="V65" s="62" t="s">
        <v>21</v>
      </c>
      <c r="W65" s="63"/>
    </row>
    <row r="66" spans="1:23" s="7" customFormat="1" x14ac:dyDescent="0.15">
      <c r="A66" s="55"/>
      <c r="B66" s="56"/>
      <c r="C66" s="9" t="s">
        <v>22</v>
      </c>
      <c r="D66" s="49"/>
      <c r="E66" s="50"/>
      <c r="F66" s="49" t="s">
        <v>23</v>
      </c>
      <c r="G66" s="50"/>
      <c r="H66" s="49" t="s">
        <v>24</v>
      </c>
      <c r="I66" s="50"/>
      <c r="J66" s="49" t="s">
        <v>25</v>
      </c>
      <c r="K66" s="50"/>
      <c r="L66" s="49"/>
      <c r="M66" s="50"/>
      <c r="N66" s="49" t="s">
        <v>26</v>
      </c>
      <c r="O66" s="50"/>
      <c r="P66" s="49" t="s">
        <v>27</v>
      </c>
      <c r="Q66" s="50"/>
      <c r="R66" s="49" t="s">
        <v>28</v>
      </c>
      <c r="S66" s="50"/>
      <c r="T66" s="49" t="s">
        <v>29</v>
      </c>
      <c r="U66" s="50"/>
      <c r="V66" s="64"/>
      <c r="W66" s="65"/>
    </row>
    <row r="67" spans="1:23" s="12" customFormat="1" ht="12.75" customHeight="1" x14ac:dyDescent="0.15">
      <c r="A67" s="61" t="str">
        <f>IF(P_21号様式!C45="","",P_21号様式!C45)</f>
        <v>宇美町</v>
      </c>
      <c r="B67" s="61"/>
      <c r="C67" s="10">
        <f>IF(P_21号様式!D45="","",P_21号様式!D45)</f>
        <v>100</v>
      </c>
      <c r="D67" s="29" t="str">
        <f>IF(P_21号様式!E45&lt;&gt; "",TEXT(INT(P_21号様式!E45),"#,##0"),"")</f>
        <v>15,824</v>
      </c>
      <c r="E67" s="30" t="str">
        <f>IF(P_21号様式!E45= "","",IF(VALUE(FIXED(P_21号様式!E45,0,TRUE))&lt;&gt;P_21号様式!E45,RIGHT(FIXED(P_21号様式!E45,3,FALSE),4),""))</f>
        <v>.993</v>
      </c>
      <c r="F67" s="29" t="str">
        <f>IF(P_21号様式!F45&lt;&gt; "",TEXT(INT(P_21号様式!F45),"#,##0"),"")</f>
        <v>0</v>
      </c>
      <c r="G67" s="30" t="str">
        <f>IF(P_21号様式!F45= "","",IF(VALUE(FIXED(P_21号様式!F45,0,TRUE))&lt;&gt;P_21号様式!F45,RIGHT(FIXED(P_21号様式!F45,3,FALSE),4),""))</f>
        <v>.007</v>
      </c>
      <c r="H67" s="29" t="str">
        <f>IF(P_21号様式!G45&lt;&gt; "",TEXT(INT(P_21号様式!G45),"#,##0"),"")</f>
        <v>0</v>
      </c>
      <c r="I67" s="30" t="str">
        <f>IF(P_21号様式!G45= "","",IF(VALUE(FIXED(P_21号様式!G45,0,TRUE))&lt;&gt;P_21号様式!G45,RIGHT(FIXED(P_21号様式!G45,3,FALSE),4),""))</f>
        <v/>
      </c>
      <c r="J67" s="29" t="str">
        <f>IF(P_21号様式!H45&lt;&gt; "",TEXT(INT(P_21号様式!H45),"#,##0"),"")</f>
        <v>15,825</v>
      </c>
      <c r="K67" s="30" t="str">
        <f>IF(P_21号様式!H45= "","",IF(VALUE(FIXED(P_21号様式!H45,0,TRUE))&lt;&gt;P_21号様式!H45,RIGHT(FIXED(P_21号様式!H45,3,FALSE),4),""))</f>
        <v/>
      </c>
      <c r="L67" s="29" t="str">
        <f>IF(P_21号様式!I45&lt;&gt; "",TEXT(INT(P_21号様式!I45),"#,##0"),"")</f>
        <v>367</v>
      </c>
      <c r="M67" s="30" t="str">
        <f>IF(P_21号様式!I45= "","",IF(VALUE(FIXED(P_21号様式!I45,0,TRUE))&lt;&gt;P_21号様式!I45,RIGHT(FIXED(P_21号様式!I45,3,FALSE),4),""))</f>
        <v/>
      </c>
      <c r="N67" s="29" t="str">
        <f>IF(P_21号様式!J45&lt;&gt; "",TEXT(INT(P_21号様式!J45),"#,##0"),"")</f>
        <v>16,192</v>
      </c>
      <c r="O67" s="30" t="str">
        <f>IF(P_21号様式!J45= "","",IF(VALUE(FIXED(P_21号様式!J45,0,TRUE))&lt;&gt;P_21号様式!J45,RIGHT(FIXED(P_21号様式!J45,3,FALSE),4),""))</f>
        <v/>
      </c>
      <c r="P67" s="29" t="str">
        <f>IF(P_21号様式!K45&lt;&gt; "",TEXT(INT(P_21号様式!K45),"#,##0"),"")</f>
        <v>0</v>
      </c>
      <c r="Q67" s="30" t="str">
        <f>IF(P_21号様式!K45= "","",IF(VALUE(FIXED(P_21号様式!K45,0,TRUE))&lt;&gt;P_21号様式!K45,RIGHT(FIXED(P_21号様式!K45,3,FALSE),4),""))</f>
        <v/>
      </c>
      <c r="R67" s="29" t="str">
        <f>IF(P_21号様式!L45&lt;&gt; "",TEXT(INT(P_21号様式!L45),"#,##0"),"")</f>
        <v>16,192</v>
      </c>
      <c r="S67" s="30" t="str">
        <f>IF(P_21号様式!L45= "","",IF(VALUE(FIXED(P_21号様式!L45,0,TRUE))&lt;&gt;P_21号様式!L45,RIGHT(FIXED(P_21号様式!L45,3,FALSE),4),""))</f>
        <v/>
      </c>
      <c r="T67" s="42">
        <f>IF(P_21号様式!M45="","",P_21号様式!M45)</f>
        <v>2.2665513833992099</v>
      </c>
      <c r="U67" s="43"/>
      <c r="V67" s="44">
        <f>IF(P_21号様式!N45="","",P_21号様式!N45)</f>
        <v>1.59722222222222E-2</v>
      </c>
      <c r="W67" s="45"/>
    </row>
    <row r="68" spans="1:23" s="12" customFormat="1" ht="12.75" customHeight="1" x14ac:dyDescent="0.15">
      <c r="A68" s="61" t="str">
        <f>IF(P_21号様式!C46="","",P_21号様式!C46)</f>
        <v>篠栗町</v>
      </c>
      <c r="B68" s="61"/>
      <c r="C68" s="10">
        <f>IF(P_21号様式!D46="","",P_21号様式!D46)</f>
        <v>100</v>
      </c>
      <c r="D68" s="29" t="str">
        <f>IF(P_21号様式!E46&lt;&gt; "",TEXT(INT(P_21号様式!E46),"#,##0"),"")</f>
        <v>14,195</v>
      </c>
      <c r="E68" s="30" t="str">
        <f>IF(P_21号様式!E46= "","",IF(VALUE(FIXED(P_21号様式!E46,0,TRUE))&lt;&gt;P_21号様式!E46,RIGHT(FIXED(P_21号様式!E46,3,FALSE),4),""))</f>
        <v>.999</v>
      </c>
      <c r="F68" s="29" t="str">
        <f>IF(P_21号様式!F46&lt;&gt; "",TEXT(INT(P_21号様式!F46),"#,##0"),"")</f>
        <v>0</v>
      </c>
      <c r="G68" s="30" t="str">
        <f>IF(P_21号様式!F46= "","",IF(VALUE(FIXED(P_21号様式!F46,0,TRUE))&lt;&gt;P_21号様式!F46,RIGHT(FIXED(P_21号様式!F46,3,FALSE),4),""))</f>
        <v>.001</v>
      </c>
      <c r="H68" s="29" t="str">
        <f>IF(P_21号様式!G46&lt;&gt; "",TEXT(INT(P_21号様式!G46),"#,##0"),"")</f>
        <v>0</v>
      </c>
      <c r="I68" s="30" t="str">
        <f>IF(P_21号様式!G46= "","",IF(VALUE(FIXED(P_21号様式!G46,0,TRUE))&lt;&gt;P_21号様式!G46,RIGHT(FIXED(P_21号様式!G46,3,FALSE),4),""))</f>
        <v/>
      </c>
      <c r="J68" s="29" t="str">
        <f>IF(P_21号様式!H46&lt;&gt; "",TEXT(INT(P_21号様式!H46),"#,##0"),"")</f>
        <v>14,196</v>
      </c>
      <c r="K68" s="30" t="str">
        <f>IF(P_21号様式!H46= "","",IF(VALUE(FIXED(P_21号様式!H46,0,TRUE))&lt;&gt;P_21号様式!H46,RIGHT(FIXED(P_21号様式!H46,3,FALSE),4),""))</f>
        <v/>
      </c>
      <c r="L68" s="29" t="str">
        <f>IF(P_21号様式!I46&lt;&gt; "",TEXT(INT(P_21号様式!I46),"#,##0"),"")</f>
        <v>292</v>
      </c>
      <c r="M68" s="30" t="str">
        <f>IF(P_21号様式!I46= "","",IF(VALUE(FIXED(P_21号様式!I46,0,TRUE))&lt;&gt;P_21号様式!I46,RIGHT(FIXED(P_21号様式!I46,3,FALSE),4),""))</f>
        <v/>
      </c>
      <c r="N68" s="29" t="str">
        <f>IF(P_21号様式!J46&lt;&gt; "",TEXT(INT(P_21号様式!J46),"#,##0"),"")</f>
        <v>14,488</v>
      </c>
      <c r="O68" s="30" t="str">
        <f>IF(P_21号様式!J46= "","",IF(VALUE(FIXED(P_21号様式!J46,0,TRUE))&lt;&gt;P_21号様式!J46,RIGHT(FIXED(P_21号様式!J46,3,FALSE),4),""))</f>
        <v/>
      </c>
      <c r="P68" s="29" t="str">
        <f>IF(P_21号様式!K46&lt;&gt; "",TEXT(INT(P_21号様式!K46),"#,##0"),"")</f>
        <v>0</v>
      </c>
      <c r="Q68" s="30" t="str">
        <f>IF(P_21号様式!K46= "","",IF(VALUE(FIXED(P_21号様式!K46,0,TRUE))&lt;&gt;P_21号様式!K46,RIGHT(FIXED(P_21号様式!K46,3,FALSE),4),""))</f>
        <v/>
      </c>
      <c r="R68" s="29" t="str">
        <f>IF(P_21号様式!L46&lt;&gt; "",TEXT(INT(P_21号様式!L46),"#,##0"),"")</f>
        <v>14,488</v>
      </c>
      <c r="S68" s="30" t="str">
        <f>IF(P_21号様式!L46= "","",IF(VALUE(FIXED(P_21号様式!L46,0,TRUE))&lt;&gt;P_21号様式!L46,RIGHT(FIXED(P_21号様式!L46,3,FALSE),4),""))</f>
        <v/>
      </c>
      <c r="T68" s="42">
        <f>IF(P_21号様式!M46="","",P_21号様式!M46)</f>
        <v>2.0154610712313601</v>
      </c>
      <c r="U68" s="43"/>
      <c r="V68" s="44">
        <f>IF(P_21号様式!N46="","",P_21号様式!N46)</f>
        <v>1.8749999999999999E-2</v>
      </c>
      <c r="W68" s="45"/>
    </row>
    <row r="69" spans="1:23" s="12" customFormat="1" ht="12.75" customHeight="1" x14ac:dyDescent="0.15">
      <c r="A69" s="61" t="str">
        <f>IF(P_21号様式!C47="","",P_21号様式!C47)</f>
        <v>志免町</v>
      </c>
      <c r="B69" s="61"/>
      <c r="C69" s="10">
        <f>IF(P_21号様式!D47="","",P_21号様式!D47)</f>
        <v>100</v>
      </c>
      <c r="D69" s="29" t="str">
        <f>IF(P_21号様式!E47&lt;&gt; "",TEXT(INT(P_21号様式!E47),"#,##0"),"")</f>
        <v>19,499</v>
      </c>
      <c r="E69" s="30" t="str">
        <f>IF(P_21号様式!E47= "","",IF(VALUE(FIXED(P_21号様式!E47,0,TRUE))&lt;&gt;P_21号様式!E47,RIGHT(FIXED(P_21号様式!E47,3,FALSE),4),""))</f>
        <v>.999</v>
      </c>
      <c r="F69" s="29" t="str">
        <f>IF(P_21号様式!F47&lt;&gt; "",TEXT(INT(P_21号様式!F47),"#,##0"),"")</f>
        <v>0</v>
      </c>
      <c r="G69" s="30" t="str">
        <f>IF(P_21号様式!F47= "","",IF(VALUE(FIXED(P_21号様式!F47,0,TRUE))&lt;&gt;P_21号様式!F47,RIGHT(FIXED(P_21号様式!F47,3,FALSE),4),""))</f>
        <v>.001</v>
      </c>
      <c r="H69" s="29" t="str">
        <f>IF(P_21号様式!G47&lt;&gt; "",TEXT(INT(P_21号様式!G47),"#,##0"),"")</f>
        <v>0</v>
      </c>
      <c r="I69" s="30" t="str">
        <f>IF(P_21号様式!G47= "","",IF(VALUE(FIXED(P_21号様式!G47,0,TRUE))&lt;&gt;P_21号様式!G47,RIGHT(FIXED(P_21号様式!G47,3,FALSE),4),""))</f>
        <v/>
      </c>
      <c r="J69" s="29" t="str">
        <f>IF(P_21号様式!H47&lt;&gt; "",TEXT(INT(P_21号様式!H47),"#,##0"),"")</f>
        <v>19,500</v>
      </c>
      <c r="K69" s="30" t="str">
        <f>IF(P_21号様式!H47= "","",IF(VALUE(FIXED(P_21号様式!H47,0,TRUE))&lt;&gt;P_21号様式!H47,RIGHT(FIXED(P_21号様式!H47,3,FALSE),4),""))</f>
        <v/>
      </c>
      <c r="L69" s="29" t="str">
        <f>IF(P_21号様式!I47&lt;&gt; "",TEXT(INT(P_21号様式!I47),"#,##0"),"")</f>
        <v>328</v>
      </c>
      <c r="M69" s="30" t="str">
        <f>IF(P_21号様式!I47= "","",IF(VALUE(FIXED(P_21号様式!I47,0,TRUE))&lt;&gt;P_21号様式!I47,RIGHT(FIXED(P_21号様式!I47,3,FALSE),4),""))</f>
        <v/>
      </c>
      <c r="N69" s="29" t="str">
        <f>IF(P_21号様式!J47&lt;&gt; "",TEXT(INT(P_21号様式!J47),"#,##0"),"")</f>
        <v>19,828</v>
      </c>
      <c r="O69" s="30" t="str">
        <f>IF(P_21号様式!J47= "","",IF(VALUE(FIXED(P_21号様式!J47,0,TRUE))&lt;&gt;P_21号様式!J47,RIGHT(FIXED(P_21号様式!J47,3,FALSE),4),""))</f>
        <v/>
      </c>
      <c r="P69" s="29" t="str">
        <f>IF(P_21号様式!K47&lt;&gt; "",TEXT(INT(P_21号様式!K47),"#,##0"),"")</f>
        <v>0</v>
      </c>
      <c r="Q69" s="30" t="str">
        <f>IF(P_21号様式!K47= "","",IF(VALUE(FIXED(P_21号様式!K47,0,TRUE))&lt;&gt;P_21号様式!K47,RIGHT(FIXED(P_21号様式!K47,3,FALSE),4),""))</f>
        <v/>
      </c>
      <c r="R69" s="29" t="str">
        <f>IF(P_21号様式!L47&lt;&gt; "",TEXT(INT(P_21号様式!L47),"#,##0"),"")</f>
        <v>19,828</v>
      </c>
      <c r="S69" s="30" t="str">
        <f>IF(P_21号様式!L47= "","",IF(VALUE(FIXED(P_21号様式!L47,0,TRUE))&lt;&gt;P_21号様式!L47,RIGHT(FIXED(P_21号様式!L47,3,FALSE),4),""))</f>
        <v/>
      </c>
      <c r="T69" s="42">
        <f>IF(P_21号様式!M47="","",P_21号様式!M47)</f>
        <v>1.65422634658059</v>
      </c>
      <c r="U69" s="43"/>
      <c r="V69" s="44">
        <f>IF(P_21号様式!N47="","",P_21号様式!N47)</f>
        <v>8.3333333333333297E-3</v>
      </c>
      <c r="W69" s="45"/>
    </row>
    <row r="70" spans="1:23" s="12" customFormat="1" ht="12.75" customHeight="1" x14ac:dyDescent="0.15">
      <c r="A70" s="61" t="str">
        <f>IF(P_21号様式!C48="","",P_21号様式!C48)</f>
        <v>須恵町</v>
      </c>
      <c r="B70" s="61"/>
      <c r="C70" s="10">
        <f>IF(P_21号様式!D48="","",P_21号様式!D48)</f>
        <v>100</v>
      </c>
      <c r="D70" s="29" t="str">
        <f>IF(P_21号様式!E48&lt;&gt; "",TEXT(INT(P_21号様式!E48),"#,##0"),"")</f>
        <v>11,910</v>
      </c>
      <c r="E70" s="30" t="str">
        <f>IF(P_21号様式!E48= "","",IF(VALUE(FIXED(P_21号様式!E48,0,TRUE))&lt;&gt;P_21号様式!E48,RIGHT(FIXED(P_21号様式!E48,3,FALSE),4),""))</f>
        <v>.994</v>
      </c>
      <c r="F70" s="29" t="str">
        <f>IF(P_21号様式!F48&lt;&gt; "",TEXT(INT(P_21号様式!F48),"#,##0"),"")</f>
        <v>0</v>
      </c>
      <c r="G70" s="30" t="str">
        <f>IF(P_21号様式!F48= "","",IF(VALUE(FIXED(P_21号様式!F48,0,TRUE))&lt;&gt;P_21号様式!F48,RIGHT(FIXED(P_21号様式!F48,3,FALSE),4),""))</f>
        <v>.006</v>
      </c>
      <c r="H70" s="29" t="str">
        <f>IF(P_21号様式!G48&lt;&gt; "",TEXT(INT(P_21号様式!G48),"#,##0"),"")</f>
        <v>0</v>
      </c>
      <c r="I70" s="30" t="str">
        <f>IF(P_21号様式!G48= "","",IF(VALUE(FIXED(P_21号様式!G48,0,TRUE))&lt;&gt;P_21号様式!G48,RIGHT(FIXED(P_21号様式!G48,3,FALSE),4),""))</f>
        <v/>
      </c>
      <c r="J70" s="29" t="str">
        <f>IF(P_21号様式!H48&lt;&gt; "",TEXT(INT(P_21号様式!H48),"#,##0"),"")</f>
        <v>11,911</v>
      </c>
      <c r="K70" s="30" t="str">
        <f>IF(P_21号様式!H48= "","",IF(VALUE(FIXED(P_21号様式!H48,0,TRUE))&lt;&gt;P_21号様式!H48,RIGHT(FIXED(P_21号様式!H48,3,FALSE),4),""))</f>
        <v/>
      </c>
      <c r="L70" s="29" t="str">
        <f>IF(P_21号様式!I48&lt;&gt; "",TEXT(INT(P_21号様式!I48),"#,##0"),"")</f>
        <v>239</v>
      </c>
      <c r="M70" s="30" t="str">
        <f>IF(P_21号様式!I48= "","",IF(VALUE(FIXED(P_21号様式!I48,0,TRUE))&lt;&gt;P_21号様式!I48,RIGHT(FIXED(P_21号様式!I48,3,FALSE),4),""))</f>
        <v/>
      </c>
      <c r="N70" s="29" t="str">
        <f>IF(P_21号様式!J48&lt;&gt; "",TEXT(INT(P_21号様式!J48),"#,##0"),"")</f>
        <v>12,150</v>
      </c>
      <c r="O70" s="30" t="str">
        <f>IF(P_21号様式!J48= "","",IF(VALUE(FIXED(P_21号様式!J48,0,TRUE))&lt;&gt;P_21号様式!J48,RIGHT(FIXED(P_21号様式!J48,3,FALSE),4),""))</f>
        <v/>
      </c>
      <c r="P70" s="29" t="str">
        <f>IF(P_21号様式!K48&lt;&gt; "",TEXT(INT(P_21号様式!K48),"#,##0"),"")</f>
        <v>0</v>
      </c>
      <c r="Q70" s="30" t="str">
        <f>IF(P_21号様式!K48= "","",IF(VALUE(FIXED(P_21号様式!K48,0,TRUE))&lt;&gt;P_21号様式!K48,RIGHT(FIXED(P_21号様式!K48,3,FALSE),4),""))</f>
        <v/>
      </c>
      <c r="R70" s="29" t="str">
        <f>IF(P_21号様式!L48&lt;&gt; "",TEXT(INT(P_21号様式!L48),"#,##0"),"")</f>
        <v>12,150</v>
      </c>
      <c r="S70" s="30" t="str">
        <f>IF(P_21号様式!L48= "","",IF(VALUE(FIXED(P_21号様式!L48,0,TRUE))&lt;&gt;P_21号様式!L48,RIGHT(FIXED(P_21号様式!L48,3,FALSE),4),""))</f>
        <v/>
      </c>
      <c r="T70" s="42">
        <f>IF(P_21号様式!M48="","",P_21号様式!M48)</f>
        <v>1.9670781893004099</v>
      </c>
      <c r="U70" s="43"/>
      <c r="V70" s="44">
        <f>IF(P_21号様式!N48="","",P_21号様式!N48)</f>
        <v>2.9166666666666698E-2</v>
      </c>
      <c r="W70" s="45"/>
    </row>
    <row r="71" spans="1:23" s="12" customFormat="1" ht="12.75" customHeight="1" x14ac:dyDescent="0.15">
      <c r="A71" s="61" t="str">
        <f>IF(P_21号様式!C49="","",P_21号様式!C49)</f>
        <v>新宮町</v>
      </c>
      <c r="B71" s="61"/>
      <c r="C71" s="10">
        <f>IF(P_21号様式!D49="","",P_21号様式!D49)</f>
        <v>100</v>
      </c>
      <c r="D71" s="29" t="str">
        <f>IF(P_21号様式!E49&lt;&gt; "",TEXT(INT(P_21号様式!E49),"#,##0"),"")</f>
        <v>15,134</v>
      </c>
      <c r="E71" s="30" t="str">
        <f>IF(P_21号様式!E49= "","",IF(VALUE(FIXED(P_21号様式!E49,0,TRUE))&lt;&gt;P_21号様式!E49,RIGHT(FIXED(P_21号様式!E49,3,FALSE),4),""))</f>
        <v>.998</v>
      </c>
      <c r="F71" s="29" t="str">
        <f>IF(P_21号様式!F49&lt;&gt; "",TEXT(INT(P_21号様式!F49),"#,##0"),"")</f>
        <v>0</v>
      </c>
      <c r="G71" s="30" t="str">
        <f>IF(P_21号様式!F49= "","",IF(VALUE(FIXED(P_21号様式!F49,0,TRUE))&lt;&gt;P_21号様式!F49,RIGHT(FIXED(P_21号様式!F49,3,FALSE),4),""))</f>
        <v>.002</v>
      </c>
      <c r="H71" s="29" t="str">
        <f>IF(P_21号様式!G49&lt;&gt; "",TEXT(INT(P_21号様式!G49),"#,##0"),"")</f>
        <v>0</v>
      </c>
      <c r="I71" s="30" t="str">
        <f>IF(P_21号様式!G49= "","",IF(VALUE(FIXED(P_21号様式!G49,0,TRUE))&lt;&gt;P_21号様式!G49,RIGHT(FIXED(P_21号様式!G49,3,FALSE),4),""))</f>
        <v/>
      </c>
      <c r="J71" s="29" t="str">
        <f>IF(P_21号様式!H49&lt;&gt; "",TEXT(INT(P_21号様式!H49),"#,##0"),"")</f>
        <v>15,135</v>
      </c>
      <c r="K71" s="30" t="str">
        <f>IF(P_21号様式!H49= "","",IF(VALUE(FIXED(P_21号様式!H49,0,TRUE))&lt;&gt;P_21号様式!H49,RIGHT(FIXED(P_21号様式!H49,3,FALSE),4),""))</f>
        <v/>
      </c>
      <c r="L71" s="29" t="str">
        <f>IF(P_21号様式!I49&lt;&gt; "",TEXT(INT(P_21号様式!I49),"#,##0"),"")</f>
        <v>203</v>
      </c>
      <c r="M71" s="30" t="str">
        <f>IF(P_21号様式!I49= "","",IF(VALUE(FIXED(P_21号様式!I49,0,TRUE))&lt;&gt;P_21号様式!I49,RIGHT(FIXED(P_21号様式!I49,3,FALSE),4),""))</f>
        <v/>
      </c>
      <c r="N71" s="29" t="str">
        <f>IF(P_21号様式!J49&lt;&gt; "",TEXT(INT(P_21号様式!J49),"#,##0"),"")</f>
        <v>15,338</v>
      </c>
      <c r="O71" s="30" t="str">
        <f>IF(P_21号様式!J49= "","",IF(VALUE(FIXED(P_21号様式!J49,0,TRUE))&lt;&gt;P_21号様式!J49,RIGHT(FIXED(P_21号様式!J49,3,FALSE),4),""))</f>
        <v/>
      </c>
      <c r="P71" s="29" t="str">
        <f>IF(P_21号様式!K49&lt;&gt; "",TEXT(INT(P_21号様式!K49),"#,##0"),"")</f>
        <v>1</v>
      </c>
      <c r="Q71" s="30" t="str">
        <f>IF(P_21号様式!K49= "","",IF(VALUE(FIXED(P_21号様式!K49,0,TRUE))&lt;&gt;P_21号様式!K49,RIGHT(FIXED(P_21号様式!K49,3,FALSE),4),""))</f>
        <v/>
      </c>
      <c r="R71" s="29" t="str">
        <f>IF(P_21号様式!L49&lt;&gt; "",TEXT(INT(P_21号様式!L49),"#,##0"),"")</f>
        <v>15,339</v>
      </c>
      <c r="S71" s="30" t="str">
        <f>IF(P_21号様式!L49= "","",IF(VALUE(FIXED(P_21号様式!L49,0,TRUE))&lt;&gt;P_21号様式!L49,RIGHT(FIXED(P_21号様式!L49,3,FALSE),4),""))</f>
        <v/>
      </c>
      <c r="T71" s="42">
        <f>IF(P_21号様式!M49="","",P_21号様式!M49)</f>
        <v>1.3235102360151301</v>
      </c>
      <c r="U71" s="43"/>
      <c r="V71" s="44">
        <f>IF(P_21号様式!N49="","",P_21号様式!N49)</f>
        <v>5.1388888888888901E-2</v>
      </c>
      <c r="W71" s="45"/>
    </row>
    <row r="72" spans="1:23" s="12" customFormat="1" ht="12.75" customHeight="1" x14ac:dyDescent="0.15">
      <c r="A72" s="61" t="str">
        <f>IF(P_21号様式!C50="","",P_21号様式!C50)</f>
        <v>久山町</v>
      </c>
      <c r="B72" s="61"/>
      <c r="C72" s="10">
        <f>IF(P_21号様式!D50="","",P_21号様式!D50)</f>
        <v>100</v>
      </c>
      <c r="D72" s="29" t="str">
        <f>IF(P_21号様式!E50&lt;&gt; "",TEXT(INT(P_21号様式!E50),"#,##0"),"")</f>
        <v>4,107</v>
      </c>
      <c r="E72" s="30" t="str">
        <f>IF(P_21号様式!E50= "","",IF(VALUE(FIXED(P_21号様式!E50,0,TRUE))&lt;&gt;P_21号様式!E50,RIGHT(FIXED(P_21号様式!E50,3,FALSE),4),""))</f>
        <v>.999</v>
      </c>
      <c r="F72" s="29" t="str">
        <f>IF(P_21号様式!F50&lt;&gt; "",TEXT(INT(P_21号様式!F50),"#,##0"),"")</f>
        <v>0</v>
      </c>
      <c r="G72" s="30" t="str">
        <f>IF(P_21号様式!F50= "","",IF(VALUE(FIXED(P_21号様式!F50,0,TRUE))&lt;&gt;P_21号様式!F50,RIGHT(FIXED(P_21号様式!F50,3,FALSE),4),""))</f>
        <v>.001</v>
      </c>
      <c r="H72" s="29" t="str">
        <f>IF(P_21号様式!G50&lt;&gt; "",TEXT(INT(P_21号様式!G50),"#,##0"),"")</f>
        <v>0</v>
      </c>
      <c r="I72" s="30" t="str">
        <f>IF(P_21号様式!G50= "","",IF(VALUE(FIXED(P_21号様式!G50,0,TRUE))&lt;&gt;P_21号様式!G50,RIGHT(FIXED(P_21号様式!G50,3,FALSE),4),""))</f>
        <v/>
      </c>
      <c r="J72" s="29" t="str">
        <f>IF(P_21号様式!H50&lt;&gt; "",TEXT(INT(P_21号様式!H50),"#,##0"),"")</f>
        <v>4,108</v>
      </c>
      <c r="K72" s="30" t="str">
        <f>IF(P_21号様式!H50= "","",IF(VALUE(FIXED(P_21号様式!H50,0,TRUE))&lt;&gt;P_21号様式!H50,RIGHT(FIXED(P_21号様式!H50,3,FALSE),4),""))</f>
        <v/>
      </c>
      <c r="L72" s="29" t="str">
        <f>IF(P_21号様式!I50&lt;&gt; "",TEXT(INT(P_21号様式!I50),"#,##0"),"")</f>
        <v>102</v>
      </c>
      <c r="M72" s="30" t="str">
        <f>IF(P_21号様式!I50= "","",IF(VALUE(FIXED(P_21号様式!I50,0,TRUE))&lt;&gt;P_21号様式!I50,RIGHT(FIXED(P_21号様式!I50,3,FALSE),4),""))</f>
        <v/>
      </c>
      <c r="N72" s="29" t="str">
        <f>IF(P_21号様式!J50&lt;&gt; "",TEXT(INT(P_21号様式!J50),"#,##0"),"")</f>
        <v>4,210</v>
      </c>
      <c r="O72" s="30" t="str">
        <f>IF(P_21号様式!J50= "","",IF(VALUE(FIXED(P_21号様式!J50,0,TRUE))&lt;&gt;P_21号様式!J50,RIGHT(FIXED(P_21号様式!J50,3,FALSE),4),""))</f>
        <v/>
      </c>
      <c r="P72" s="29" t="str">
        <f>IF(P_21号様式!K50&lt;&gt; "",TEXT(INT(P_21号様式!K50),"#,##0"),"")</f>
        <v>0</v>
      </c>
      <c r="Q72" s="30" t="str">
        <f>IF(P_21号様式!K50= "","",IF(VALUE(FIXED(P_21号様式!K50,0,TRUE))&lt;&gt;P_21号様式!K50,RIGHT(FIXED(P_21号様式!K50,3,FALSE),4),""))</f>
        <v/>
      </c>
      <c r="R72" s="29" t="str">
        <f>IF(P_21号様式!L50&lt;&gt; "",TEXT(INT(P_21号様式!L50),"#,##0"),"")</f>
        <v>4,210</v>
      </c>
      <c r="S72" s="30" t="str">
        <f>IF(P_21号様式!L50= "","",IF(VALUE(FIXED(P_21号様式!L50,0,TRUE))&lt;&gt;P_21号様式!L50,RIGHT(FIXED(P_21号様式!L50,3,FALSE),4),""))</f>
        <v/>
      </c>
      <c r="T72" s="42">
        <f>IF(P_21号様式!M50="","",P_21号様式!M50)</f>
        <v>2.4228028503562902</v>
      </c>
      <c r="U72" s="43"/>
      <c r="V72" s="44">
        <f>IF(P_21号様式!N50="","",P_21号様式!N50)</f>
        <v>0.96875</v>
      </c>
      <c r="W72" s="45"/>
    </row>
    <row r="73" spans="1:23" s="12" customFormat="1" ht="12.75" customHeight="1" x14ac:dyDescent="0.15">
      <c r="A73" s="61" t="str">
        <f>IF(P_21号様式!C51="","",P_21号様式!C51)</f>
        <v>粕屋町</v>
      </c>
      <c r="B73" s="61"/>
      <c r="C73" s="10">
        <f>IF(P_21号様式!D51="","",P_21号様式!D51)</f>
        <v>100</v>
      </c>
      <c r="D73" s="29" t="str">
        <f>IF(P_21号様式!E51&lt;&gt; "",TEXT(INT(P_21号様式!E51),"#,##0"),"")</f>
        <v>20,767</v>
      </c>
      <c r="E73" s="30" t="str">
        <f>IF(P_21号様式!E51= "","",IF(VALUE(FIXED(P_21号様式!E51,0,TRUE))&lt;&gt;P_21号様式!E51,RIGHT(FIXED(P_21号様式!E51,3,FALSE),4),""))</f>
        <v>.998</v>
      </c>
      <c r="F73" s="29" t="str">
        <f>IF(P_21号様式!F51&lt;&gt; "",TEXT(INT(P_21号様式!F51),"#,##0"),"")</f>
        <v>0</v>
      </c>
      <c r="G73" s="30" t="str">
        <f>IF(P_21号様式!F51= "","",IF(VALUE(FIXED(P_21号様式!F51,0,TRUE))&lt;&gt;P_21号様式!F51,RIGHT(FIXED(P_21号様式!F51,3,FALSE),4),""))</f>
        <v>.002</v>
      </c>
      <c r="H73" s="29" t="str">
        <f>IF(P_21号様式!G51&lt;&gt; "",TEXT(INT(P_21号様式!G51),"#,##0"),"")</f>
        <v>0</v>
      </c>
      <c r="I73" s="30" t="str">
        <f>IF(P_21号様式!G51= "","",IF(VALUE(FIXED(P_21号様式!G51,0,TRUE))&lt;&gt;P_21号様式!G51,RIGHT(FIXED(P_21号様式!G51,3,FALSE),4),""))</f>
        <v/>
      </c>
      <c r="J73" s="29" t="str">
        <f>IF(P_21号様式!H51&lt;&gt; "",TEXT(INT(P_21号様式!H51),"#,##0"),"")</f>
        <v>20,768</v>
      </c>
      <c r="K73" s="30" t="str">
        <f>IF(P_21号様式!H51= "","",IF(VALUE(FIXED(P_21号様式!H51,0,TRUE))&lt;&gt;P_21号様式!H51,RIGHT(FIXED(P_21号様式!H51,3,FALSE),4),""))</f>
        <v/>
      </c>
      <c r="L73" s="29" t="str">
        <f>IF(P_21号様式!I51&lt;&gt; "",TEXT(INT(P_21号様式!I51),"#,##0"),"")</f>
        <v>333</v>
      </c>
      <c r="M73" s="30" t="str">
        <f>IF(P_21号様式!I51= "","",IF(VALUE(FIXED(P_21号様式!I51,0,TRUE))&lt;&gt;P_21号様式!I51,RIGHT(FIXED(P_21号様式!I51,3,FALSE),4),""))</f>
        <v/>
      </c>
      <c r="N73" s="29" t="str">
        <f>IF(P_21号様式!J51&lt;&gt; "",TEXT(INT(P_21号様式!J51),"#,##0"),"")</f>
        <v>21,101</v>
      </c>
      <c r="O73" s="30" t="str">
        <f>IF(P_21号様式!J51= "","",IF(VALUE(FIXED(P_21号様式!J51,0,TRUE))&lt;&gt;P_21号様式!J51,RIGHT(FIXED(P_21号様式!J51,3,FALSE),4),""))</f>
        <v/>
      </c>
      <c r="P73" s="29" t="str">
        <f>IF(P_21号様式!K51&lt;&gt; "",TEXT(INT(P_21号様式!K51),"#,##0"),"")</f>
        <v>0</v>
      </c>
      <c r="Q73" s="30" t="str">
        <f>IF(P_21号様式!K51= "","",IF(VALUE(FIXED(P_21号様式!K51,0,TRUE))&lt;&gt;P_21号様式!K51,RIGHT(FIXED(P_21号様式!K51,3,FALSE),4),""))</f>
        <v/>
      </c>
      <c r="R73" s="29" t="str">
        <f>IF(P_21号様式!L51&lt;&gt; "",TEXT(INT(P_21号様式!L51),"#,##0"),"")</f>
        <v>21,101</v>
      </c>
      <c r="S73" s="30" t="str">
        <f>IF(P_21号様式!L51= "","",IF(VALUE(FIXED(P_21号様式!L51,0,TRUE))&lt;&gt;P_21号様式!L51,RIGHT(FIXED(P_21号様式!L51,3,FALSE),4),""))</f>
        <v/>
      </c>
      <c r="T73" s="42">
        <f>IF(P_21号様式!M51="","",P_21号様式!M51)</f>
        <v>1.5781242595137699</v>
      </c>
      <c r="U73" s="43"/>
      <c r="V73" s="44">
        <f>IF(P_21号様式!N51="","",P_21号様式!N51)</f>
        <v>7.6388888888888904E-3</v>
      </c>
      <c r="W73" s="45"/>
    </row>
    <row r="74" spans="1:23" s="12" customFormat="1" ht="12.75" customHeight="1" x14ac:dyDescent="0.15">
      <c r="A74" s="61" t="str">
        <f>IF(P_21号様式!C52="","",P_21号様式!C52)</f>
        <v>＊糟屋郡    計</v>
      </c>
      <c r="B74" s="61"/>
      <c r="C74" s="10">
        <f>IF(P_21号様式!D52="","",P_21号様式!D52)</f>
        <v>100</v>
      </c>
      <c r="D74" s="29" t="str">
        <f>IF(P_21号様式!E52&lt;&gt; "",TEXT(INT(P_21号様式!E52),"#,##0"),"")</f>
        <v>101,442</v>
      </c>
      <c r="E74" s="30" t="str">
        <f>IF(P_21号様式!E52= "","",IF(VALUE(FIXED(P_21号様式!E52,0,TRUE))&lt;&gt;P_21号様式!E52,RIGHT(FIXED(P_21号様式!E52,3,FALSE),4),""))</f>
        <v>.980</v>
      </c>
      <c r="F74" s="29" t="str">
        <f>IF(P_21号様式!F52&lt;&gt; "",TEXT(INT(P_21号様式!F52),"#,##0"),"")</f>
        <v>0</v>
      </c>
      <c r="G74" s="30" t="str">
        <f>IF(P_21号様式!F52= "","",IF(VALUE(FIXED(P_21号様式!F52,0,TRUE))&lt;&gt;P_21号様式!F52,RIGHT(FIXED(P_21号様式!F52,3,FALSE),4),""))</f>
        <v>.020</v>
      </c>
      <c r="H74" s="29" t="str">
        <f>IF(P_21号様式!G52&lt;&gt; "",TEXT(INT(P_21号様式!G52),"#,##0"),"")</f>
        <v>0</v>
      </c>
      <c r="I74" s="30" t="str">
        <f>IF(P_21号様式!G52= "","",IF(VALUE(FIXED(P_21号様式!G52,0,TRUE))&lt;&gt;P_21号様式!G52,RIGHT(FIXED(P_21号様式!G52,3,FALSE),4),""))</f>
        <v/>
      </c>
      <c r="J74" s="29" t="str">
        <f>IF(P_21号様式!H52&lt;&gt; "",TEXT(INT(P_21号様式!H52),"#,##0"),"")</f>
        <v>101,443</v>
      </c>
      <c r="K74" s="30" t="str">
        <f>IF(P_21号様式!H52= "","",IF(VALUE(FIXED(P_21号様式!H52,0,TRUE))&lt;&gt;P_21号様式!H52,RIGHT(FIXED(P_21号様式!H52,3,FALSE),4),""))</f>
        <v/>
      </c>
      <c r="L74" s="29" t="str">
        <f>IF(P_21号様式!I52&lt;&gt; "",TEXT(INT(P_21号様式!I52),"#,##0"),"")</f>
        <v>1,864</v>
      </c>
      <c r="M74" s="30" t="str">
        <f>IF(P_21号様式!I52= "","",IF(VALUE(FIXED(P_21号様式!I52,0,TRUE))&lt;&gt;P_21号様式!I52,RIGHT(FIXED(P_21号様式!I52,3,FALSE),4),""))</f>
        <v/>
      </c>
      <c r="N74" s="29" t="str">
        <f>IF(P_21号様式!J52&lt;&gt; "",TEXT(INT(P_21号様式!J52),"#,##0"),"")</f>
        <v>103,307</v>
      </c>
      <c r="O74" s="30" t="str">
        <f>IF(P_21号様式!J52= "","",IF(VALUE(FIXED(P_21号様式!J52,0,TRUE))&lt;&gt;P_21号様式!J52,RIGHT(FIXED(P_21号様式!J52,3,FALSE),4),""))</f>
        <v/>
      </c>
      <c r="P74" s="29" t="str">
        <f>IF(P_21号様式!K52&lt;&gt; "",TEXT(INT(P_21号様式!K52),"#,##0"),"")</f>
        <v>1</v>
      </c>
      <c r="Q74" s="30" t="str">
        <f>IF(P_21号様式!K52= "","",IF(VALUE(FIXED(P_21号様式!K52,0,TRUE))&lt;&gt;P_21号様式!K52,RIGHT(FIXED(P_21号様式!K52,3,FALSE),4),""))</f>
        <v/>
      </c>
      <c r="R74" s="29" t="str">
        <f>IF(P_21号様式!L52&lt;&gt; "",TEXT(INT(P_21号様式!L52),"#,##0"),"")</f>
        <v>103,308</v>
      </c>
      <c r="S74" s="30" t="str">
        <f>IF(P_21号様式!L52= "","",IF(VALUE(FIXED(P_21号様式!L52,0,TRUE))&lt;&gt;P_21号様式!L52,RIGHT(FIXED(P_21号様式!L52,3,FALSE),4),""))</f>
        <v/>
      </c>
      <c r="T74" s="42">
        <f>IF(P_21号様式!M52="","",P_21号様式!M52)</f>
        <v>1.80433078107001</v>
      </c>
      <c r="U74" s="43"/>
      <c r="V74" s="44">
        <f>IF(P_21号様式!N52="","",P_21号様式!N52)</f>
        <v>5.1388888888888901E-2</v>
      </c>
      <c r="W74" s="45"/>
    </row>
    <row r="75" spans="1:23" s="12" customFormat="1" ht="12.75" customHeight="1" x14ac:dyDescent="0.15">
      <c r="A75" s="61" t="str">
        <f>IF(P_21号様式!C53="","",P_21号様式!C53)</f>
        <v>芦屋町</v>
      </c>
      <c r="B75" s="61"/>
      <c r="C75" s="10">
        <f>IF(P_21号様式!D53="","",P_21号様式!D53)</f>
        <v>100</v>
      </c>
      <c r="D75" s="29" t="str">
        <f>IF(P_21号様式!E53&lt;&gt; "",TEXT(INT(P_21号様式!E53),"#,##0"),"")</f>
        <v>5,926</v>
      </c>
      <c r="E75" s="30" t="str">
        <f>IF(P_21号様式!E53= "","",IF(VALUE(FIXED(P_21号様式!E53,0,TRUE))&lt;&gt;P_21号様式!E53,RIGHT(FIXED(P_21号様式!E53,3,FALSE),4),""))</f>
        <v>.997</v>
      </c>
      <c r="F75" s="29" t="str">
        <f>IF(P_21号様式!F53&lt;&gt; "",TEXT(INT(P_21号様式!F53),"#,##0"),"")</f>
        <v>0</v>
      </c>
      <c r="G75" s="30" t="str">
        <f>IF(P_21号様式!F53= "","",IF(VALUE(FIXED(P_21号様式!F53,0,TRUE))&lt;&gt;P_21号様式!F53,RIGHT(FIXED(P_21号様式!F53,3,FALSE),4),""))</f>
        <v>.003</v>
      </c>
      <c r="H75" s="29" t="str">
        <f>IF(P_21号様式!G53&lt;&gt; "",TEXT(INT(P_21号様式!G53),"#,##0"),"")</f>
        <v>0</v>
      </c>
      <c r="I75" s="30" t="str">
        <f>IF(P_21号様式!G53= "","",IF(VALUE(FIXED(P_21号様式!G53,0,TRUE))&lt;&gt;P_21号様式!G53,RIGHT(FIXED(P_21号様式!G53,3,FALSE),4),""))</f>
        <v/>
      </c>
      <c r="J75" s="29" t="str">
        <f>IF(P_21号様式!H53&lt;&gt; "",TEXT(INT(P_21号様式!H53),"#,##0"),"")</f>
        <v>5,927</v>
      </c>
      <c r="K75" s="30" t="str">
        <f>IF(P_21号様式!H53= "","",IF(VALUE(FIXED(P_21号様式!H53,0,TRUE))&lt;&gt;P_21号様式!H53,RIGHT(FIXED(P_21号様式!H53,3,FALSE),4),""))</f>
        <v/>
      </c>
      <c r="L75" s="29" t="str">
        <f>IF(P_21号様式!I53&lt;&gt; "",TEXT(INT(P_21号様式!I53),"#,##0"),"")</f>
        <v>171</v>
      </c>
      <c r="M75" s="30" t="str">
        <f>IF(P_21号様式!I53= "","",IF(VALUE(FIXED(P_21号様式!I53,0,TRUE))&lt;&gt;P_21号様式!I53,RIGHT(FIXED(P_21号様式!I53,3,FALSE),4),""))</f>
        <v/>
      </c>
      <c r="N75" s="29" t="str">
        <f>IF(P_21号様式!J53&lt;&gt; "",TEXT(INT(P_21号様式!J53),"#,##0"),"")</f>
        <v>6,098</v>
      </c>
      <c r="O75" s="30" t="str">
        <f>IF(P_21号様式!J53= "","",IF(VALUE(FIXED(P_21号様式!J53,0,TRUE))&lt;&gt;P_21号様式!J53,RIGHT(FIXED(P_21号様式!J53,3,FALSE),4),""))</f>
        <v/>
      </c>
      <c r="P75" s="29" t="str">
        <f>IF(P_21号様式!K53&lt;&gt; "",TEXT(INT(P_21号様式!K53),"#,##0"),"")</f>
        <v>0</v>
      </c>
      <c r="Q75" s="30" t="str">
        <f>IF(P_21号様式!K53= "","",IF(VALUE(FIXED(P_21号様式!K53,0,TRUE))&lt;&gt;P_21号様式!K53,RIGHT(FIXED(P_21号様式!K53,3,FALSE),4),""))</f>
        <v/>
      </c>
      <c r="R75" s="29" t="str">
        <f>IF(P_21号様式!L53&lt;&gt; "",TEXT(INT(P_21号様式!L53),"#,##0"),"")</f>
        <v>6,098</v>
      </c>
      <c r="S75" s="30" t="str">
        <f>IF(P_21号様式!L53= "","",IF(VALUE(FIXED(P_21号様式!L53,0,TRUE))&lt;&gt;P_21号様式!L53,RIGHT(FIXED(P_21号様式!L53,3,FALSE),4),""))</f>
        <v/>
      </c>
      <c r="T75" s="42">
        <f>IF(P_21号様式!M53="","",P_21号様式!M53)</f>
        <v>2.8041980977369598</v>
      </c>
      <c r="U75" s="43"/>
      <c r="V75" s="44">
        <f>IF(P_21号様式!N53="","",P_21号様式!N53)</f>
        <v>8.8194444444444506E-2</v>
      </c>
      <c r="W75" s="45"/>
    </row>
    <row r="76" spans="1:23" s="12" customFormat="1" ht="12.75" customHeight="1" x14ac:dyDescent="0.15">
      <c r="A76" s="61" t="str">
        <f>IF(P_21号様式!C54="","",P_21号様式!C54)</f>
        <v>水巻町</v>
      </c>
      <c r="B76" s="61"/>
      <c r="C76" s="10">
        <f>IF(P_21号様式!D54="","",P_21号様式!D54)</f>
        <v>100</v>
      </c>
      <c r="D76" s="29" t="str">
        <f>IF(P_21号様式!E54&lt;&gt; "",TEXT(INT(P_21号様式!E54),"#,##0"),"")</f>
        <v>12,049</v>
      </c>
      <c r="E76" s="30" t="str">
        <f>IF(P_21号様式!E54= "","",IF(VALUE(FIXED(P_21号様式!E54,0,TRUE))&lt;&gt;P_21号様式!E54,RIGHT(FIXED(P_21号様式!E54,3,FALSE),4),""))</f>
        <v>.997</v>
      </c>
      <c r="F76" s="29" t="str">
        <f>IF(P_21号様式!F54&lt;&gt; "",TEXT(INT(P_21号様式!F54),"#,##0"),"")</f>
        <v>0</v>
      </c>
      <c r="G76" s="30" t="str">
        <f>IF(P_21号様式!F54= "","",IF(VALUE(FIXED(P_21号様式!F54,0,TRUE))&lt;&gt;P_21号様式!F54,RIGHT(FIXED(P_21号様式!F54,3,FALSE),4),""))</f>
        <v>.003</v>
      </c>
      <c r="H76" s="29" t="str">
        <f>IF(P_21号様式!G54&lt;&gt; "",TEXT(INT(P_21号様式!G54),"#,##0"),"")</f>
        <v>0</v>
      </c>
      <c r="I76" s="30" t="str">
        <f>IF(P_21号様式!G54= "","",IF(VALUE(FIXED(P_21号様式!G54,0,TRUE))&lt;&gt;P_21号様式!G54,RIGHT(FIXED(P_21号様式!G54,3,FALSE),4),""))</f>
        <v/>
      </c>
      <c r="J76" s="29" t="str">
        <f>IF(P_21号様式!H54&lt;&gt; "",TEXT(INT(P_21号様式!H54),"#,##0"),"")</f>
        <v>12,050</v>
      </c>
      <c r="K76" s="30" t="str">
        <f>IF(P_21号様式!H54= "","",IF(VALUE(FIXED(P_21号様式!H54,0,TRUE))&lt;&gt;P_21号様式!H54,RIGHT(FIXED(P_21号様式!H54,3,FALSE),4),""))</f>
        <v/>
      </c>
      <c r="L76" s="29" t="str">
        <f>IF(P_21号様式!I54&lt;&gt; "",TEXT(INT(P_21号様式!I54),"#,##0"),"")</f>
        <v>232</v>
      </c>
      <c r="M76" s="30" t="str">
        <f>IF(P_21号様式!I54= "","",IF(VALUE(FIXED(P_21号様式!I54,0,TRUE))&lt;&gt;P_21号様式!I54,RIGHT(FIXED(P_21号様式!I54,3,FALSE),4),""))</f>
        <v/>
      </c>
      <c r="N76" s="29" t="str">
        <f>IF(P_21号様式!J54&lt;&gt; "",TEXT(INT(P_21号様式!J54),"#,##0"),"")</f>
        <v>12,282</v>
      </c>
      <c r="O76" s="30" t="str">
        <f>IF(P_21号様式!J54= "","",IF(VALUE(FIXED(P_21号様式!J54,0,TRUE))&lt;&gt;P_21号様式!J54,RIGHT(FIXED(P_21号様式!J54,3,FALSE),4),""))</f>
        <v/>
      </c>
      <c r="P76" s="29" t="str">
        <f>IF(P_21号様式!K54&lt;&gt; "",TEXT(INT(P_21号様式!K54),"#,##0"),"")</f>
        <v>0</v>
      </c>
      <c r="Q76" s="30" t="str">
        <f>IF(P_21号様式!K54= "","",IF(VALUE(FIXED(P_21号様式!K54,0,TRUE))&lt;&gt;P_21号様式!K54,RIGHT(FIXED(P_21号様式!K54,3,FALSE),4),""))</f>
        <v/>
      </c>
      <c r="R76" s="29" t="str">
        <f>IF(P_21号様式!L54&lt;&gt; "",TEXT(INT(P_21号様式!L54),"#,##0"),"")</f>
        <v>12,282</v>
      </c>
      <c r="S76" s="30" t="str">
        <f>IF(P_21号様式!L54= "","",IF(VALUE(FIXED(P_21号様式!L54,0,TRUE))&lt;&gt;P_21号様式!L54,RIGHT(FIXED(P_21号様式!L54,3,FALSE),4),""))</f>
        <v/>
      </c>
      <c r="T76" s="42">
        <f>IF(P_21号様式!M54="","",P_21号様式!M54)</f>
        <v>1.88894316886501</v>
      </c>
      <c r="U76" s="43"/>
      <c r="V76" s="44">
        <f>IF(P_21号様式!N54="","",P_21号様式!N54)</f>
        <v>2.4305555555555601E-2</v>
      </c>
      <c r="W76" s="45"/>
    </row>
    <row r="77" spans="1:23" s="12" customFormat="1" ht="12.75" customHeight="1" x14ac:dyDescent="0.15">
      <c r="A77" s="61" t="str">
        <f>IF(P_21号様式!C55="","",P_21号様式!C55)</f>
        <v>岡垣町</v>
      </c>
      <c r="B77" s="61"/>
      <c r="C77" s="10">
        <f>IF(P_21号様式!D55="","",P_21号様式!D55)</f>
        <v>100</v>
      </c>
      <c r="D77" s="29" t="str">
        <f>IF(P_21号様式!E55&lt;&gt; "",TEXT(INT(P_21号様式!E55),"#,##0"),"")</f>
        <v>15,187</v>
      </c>
      <c r="E77" s="30" t="str">
        <f>IF(P_21号様式!E55= "","",IF(VALUE(FIXED(P_21号様式!E55,0,TRUE))&lt;&gt;P_21号様式!E55,RIGHT(FIXED(P_21号様式!E55,3,FALSE),4),""))</f>
        <v>.994</v>
      </c>
      <c r="F77" s="29" t="str">
        <f>IF(P_21号様式!F55&lt;&gt; "",TEXT(INT(P_21号様式!F55),"#,##0"),"")</f>
        <v>0</v>
      </c>
      <c r="G77" s="30" t="str">
        <f>IF(P_21号様式!F55= "","",IF(VALUE(FIXED(P_21号様式!F55,0,TRUE))&lt;&gt;P_21号様式!F55,RIGHT(FIXED(P_21号様式!F55,3,FALSE),4),""))</f>
        <v>.006</v>
      </c>
      <c r="H77" s="29" t="str">
        <f>IF(P_21号様式!G55&lt;&gt; "",TEXT(INT(P_21号様式!G55),"#,##0"),"")</f>
        <v>0</v>
      </c>
      <c r="I77" s="30" t="str">
        <f>IF(P_21号様式!G55= "","",IF(VALUE(FIXED(P_21号様式!G55,0,TRUE))&lt;&gt;P_21号様式!G55,RIGHT(FIXED(P_21号様式!G55,3,FALSE),4),""))</f>
        <v/>
      </c>
      <c r="J77" s="29" t="str">
        <f>IF(P_21号様式!H55&lt;&gt; "",TEXT(INT(P_21号様式!H55),"#,##0"),"")</f>
        <v>15,188</v>
      </c>
      <c r="K77" s="30" t="str">
        <f>IF(P_21号様式!H55= "","",IF(VALUE(FIXED(P_21号様式!H55,0,TRUE))&lt;&gt;P_21号様式!H55,RIGHT(FIXED(P_21号様式!H55,3,FALSE),4),""))</f>
        <v/>
      </c>
      <c r="L77" s="29" t="str">
        <f>IF(P_21号様式!I55&lt;&gt; "",TEXT(INT(P_21号様式!I55),"#,##0"),"")</f>
        <v>357</v>
      </c>
      <c r="M77" s="30" t="str">
        <f>IF(P_21号様式!I55= "","",IF(VALUE(FIXED(P_21号様式!I55,0,TRUE))&lt;&gt;P_21号様式!I55,RIGHT(FIXED(P_21号様式!I55,3,FALSE),4),""))</f>
        <v/>
      </c>
      <c r="N77" s="29" t="str">
        <f>IF(P_21号様式!J55&lt;&gt; "",TEXT(INT(P_21号様式!J55),"#,##0"),"")</f>
        <v>15,545</v>
      </c>
      <c r="O77" s="30" t="str">
        <f>IF(P_21号様式!J55= "","",IF(VALUE(FIXED(P_21号様式!J55,0,TRUE))&lt;&gt;P_21号様式!J55,RIGHT(FIXED(P_21号様式!J55,3,FALSE),4),""))</f>
        <v/>
      </c>
      <c r="P77" s="29" t="str">
        <f>IF(P_21号様式!K55&lt;&gt; "",TEXT(INT(P_21号様式!K55),"#,##0"),"")</f>
        <v>0</v>
      </c>
      <c r="Q77" s="30" t="str">
        <f>IF(P_21号様式!K55= "","",IF(VALUE(FIXED(P_21号様式!K55,0,TRUE))&lt;&gt;P_21号様式!K55,RIGHT(FIXED(P_21号様式!K55,3,FALSE),4),""))</f>
        <v/>
      </c>
      <c r="R77" s="29" t="str">
        <f>IF(P_21号様式!L55&lt;&gt; "",TEXT(INT(P_21号様式!L55),"#,##0"),"")</f>
        <v>15,545</v>
      </c>
      <c r="S77" s="30" t="str">
        <f>IF(P_21号様式!L55= "","",IF(VALUE(FIXED(P_21号様式!L55,0,TRUE))&lt;&gt;P_21号様式!L55,RIGHT(FIXED(P_21号様式!L55,3,FALSE),4),""))</f>
        <v/>
      </c>
      <c r="T77" s="42">
        <f>IF(P_21号様式!M55="","",P_21号様式!M55)</f>
        <v>2.2965583788999702</v>
      </c>
      <c r="U77" s="43"/>
      <c r="V77" s="44">
        <f>IF(P_21号様式!N55="","",P_21号様式!N55)</f>
        <v>5.4861111111111097E-2</v>
      </c>
      <c r="W77" s="45"/>
    </row>
    <row r="78" spans="1:23" s="12" customFormat="1" ht="12.75" customHeight="1" x14ac:dyDescent="0.15">
      <c r="A78" s="61" t="str">
        <f>IF(P_21号様式!C56="","",P_21号様式!C56)</f>
        <v>遠賀町</v>
      </c>
      <c r="B78" s="61"/>
      <c r="C78" s="10">
        <f>IF(P_21号様式!D56="","",P_21号様式!D56)</f>
        <v>100</v>
      </c>
      <c r="D78" s="29" t="str">
        <f>IF(P_21号様式!E56&lt;&gt; "",TEXT(INT(P_21号様式!E56),"#,##0"),"")</f>
        <v>8,837</v>
      </c>
      <c r="E78" s="30" t="str">
        <f>IF(P_21号様式!E56= "","",IF(VALUE(FIXED(P_21号様式!E56,0,TRUE))&lt;&gt;P_21号様式!E56,RIGHT(FIXED(P_21号様式!E56,3,FALSE),4),""))</f>
        <v>.998</v>
      </c>
      <c r="F78" s="29" t="str">
        <f>IF(P_21号様式!F56&lt;&gt; "",TEXT(INT(P_21号様式!F56),"#,##0"),"")</f>
        <v>0</v>
      </c>
      <c r="G78" s="30" t="str">
        <f>IF(P_21号様式!F56= "","",IF(VALUE(FIXED(P_21号様式!F56,0,TRUE))&lt;&gt;P_21号様式!F56,RIGHT(FIXED(P_21号様式!F56,3,FALSE),4),""))</f>
        <v>.002</v>
      </c>
      <c r="H78" s="29" t="str">
        <f>IF(P_21号様式!G56&lt;&gt; "",TEXT(INT(P_21号様式!G56),"#,##0"),"")</f>
        <v>0</v>
      </c>
      <c r="I78" s="30" t="str">
        <f>IF(P_21号様式!G56= "","",IF(VALUE(FIXED(P_21号様式!G56,0,TRUE))&lt;&gt;P_21号様式!G56,RIGHT(FIXED(P_21号様式!G56,3,FALSE),4),""))</f>
        <v/>
      </c>
      <c r="J78" s="29" t="str">
        <f>IF(P_21号様式!H56&lt;&gt; "",TEXT(INT(P_21号様式!H56),"#,##0"),"")</f>
        <v>8,838</v>
      </c>
      <c r="K78" s="30" t="str">
        <f>IF(P_21号様式!H56= "","",IF(VALUE(FIXED(P_21号様式!H56,0,TRUE))&lt;&gt;P_21号様式!H56,RIGHT(FIXED(P_21号様式!H56,3,FALSE),4),""))</f>
        <v/>
      </c>
      <c r="L78" s="29" t="str">
        <f>IF(P_21号様式!I56&lt;&gt; "",TEXT(INT(P_21号様式!I56),"#,##0"),"")</f>
        <v>173</v>
      </c>
      <c r="M78" s="30" t="str">
        <f>IF(P_21号様式!I56= "","",IF(VALUE(FIXED(P_21号様式!I56,0,TRUE))&lt;&gt;P_21号様式!I56,RIGHT(FIXED(P_21号様式!I56,3,FALSE),4),""))</f>
        <v/>
      </c>
      <c r="N78" s="29" t="str">
        <f>IF(P_21号様式!J56&lt;&gt; "",TEXT(INT(P_21号様式!J56),"#,##0"),"")</f>
        <v>9,011</v>
      </c>
      <c r="O78" s="30" t="str">
        <f>IF(P_21号様式!J56= "","",IF(VALUE(FIXED(P_21号様式!J56,0,TRUE))&lt;&gt;P_21号様式!J56,RIGHT(FIXED(P_21号様式!J56,3,FALSE),4),""))</f>
        <v/>
      </c>
      <c r="P78" s="29" t="str">
        <f>IF(P_21号様式!K56&lt;&gt; "",TEXT(INT(P_21号様式!K56),"#,##0"),"")</f>
        <v>1</v>
      </c>
      <c r="Q78" s="30" t="str">
        <f>IF(P_21号様式!K56= "","",IF(VALUE(FIXED(P_21号様式!K56,0,TRUE))&lt;&gt;P_21号様式!K56,RIGHT(FIXED(P_21号様式!K56,3,FALSE),4),""))</f>
        <v/>
      </c>
      <c r="R78" s="29" t="str">
        <f>IF(P_21号様式!L56&lt;&gt; "",TEXT(INT(P_21号様式!L56),"#,##0"),"")</f>
        <v>9,012</v>
      </c>
      <c r="S78" s="30" t="str">
        <f>IF(P_21号様式!L56= "","",IF(VALUE(FIXED(P_21号様式!L56,0,TRUE))&lt;&gt;P_21号様式!L56,RIGHT(FIXED(P_21号様式!L56,3,FALSE),4),""))</f>
        <v/>
      </c>
      <c r="T78" s="42">
        <f>IF(P_21号様式!M56="","",P_21号様式!M56)</f>
        <v>1.9198757074686501</v>
      </c>
      <c r="U78" s="43"/>
      <c r="V78" s="44">
        <f>IF(P_21号様式!N56="","",P_21号様式!N56)</f>
        <v>2.0833333333333301E-2</v>
      </c>
      <c r="W78" s="45"/>
    </row>
    <row r="79" spans="1:23" s="12" customFormat="1" ht="12.75" customHeight="1" x14ac:dyDescent="0.15">
      <c r="A79" s="61" t="str">
        <f>IF(P_21号様式!C57="","",P_21号様式!C57)</f>
        <v>＊遠賀郡    計</v>
      </c>
      <c r="B79" s="61"/>
      <c r="C79" s="10">
        <f>IF(P_21号様式!D57="","",P_21号様式!D57)</f>
        <v>100</v>
      </c>
      <c r="D79" s="29" t="str">
        <f>IF(P_21号様式!E57&lt;&gt; "",TEXT(INT(P_21号様式!E57),"#,##0"),"")</f>
        <v>42,002</v>
      </c>
      <c r="E79" s="30" t="str">
        <f>IF(P_21号様式!E57= "","",IF(VALUE(FIXED(P_21号様式!E57,0,TRUE))&lt;&gt;P_21号様式!E57,RIGHT(FIXED(P_21号様式!E57,3,FALSE),4),""))</f>
        <v>.986</v>
      </c>
      <c r="F79" s="29" t="str">
        <f>IF(P_21号様式!F57&lt;&gt; "",TEXT(INT(P_21号様式!F57),"#,##0"),"")</f>
        <v>0</v>
      </c>
      <c r="G79" s="30" t="str">
        <f>IF(P_21号様式!F57= "","",IF(VALUE(FIXED(P_21号様式!F57,0,TRUE))&lt;&gt;P_21号様式!F57,RIGHT(FIXED(P_21号様式!F57,3,FALSE),4),""))</f>
        <v>.014</v>
      </c>
      <c r="H79" s="29" t="str">
        <f>IF(P_21号様式!G57&lt;&gt; "",TEXT(INT(P_21号様式!G57),"#,##0"),"")</f>
        <v>0</v>
      </c>
      <c r="I79" s="30" t="str">
        <f>IF(P_21号様式!G57= "","",IF(VALUE(FIXED(P_21号様式!G57,0,TRUE))&lt;&gt;P_21号様式!G57,RIGHT(FIXED(P_21号様式!G57,3,FALSE),4),""))</f>
        <v/>
      </c>
      <c r="J79" s="29" t="str">
        <f>IF(P_21号様式!H57&lt;&gt; "",TEXT(INT(P_21号様式!H57),"#,##0"),"")</f>
        <v>42,003</v>
      </c>
      <c r="K79" s="30" t="str">
        <f>IF(P_21号様式!H57= "","",IF(VALUE(FIXED(P_21号様式!H57,0,TRUE))&lt;&gt;P_21号様式!H57,RIGHT(FIXED(P_21号様式!H57,3,FALSE),4),""))</f>
        <v/>
      </c>
      <c r="L79" s="29" t="str">
        <f>IF(P_21号様式!I57&lt;&gt; "",TEXT(INT(P_21号様式!I57),"#,##0"),"")</f>
        <v>933</v>
      </c>
      <c r="M79" s="30" t="str">
        <f>IF(P_21号様式!I57= "","",IF(VALUE(FIXED(P_21号様式!I57,0,TRUE))&lt;&gt;P_21号様式!I57,RIGHT(FIXED(P_21号様式!I57,3,FALSE),4),""))</f>
        <v/>
      </c>
      <c r="N79" s="29" t="str">
        <f>IF(P_21号様式!J57&lt;&gt; "",TEXT(INT(P_21号様式!J57),"#,##0"),"")</f>
        <v>42,936</v>
      </c>
      <c r="O79" s="30" t="str">
        <f>IF(P_21号様式!J57= "","",IF(VALUE(FIXED(P_21号様式!J57,0,TRUE))&lt;&gt;P_21号様式!J57,RIGHT(FIXED(P_21号様式!J57,3,FALSE),4),""))</f>
        <v/>
      </c>
      <c r="P79" s="29" t="str">
        <f>IF(P_21号様式!K57&lt;&gt; "",TEXT(INT(P_21号様式!K57),"#,##0"),"")</f>
        <v>1</v>
      </c>
      <c r="Q79" s="30" t="str">
        <f>IF(P_21号様式!K57= "","",IF(VALUE(FIXED(P_21号様式!K57,0,TRUE))&lt;&gt;P_21号様式!K57,RIGHT(FIXED(P_21号様式!K57,3,FALSE),4),""))</f>
        <v/>
      </c>
      <c r="R79" s="29" t="str">
        <f>IF(P_21号様式!L57&lt;&gt; "",TEXT(INT(P_21号様式!L57),"#,##0"),"")</f>
        <v>42,937</v>
      </c>
      <c r="S79" s="30" t="str">
        <f>IF(P_21号様式!L57= "","",IF(VALUE(FIXED(P_21号様式!L57,0,TRUE))&lt;&gt;P_21号様式!L57,RIGHT(FIXED(P_21号様式!L57,3,FALSE),4),""))</f>
        <v/>
      </c>
      <c r="T79" s="42">
        <f>IF(P_21号様式!M57="","",P_21号様式!M57)</f>
        <v>2.1730016769144802</v>
      </c>
      <c r="U79" s="43"/>
      <c r="V79" s="44">
        <f>IF(P_21号様式!N57="","",P_21号様式!N57)</f>
        <v>8.8194444444444506E-2</v>
      </c>
      <c r="W79" s="45"/>
    </row>
    <row r="80" spans="1:23" s="12" customFormat="1" ht="12.75" customHeight="1" x14ac:dyDescent="0.15">
      <c r="A80" s="61" t="str">
        <f>IF(P_21号様式!C58="","",P_21号様式!C58)</f>
        <v>小竹町</v>
      </c>
      <c r="B80" s="61"/>
      <c r="C80" s="10">
        <f>IF(P_21号様式!D58="","",P_21号様式!D58)</f>
        <v>100</v>
      </c>
      <c r="D80" s="29" t="str">
        <f>IF(P_21号様式!E58&lt;&gt; "",TEXT(INT(P_21号様式!E58),"#,##0"),"")</f>
        <v>3,343</v>
      </c>
      <c r="E80" s="30" t="str">
        <f>IF(P_21号様式!E58= "","",IF(VALUE(FIXED(P_21号様式!E58,0,TRUE))&lt;&gt;P_21号様式!E58,RIGHT(FIXED(P_21号様式!E58,3,FALSE),4),""))</f>
        <v>.998</v>
      </c>
      <c r="F80" s="29" t="str">
        <f>IF(P_21号様式!F58&lt;&gt; "",TEXT(INT(P_21号様式!F58),"#,##0"),"")</f>
        <v>0</v>
      </c>
      <c r="G80" s="30" t="str">
        <f>IF(P_21号様式!F58= "","",IF(VALUE(FIXED(P_21号様式!F58,0,TRUE))&lt;&gt;P_21号様式!F58,RIGHT(FIXED(P_21号様式!F58,3,FALSE),4),""))</f>
        <v>.002</v>
      </c>
      <c r="H80" s="29" t="str">
        <f>IF(P_21号様式!G58&lt;&gt; "",TEXT(INT(P_21号様式!G58),"#,##0"),"")</f>
        <v>0</v>
      </c>
      <c r="I80" s="30" t="str">
        <f>IF(P_21号様式!G58= "","",IF(VALUE(FIXED(P_21号様式!G58,0,TRUE))&lt;&gt;P_21号様式!G58,RIGHT(FIXED(P_21号様式!G58,3,FALSE),4),""))</f>
        <v/>
      </c>
      <c r="J80" s="29" t="str">
        <f>IF(P_21号様式!H58&lt;&gt; "",TEXT(INT(P_21号様式!H58),"#,##0"),"")</f>
        <v>3,344</v>
      </c>
      <c r="K80" s="30" t="str">
        <f>IF(P_21号様式!H58= "","",IF(VALUE(FIXED(P_21号様式!H58,0,TRUE))&lt;&gt;P_21号様式!H58,RIGHT(FIXED(P_21号様式!H58,3,FALSE),4),""))</f>
        <v/>
      </c>
      <c r="L80" s="29" t="str">
        <f>IF(P_21号様式!I58&lt;&gt; "",TEXT(INT(P_21号様式!I58),"#,##0"),"")</f>
        <v>111</v>
      </c>
      <c r="M80" s="30" t="str">
        <f>IF(P_21号様式!I58= "","",IF(VALUE(FIXED(P_21号様式!I58,0,TRUE))&lt;&gt;P_21号様式!I58,RIGHT(FIXED(P_21号様式!I58,3,FALSE),4),""))</f>
        <v/>
      </c>
      <c r="N80" s="29" t="str">
        <f>IF(P_21号様式!J58&lt;&gt; "",TEXT(INT(P_21号様式!J58),"#,##0"),"")</f>
        <v>3,455</v>
      </c>
      <c r="O80" s="30" t="str">
        <f>IF(P_21号様式!J58= "","",IF(VALUE(FIXED(P_21号様式!J58,0,TRUE))&lt;&gt;P_21号様式!J58,RIGHT(FIXED(P_21号様式!J58,3,FALSE),4),""))</f>
        <v/>
      </c>
      <c r="P80" s="29" t="str">
        <f>IF(P_21号様式!K58&lt;&gt; "",TEXT(INT(P_21号様式!K58),"#,##0"),"")</f>
        <v>0</v>
      </c>
      <c r="Q80" s="30" t="str">
        <f>IF(P_21号様式!K58= "","",IF(VALUE(FIXED(P_21号様式!K58,0,TRUE))&lt;&gt;P_21号様式!K58,RIGHT(FIXED(P_21号様式!K58,3,FALSE),4),""))</f>
        <v/>
      </c>
      <c r="R80" s="29" t="str">
        <f>IF(P_21号様式!L58&lt;&gt; "",TEXT(INT(P_21号様式!L58),"#,##0"),"")</f>
        <v>3,455</v>
      </c>
      <c r="S80" s="30" t="str">
        <f>IF(P_21号様式!L58= "","",IF(VALUE(FIXED(P_21号様式!L58,0,TRUE))&lt;&gt;P_21号様式!L58,RIGHT(FIXED(P_21号様式!L58,3,FALSE),4),""))</f>
        <v/>
      </c>
      <c r="T80" s="42">
        <f>IF(P_21号様式!M58="","",P_21号様式!M58)</f>
        <v>3.2127351664254702</v>
      </c>
      <c r="U80" s="43"/>
      <c r="V80" s="44">
        <f>IF(P_21号様式!N58="","",P_21号様式!N58)</f>
        <v>0.95972222222222203</v>
      </c>
      <c r="W80" s="45"/>
    </row>
    <row r="81" spans="1:23" s="12" customFormat="1" ht="12.75" customHeight="1" x14ac:dyDescent="0.15">
      <c r="A81" s="61" t="str">
        <f>IF(P_21号様式!C59="","",P_21号様式!C59)</f>
        <v>鞍手町</v>
      </c>
      <c r="B81" s="61"/>
      <c r="C81" s="10">
        <f>IF(P_21号様式!D59="","",P_21号様式!D59)</f>
        <v>100</v>
      </c>
      <c r="D81" s="29" t="str">
        <f>IF(P_21号様式!E59&lt;&gt; "",TEXT(INT(P_21号様式!E59),"#,##0"),"")</f>
        <v>7,162</v>
      </c>
      <c r="E81" s="30" t="str">
        <f>IF(P_21号様式!E59= "","",IF(VALUE(FIXED(P_21号様式!E59,0,TRUE))&lt;&gt;P_21号様式!E59,RIGHT(FIXED(P_21号様式!E59,3,FALSE),4),""))</f>
        <v>.998</v>
      </c>
      <c r="F81" s="29" t="str">
        <f>IF(P_21号様式!F59&lt;&gt; "",TEXT(INT(P_21号様式!F59),"#,##0"),"")</f>
        <v>0</v>
      </c>
      <c r="G81" s="30" t="str">
        <f>IF(P_21号様式!F59= "","",IF(VALUE(FIXED(P_21号様式!F59,0,TRUE))&lt;&gt;P_21号様式!F59,RIGHT(FIXED(P_21号様式!F59,3,FALSE),4),""))</f>
        <v>.002</v>
      </c>
      <c r="H81" s="29" t="str">
        <f>IF(P_21号様式!G59&lt;&gt; "",TEXT(INT(P_21号様式!G59),"#,##0"),"")</f>
        <v>0</v>
      </c>
      <c r="I81" s="30" t="str">
        <f>IF(P_21号様式!G59= "","",IF(VALUE(FIXED(P_21号様式!G59,0,TRUE))&lt;&gt;P_21号様式!G59,RIGHT(FIXED(P_21号様式!G59,3,FALSE),4),""))</f>
        <v/>
      </c>
      <c r="J81" s="29" t="str">
        <f>IF(P_21号様式!H59&lt;&gt; "",TEXT(INT(P_21号様式!H59),"#,##0"),"")</f>
        <v>7,163</v>
      </c>
      <c r="K81" s="30" t="str">
        <f>IF(P_21号様式!H59= "","",IF(VALUE(FIXED(P_21号様式!H59,0,TRUE))&lt;&gt;P_21号様式!H59,RIGHT(FIXED(P_21号様式!H59,3,FALSE),4),""))</f>
        <v/>
      </c>
      <c r="L81" s="29" t="str">
        <f>IF(P_21号様式!I59&lt;&gt; "",TEXT(INT(P_21号様式!I59),"#,##0"),"")</f>
        <v>212</v>
      </c>
      <c r="M81" s="30" t="str">
        <f>IF(P_21号様式!I59= "","",IF(VALUE(FIXED(P_21号様式!I59,0,TRUE))&lt;&gt;P_21号様式!I59,RIGHT(FIXED(P_21号様式!I59,3,FALSE),4),""))</f>
        <v/>
      </c>
      <c r="N81" s="29" t="str">
        <f>IF(P_21号様式!J59&lt;&gt; "",TEXT(INT(P_21号様式!J59),"#,##0"),"")</f>
        <v>7,375</v>
      </c>
      <c r="O81" s="30" t="str">
        <f>IF(P_21号様式!J59= "","",IF(VALUE(FIXED(P_21号様式!J59,0,TRUE))&lt;&gt;P_21号様式!J59,RIGHT(FIXED(P_21号様式!J59,3,FALSE),4),""))</f>
        <v/>
      </c>
      <c r="P81" s="29" t="str">
        <f>IF(P_21号様式!K59&lt;&gt; "",TEXT(INT(P_21号様式!K59),"#,##0"),"")</f>
        <v>0</v>
      </c>
      <c r="Q81" s="30" t="str">
        <f>IF(P_21号様式!K59= "","",IF(VALUE(FIXED(P_21号様式!K59,0,TRUE))&lt;&gt;P_21号様式!K59,RIGHT(FIXED(P_21号様式!K59,3,FALSE),4),""))</f>
        <v/>
      </c>
      <c r="R81" s="29" t="str">
        <f>IF(P_21号様式!L59&lt;&gt; "",TEXT(INT(P_21号様式!L59),"#,##0"),"")</f>
        <v>7,375</v>
      </c>
      <c r="S81" s="30" t="str">
        <f>IF(P_21号様式!L59= "","",IF(VALUE(FIXED(P_21号様式!L59,0,TRUE))&lt;&gt;P_21号様式!L59,RIGHT(FIXED(P_21号様式!L59,3,FALSE),4),""))</f>
        <v/>
      </c>
      <c r="T81" s="42">
        <f>IF(P_21号様式!M59="","",P_21号様式!M59)</f>
        <v>2.8745762711864402</v>
      </c>
      <c r="U81" s="43"/>
      <c r="V81" s="44">
        <f>IF(P_21号様式!N59="","",P_21号様式!N59)</f>
        <v>1.7361111111111101E-2</v>
      </c>
      <c r="W81" s="45"/>
    </row>
    <row r="82" spans="1:23" s="12" customFormat="1" ht="12.75" customHeight="1" x14ac:dyDescent="0.15">
      <c r="A82" s="61" t="str">
        <f>IF(P_21号様式!C60="","",P_21号様式!C60)</f>
        <v>＊鞍手郡    計</v>
      </c>
      <c r="B82" s="61"/>
      <c r="C82" s="10">
        <f>IF(P_21号様式!D60="","",P_21号様式!D60)</f>
        <v>100</v>
      </c>
      <c r="D82" s="29" t="str">
        <f>IF(P_21号様式!E60&lt;&gt; "",TEXT(INT(P_21号様式!E60),"#,##0"),"")</f>
        <v>10,506</v>
      </c>
      <c r="E82" s="30" t="str">
        <f>IF(P_21号様式!E60= "","",IF(VALUE(FIXED(P_21号様式!E60,0,TRUE))&lt;&gt;P_21号様式!E60,RIGHT(FIXED(P_21号様式!E60,3,FALSE),4),""))</f>
        <v>.996</v>
      </c>
      <c r="F82" s="29" t="str">
        <f>IF(P_21号様式!F60&lt;&gt; "",TEXT(INT(P_21号様式!F60),"#,##0"),"")</f>
        <v>0</v>
      </c>
      <c r="G82" s="30" t="str">
        <f>IF(P_21号様式!F60= "","",IF(VALUE(FIXED(P_21号様式!F60,0,TRUE))&lt;&gt;P_21号様式!F60,RIGHT(FIXED(P_21号様式!F60,3,FALSE),4),""))</f>
        <v>.004</v>
      </c>
      <c r="H82" s="29" t="str">
        <f>IF(P_21号様式!G60&lt;&gt; "",TEXT(INT(P_21号様式!G60),"#,##0"),"")</f>
        <v>0</v>
      </c>
      <c r="I82" s="30" t="str">
        <f>IF(P_21号様式!G60= "","",IF(VALUE(FIXED(P_21号様式!G60,0,TRUE))&lt;&gt;P_21号様式!G60,RIGHT(FIXED(P_21号様式!G60,3,FALSE),4),""))</f>
        <v/>
      </c>
      <c r="J82" s="29" t="str">
        <f>IF(P_21号様式!H60&lt;&gt; "",TEXT(INT(P_21号様式!H60),"#,##0"),"")</f>
        <v>10,507</v>
      </c>
      <c r="K82" s="30" t="str">
        <f>IF(P_21号様式!H60= "","",IF(VALUE(FIXED(P_21号様式!H60,0,TRUE))&lt;&gt;P_21号様式!H60,RIGHT(FIXED(P_21号様式!H60,3,FALSE),4),""))</f>
        <v/>
      </c>
      <c r="L82" s="29" t="str">
        <f>IF(P_21号様式!I60&lt;&gt; "",TEXT(INT(P_21号様式!I60),"#,##0"),"")</f>
        <v>323</v>
      </c>
      <c r="M82" s="30" t="str">
        <f>IF(P_21号様式!I60= "","",IF(VALUE(FIXED(P_21号様式!I60,0,TRUE))&lt;&gt;P_21号様式!I60,RIGHT(FIXED(P_21号様式!I60,3,FALSE),4),""))</f>
        <v/>
      </c>
      <c r="N82" s="29" t="str">
        <f>IF(P_21号様式!J60&lt;&gt; "",TEXT(INT(P_21号様式!J60),"#,##0"),"")</f>
        <v>10,830</v>
      </c>
      <c r="O82" s="30" t="str">
        <f>IF(P_21号様式!J60= "","",IF(VALUE(FIXED(P_21号様式!J60,0,TRUE))&lt;&gt;P_21号様式!J60,RIGHT(FIXED(P_21号様式!J60,3,FALSE),4),""))</f>
        <v/>
      </c>
      <c r="P82" s="29" t="str">
        <f>IF(P_21号様式!K60&lt;&gt; "",TEXT(INT(P_21号様式!K60),"#,##0"),"")</f>
        <v>0</v>
      </c>
      <c r="Q82" s="30" t="str">
        <f>IF(P_21号様式!K60= "","",IF(VALUE(FIXED(P_21号様式!K60,0,TRUE))&lt;&gt;P_21号様式!K60,RIGHT(FIXED(P_21号様式!K60,3,FALSE),4),""))</f>
        <v/>
      </c>
      <c r="R82" s="29" t="str">
        <f>IF(P_21号様式!L60&lt;&gt; "",TEXT(INT(P_21号様式!L60),"#,##0"),"")</f>
        <v>10,830</v>
      </c>
      <c r="S82" s="30" t="str">
        <f>IF(P_21号様式!L60= "","",IF(VALUE(FIXED(P_21号様式!L60,0,TRUE))&lt;&gt;P_21号様式!L60,RIGHT(FIXED(P_21号様式!L60,3,FALSE),4),""))</f>
        <v/>
      </c>
      <c r="T82" s="42">
        <f>IF(P_21号様式!M60="","",P_21号様式!M60)</f>
        <v>2.9824561403508798</v>
      </c>
      <c r="U82" s="43"/>
      <c r="V82" s="44">
        <f>IF(P_21号様式!N60="","",P_21号様式!N60)</f>
        <v>1.7361111111111101E-2</v>
      </c>
      <c r="W82" s="45"/>
    </row>
    <row r="83" spans="1:23" s="12" customFormat="1" ht="12.75" customHeight="1" x14ac:dyDescent="0.15">
      <c r="A83" s="61" t="str">
        <f>IF(P_21号様式!C61="","",P_21号様式!C61)</f>
        <v>桂川町</v>
      </c>
      <c r="B83" s="61"/>
      <c r="C83" s="10">
        <f>IF(P_21号様式!D61="","",P_21号様式!D61)</f>
        <v>100</v>
      </c>
      <c r="D83" s="29" t="str">
        <f>IF(P_21号様式!E61&lt;&gt; "",TEXT(INT(P_21号様式!E61),"#,##0"),"")</f>
        <v>5,817</v>
      </c>
      <c r="E83" s="30" t="str">
        <f>IF(P_21号様式!E61= "","",IF(VALUE(FIXED(P_21号様式!E61,0,TRUE))&lt;&gt;P_21号様式!E61,RIGHT(FIXED(P_21号様式!E61,3,FALSE),4),""))</f>
        <v>.996</v>
      </c>
      <c r="F83" s="29" t="str">
        <f>IF(P_21号様式!F61&lt;&gt; "",TEXT(INT(P_21号様式!F61),"#,##0"),"")</f>
        <v>0</v>
      </c>
      <c r="G83" s="30" t="str">
        <f>IF(P_21号様式!F61= "","",IF(VALUE(FIXED(P_21号様式!F61,0,TRUE))&lt;&gt;P_21号様式!F61,RIGHT(FIXED(P_21号様式!F61,3,FALSE),4),""))</f>
        <v>.004</v>
      </c>
      <c r="H83" s="29" t="str">
        <f>IF(P_21号様式!G61&lt;&gt; "",TEXT(INT(P_21号様式!G61),"#,##0"),"")</f>
        <v>0</v>
      </c>
      <c r="I83" s="30" t="str">
        <f>IF(P_21号様式!G61= "","",IF(VALUE(FIXED(P_21号様式!G61,0,TRUE))&lt;&gt;P_21号様式!G61,RIGHT(FIXED(P_21号様式!G61,3,FALSE),4),""))</f>
        <v/>
      </c>
      <c r="J83" s="29" t="str">
        <f>IF(P_21号様式!H61&lt;&gt; "",TEXT(INT(P_21号様式!H61),"#,##0"),"")</f>
        <v>5,818</v>
      </c>
      <c r="K83" s="30" t="str">
        <f>IF(P_21号様式!H61= "","",IF(VALUE(FIXED(P_21号様式!H61,0,TRUE))&lt;&gt;P_21号様式!H61,RIGHT(FIXED(P_21号様式!H61,3,FALSE),4),""))</f>
        <v/>
      </c>
      <c r="L83" s="29" t="str">
        <f>IF(P_21号様式!I61&lt;&gt; "",TEXT(INT(P_21号様式!I61),"#,##0"),"")</f>
        <v>189</v>
      </c>
      <c r="M83" s="30" t="str">
        <f>IF(P_21号様式!I61= "","",IF(VALUE(FIXED(P_21号様式!I61,0,TRUE))&lt;&gt;P_21号様式!I61,RIGHT(FIXED(P_21号様式!I61,3,FALSE),4),""))</f>
        <v/>
      </c>
      <c r="N83" s="29" t="str">
        <f>IF(P_21号様式!J61&lt;&gt; "",TEXT(INT(P_21号様式!J61),"#,##0"),"")</f>
        <v>6,007</v>
      </c>
      <c r="O83" s="30" t="str">
        <f>IF(P_21号様式!J61= "","",IF(VALUE(FIXED(P_21号様式!J61,0,TRUE))&lt;&gt;P_21号様式!J61,RIGHT(FIXED(P_21号様式!J61,3,FALSE),4),""))</f>
        <v/>
      </c>
      <c r="P83" s="29" t="str">
        <f>IF(P_21号様式!K61&lt;&gt; "",TEXT(INT(P_21号様式!K61),"#,##0"),"")</f>
        <v>0</v>
      </c>
      <c r="Q83" s="30" t="str">
        <f>IF(P_21号様式!K61= "","",IF(VALUE(FIXED(P_21号様式!K61,0,TRUE))&lt;&gt;P_21号様式!K61,RIGHT(FIXED(P_21号様式!K61,3,FALSE),4),""))</f>
        <v/>
      </c>
      <c r="R83" s="29" t="str">
        <f>IF(P_21号様式!L61&lt;&gt; "",TEXT(INT(P_21号様式!L61),"#,##0"),"")</f>
        <v>6,007</v>
      </c>
      <c r="S83" s="30" t="str">
        <f>IF(P_21号様式!L61= "","",IF(VALUE(FIXED(P_21号様式!L61,0,TRUE))&lt;&gt;P_21号様式!L61,RIGHT(FIXED(P_21号様式!L61,3,FALSE),4),""))</f>
        <v/>
      </c>
      <c r="T83" s="42">
        <f>IF(P_21号様式!M61="","",P_21号様式!M61)</f>
        <v>3.1463292825037499</v>
      </c>
      <c r="U83" s="43"/>
      <c r="V83" s="44">
        <f>IF(P_21号様式!N61="","",P_21号様式!N61)</f>
        <v>1.4583333333333301E-2</v>
      </c>
      <c r="W83" s="45"/>
    </row>
    <row r="84" spans="1:23" s="12" customFormat="1" ht="12.75" customHeight="1" x14ac:dyDescent="0.15">
      <c r="A84" s="61" t="str">
        <f>IF(P_21号様式!C62="","",P_21号様式!C62)</f>
        <v>＊嘉穂郡    計</v>
      </c>
      <c r="B84" s="61"/>
      <c r="C84" s="10">
        <f>IF(P_21号様式!D62="","",P_21号様式!D62)</f>
        <v>100</v>
      </c>
      <c r="D84" s="29" t="str">
        <f>IF(P_21号様式!E62&lt;&gt; "",TEXT(INT(P_21号様式!E62),"#,##0"),"")</f>
        <v>5,817</v>
      </c>
      <c r="E84" s="30" t="str">
        <f>IF(P_21号様式!E62= "","",IF(VALUE(FIXED(P_21号様式!E62,0,TRUE))&lt;&gt;P_21号様式!E62,RIGHT(FIXED(P_21号様式!E62,3,FALSE),4),""))</f>
        <v>.996</v>
      </c>
      <c r="F84" s="29" t="str">
        <f>IF(P_21号様式!F62&lt;&gt; "",TEXT(INT(P_21号様式!F62),"#,##0"),"")</f>
        <v>0</v>
      </c>
      <c r="G84" s="30" t="str">
        <f>IF(P_21号様式!F62= "","",IF(VALUE(FIXED(P_21号様式!F62,0,TRUE))&lt;&gt;P_21号様式!F62,RIGHT(FIXED(P_21号様式!F62,3,FALSE),4),""))</f>
        <v>.004</v>
      </c>
      <c r="H84" s="29" t="str">
        <f>IF(P_21号様式!G62&lt;&gt; "",TEXT(INT(P_21号様式!G62),"#,##0"),"")</f>
        <v>0</v>
      </c>
      <c r="I84" s="30" t="str">
        <f>IF(P_21号様式!G62= "","",IF(VALUE(FIXED(P_21号様式!G62,0,TRUE))&lt;&gt;P_21号様式!G62,RIGHT(FIXED(P_21号様式!G62,3,FALSE),4),""))</f>
        <v/>
      </c>
      <c r="J84" s="29" t="str">
        <f>IF(P_21号様式!H62&lt;&gt; "",TEXT(INT(P_21号様式!H62),"#,##0"),"")</f>
        <v>5,818</v>
      </c>
      <c r="K84" s="30" t="str">
        <f>IF(P_21号様式!H62= "","",IF(VALUE(FIXED(P_21号様式!H62,0,TRUE))&lt;&gt;P_21号様式!H62,RIGHT(FIXED(P_21号様式!H62,3,FALSE),4),""))</f>
        <v/>
      </c>
      <c r="L84" s="29" t="str">
        <f>IF(P_21号様式!I62&lt;&gt; "",TEXT(INT(P_21号様式!I62),"#,##0"),"")</f>
        <v>189</v>
      </c>
      <c r="M84" s="30" t="str">
        <f>IF(P_21号様式!I62= "","",IF(VALUE(FIXED(P_21号様式!I62,0,TRUE))&lt;&gt;P_21号様式!I62,RIGHT(FIXED(P_21号様式!I62,3,FALSE),4),""))</f>
        <v/>
      </c>
      <c r="N84" s="29" t="str">
        <f>IF(P_21号様式!J62&lt;&gt; "",TEXT(INT(P_21号様式!J62),"#,##0"),"")</f>
        <v>6,007</v>
      </c>
      <c r="O84" s="30" t="str">
        <f>IF(P_21号様式!J62= "","",IF(VALUE(FIXED(P_21号様式!J62,0,TRUE))&lt;&gt;P_21号様式!J62,RIGHT(FIXED(P_21号様式!J62,3,FALSE),4),""))</f>
        <v/>
      </c>
      <c r="P84" s="29" t="str">
        <f>IF(P_21号様式!K62&lt;&gt; "",TEXT(INT(P_21号様式!K62),"#,##0"),"")</f>
        <v>0</v>
      </c>
      <c r="Q84" s="30" t="str">
        <f>IF(P_21号様式!K62= "","",IF(VALUE(FIXED(P_21号様式!K62,0,TRUE))&lt;&gt;P_21号様式!K62,RIGHT(FIXED(P_21号様式!K62,3,FALSE),4),""))</f>
        <v/>
      </c>
      <c r="R84" s="29" t="str">
        <f>IF(P_21号様式!L62&lt;&gt; "",TEXT(INT(P_21号様式!L62),"#,##0"),"")</f>
        <v>6,007</v>
      </c>
      <c r="S84" s="30" t="str">
        <f>IF(P_21号様式!L62= "","",IF(VALUE(FIXED(P_21号様式!L62,0,TRUE))&lt;&gt;P_21号様式!L62,RIGHT(FIXED(P_21号様式!L62,3,FALSE),4),""))</f>
        <v/>
      </c>
      <c r="T84" s="42">
        <f>IF(P_21号様式!M62="","",P_21号様式!M62)</f>
        <v>3.1463292825037499</v>
      </c>
      <c r="U84" s="43"/>
      <c r="V84" s="44">
        <f>IF(P_21号様式!N62="","",P_21号様式!N62)</f>
        <v>1.4583333333333301E-2</v>
      </c>
      <c r="W84" s="45"/>
    </row>
    <row r="85" spans="1:23" s="12" customFormat="1" ht="12.75" customHeight="1" x14ac:dyDescent="0.15">
      <c r="A85" s="61" t="str">
        <f>IF(P_21号様式!C63="","",P_21号様式!C63)</f>
        <v>筑前町</v>
      </c>
      <c r="B85" s="61"/>
      <c r="C85" s="10">
        <f>IF(P_21号様式!D63="","",P_21号様式!D63)</f>
        <v>100</v>
      </c>
      <c r="D85" s="29" t="str">
        <f>IF(P_21号様式!E63&lt;&gt; "",TEXT(INT(P_21号様式!E63),"#,##0"),"")</f>
        <v>13,693</v>
      </c>
      <c r="E85" s="30" t="str">
        <f>IF(P_21号様式!E63= "","",IF(VALUE(FIXED(P_21号様式!E63,0,TRUE))&lt;&gt;P_21号様式!E63,RIGHT(FIXED(P_21号様式!E63,3,FALSE),4),""))</f>
        <v>.993</v>
      </c>
      <c r="F85" s="29" t="str">
        <f>IF(P_21号様式!F63&lt;&gt; "",TEXT(INT(P_21号様式!F63),"#,##0"),"")</f>
        <v>0</v>
      </c>
      <c r="G85" s="30" t="str">
        <f>IF(P_21号様式!F63= "","",IF(VALUE(FIXED(P_21号様式!F63,0,TRUE))&lt;&gt;P_21号様式!F63,RIGHT(FIXED(P_21号様式!F63,3,FALSE),4),""))</f>
        <v>.007</v>
      </c>
      <c r="H85" s="29" t="str">
        <f>IF(P_21号様式!G63&lt;&gt; "",TEXT(INT(P_21号様式!G63),"#,##0"),"")</f>
        <v>0</v>
      </c>
      <c r="I85" s="30" t="str">
        <f>IF(P_21号様式!G63= "","",IF(VALUE(FIXED(P_21号様式!G63,0,TRUE))&lt;&gt;P_21号様式!G63,RIGHT(FIXED(P_21号様式!G63,3,FALSE),4),""))</f>
        <v/>
      </c>
      <c r="J85" s="29" t="str">
        <f>IF(P_21号様式!H63&lt;&gt; "",TEXT(INT(P_21号様式!H63),"#,##0"),"")</f>
        <v>13,694</v>
      </c>
      <c r="K85" s="30" t="str">
        <f>IF(P_21号様式!H63= "","",IF(VALUE(FIXED(P_21号様式!H63,0,TRUE))&lt;&gt;P_21号様式!H63,RIGHT(FIXED(P_21号様式!H63,3,FALSE),4),""))</f>
        <v/>
      </c>
      <c r="L85" s="29" t="str">
        <f>IF(P_21号様式!I63&lt;&gt; "",TEXT(INT(P_21号様式!I63),"#,##0"),"")</f>
        <v>324</v>
      </c>
      <c r="M85" s="30" t="str">
        <f>IF(P_21号様式!I63= "","",IF(VALUE(FIXED(P_21号様式!I63,0,TRUE))&lt;&gt;P_21号様式!I63,RIGHT(FIXED(P_21号様式!I63,3,FALSE),4),""))</f>
        <v/>
      </c>
      <c r="N85" s="29" t="str">
        <f>IF(P_21号様式!J63&lt;&gt; "",TEXT(INT(P_21号様式!J63),"#,##0"),"")</f>
        <v>14,018</v>
      </c>
      <c r="O85" s="30" t="str">
        <f>IF(P_21号様式!J63= "","",IF(VALUE(FIXED(P_21号様式!J63,0,TRUE))&lt;&gt;P_21号様式!J63,RIGHT(FIXED(P_21号様式!J63,3,FALSE),4),""))</f>
        <v/>
      </c>
      <c r="P85" s="29" t="str">
        <f>IF(P_21号様式!K63&lt;&gt; "",TEXT(INT(P_21号様式!K63),"#,##0"),"")</f>
        <v>1</v>
      </c>
      <c r="Q85" s="30" t="str">
        <f>IF(P_21号様式!K63= "","",IF(VALUE(FIXED(P_21号様式!K63,0,TRUE))&lt;&gt;P_21号様式!K63,RIGHT(FIXED(P_21号様式!K63,3,FALSE),4),""))</f>
        <v/>
      </c>
      <c r="R85" s="29" t="str">
        <f>IF(P_21号様式!L63&lt;&gt; "",TEXT(INT(P_21号様式!L63),"#,##0"),"")</f>
        <v>14,019</v>
      </c>
      <c r="S85" s="30" t="str">
        <f>IF(P_21号様式!L63= "","",IF(VALUE(FIXED(P_21号様式!L63,0,TRUE))&lt;&gt;P_21号様式!L63,RIGHT(FIXED(P_21号様式!L63,3,FALSE),4),""))</f>
        <v/>
      </c>
      <c r="T85" s="42">
        <f>IF(P_21号様式!M63="","",P_21号様式!M63)</f>
        <v>2.31131402482522</v>
      </c>
      <c r="U85" s="43"/>
      <c r="V85" s="44">
        <f>IF(P_21号様式!N63="","",P_21号様式!N63)</f>
        <v>0.12847222222222199</v>
      </c>
      <c r="W85" s="45"/>
    </row>
    <row r="86" spans="1:23" s="12" customFormat="1" ht="12.75" customHeight="1" x14ac:dyDescent="0.15">
      <c r="A86" s="61" t="str">
        <f>IF(P_21号様式!C64="","",P_21号様式!C64)</f>
        <v>東峰村</v>
      </c>
      <c r="B86" s="61"/>
      <c r="C86" s="10">
        <f>IF(P_21号様式!D64="","",P_21号様式!D64)</f>
        <v>100</v>
      </c>
      <c r="D86" s="29" t="str">
        <f>IF(P_21号様式!E64&lt;&gt; "",TEXT(INT(P_21号様式!E64),"#,##0"),"")</f>
        <v>948</v>
      </c>
      <c r="E86" s="30" t="str">
        <f>IF(P_21号様式!E64= "","",IF(VALUE(FIXED(P_21号様式!E64,0,TRUE))&lt;&gt;P_21号様式!E64,RIGHT(FIXED(P_21号様式!E64,3,FALSE),4),""))</f>
        <v>.999</v>
      </c>
      <c r="F86" s="29" t="str">
        <f>IF(P_21号様式!F64&lt;&gt; "",TEXT(INT(P_21号様式!F64),"#,##0"),"")</f>
        <v>0</v>
      </c>
      <c r="G86" s="30" t="str">
        <f>IF(P_21号様式!F64= "","",IF(VALUE(FIXED(P_21号様式!F64,0,TRUE))&lt;&gt;P_21号様式!F64,RIGHT(FIXED(P_21号様式!F64,3,FALSE),4),""))</f>
        <v>.001</v>
      </c>
      <c r="H86" s="29" t="str">
        <f>IF(P_21号様式!G64&lt;&gt; "",TEXT(INT(P_21号様式!G64),"#,##0"),"")</f>
        <v>0</v>
      </c>
      <c r="I86" s="30" t="str">
        <f>IF(P_21号様式!G64= "","",IF(VALUE(FIXED(P_21号様式!G64,0,TRUE))&lt;&gt;P_21号様式!G64,RIGHT(FIXED(P_21号様式!G64,3,FALSE),4),""))</f>
        <v/>
      </c>
      <c r="J86" s="29" t="str">
        <f>IF(P_21号様式!H64&lt;&gt; "",TEXT(INT(P_21号様式!H64),"#,##0"),"")</f>
        <v>949</v>
      </c>
      <c r="K86" s="30" t="str">
        <f>IF(P_21号様式!H64= "","",IF(VALUE(FIXED(P_21号様式!H64,0,TRUE))&lt;&gt;P_21号様式!H64,RIGHT(FIXED(P_21号様式!H64,3,FALSE),4),""))</f>
        <v/>
      </c>
      <c r="L86" s="29" t="str">
        <f>IF(P_21号様式!I64&lt;&gt; "",TEXT(INT(P_21号様式!I64),"#,##0"),"")</f>
        <v>35</v>
      </c>
      <c r="M86" s="30" t="str">
        <f>IF(P_21号様式!I64= "","",IF(VALUE(FIXED(P_21号様式!I64,0,TRUE))&lt;&gt;P_21号様式!I64,RIGHT(FIXED(P_21号様式!I64,3,FALSE),4),""))</f>
        <v/>
      </c>
      <c r="N86" s="29" t="str">
        <f>IF(P_21号様式!J64&lt;&gt; "",TEXT(INT(P_21号様式!J64),"#,##0"),"")</f>
        <v>984</v>
      </c>
      <c r="O86" s="30" t="str">
        <f>IF(P_21号様式!J64= "","",IF(VALUE(FIXED(P_21号様式!J64,0,TRUE))&lt;&gt;P_21号様式!J64,RIGHT(FIXED(P_21号様式!J64,3,FALSE),4),""))</f>
        <v/>
      </c>
      <c r="P86" s="29" t="str">
        <f>IF(P_21号様式!K64&lt;&gt; "",TEXT(INT(P_21号様式!K64),"#,##0"),"")</f>
        <v>0</v>
      </c>
      <c r="Q86" s="30" t="str">
        <f>IF(P_21号様式!K64= "","",IF(VALUE(FIXED(P_21号様式!K64,0,TRUE))&lt;&gt;P_21号様式!K64,RIGHT(FIXED(P_21号様式!K64,3,FALSE),4),""))</f>
        <v/>
      </c>
      <c r="R86" s="29" t="str">
        <f>IF(P_21号様式!L64&lt;&gt; "",TEXT(INT(P_21号様式!L64),"#,##0"),"")</f>
        <v>984</v>
      </c>
      <c r="S86" s="30" t="str">
        <f>IF(P_21号様式!L64= "","",IF(VALUE(FIXED(P_21号様式!L64,0,TRUE))&lt;&gt;P_21号様式!L64,RIGHT(FIXED(P_21号様式!L64,3,FALSE),4),""))</f>
        <v/>
      </c>
      <c r="T86" s="42">
        <f>IF(P_21号様式!M64="","",P_21号様式!M64)</f>
        <v>3.5569105691056899</v>
      </c>
      <c r="U86" s="43"/>
      <c r="V86" s="44">
        <f>IF(P_21号様式!N64="","",P_21号様式!N64)</f>
        <v>0.96527777777777801</v>
      </c>
      <c r="W86" s="45"/>
    </row>
    <row r="87" spans="1:23" s="12" customFormat="1" ht="12.75" customHeight="1" x14ac:dyDescent="0.15">
      <c r="A87" s="61" t="str">
        <f>IF(P_21号様式!C65="","",P_21号様式!C65)</f>
        <v>＊朝倉郡    計</v>
      </c>
      <c r="B87" s="61"/>
      <c r="C87" s="10">
        <f>IF(P_21号様式!D65="","",P_21号様式!D65)</f>
        <v>100</v>
      </c>
      <c r="D87" s="29" t="str">
        <f>IF(P_21号様式!E65&lt;&gt; "",TEXT(INT(P_21号様式!E65),"#,##0"),"")</f>
        <v>14,642</v>
      </c>
      <c r="E87" s="30" t="str">
        <f>IF(P_21号様式!E65= "","",IF(VALUE(FIXED(P_21号様式!E65,0,TRUE))&lt;&gt;P_21号様式!E65,RIGHT(FIXED(P_21号様式!E65,3,FALSE),4),""))</f>
        <v>.992</v>
      </c>
      <c r="F87" s="29" t="str">
        <f>IF(P_21号様式!F65&lt;&gt; "",TEXT(INT(P_21号様式!F65),"#,##0"),"")</f>
        <v>0</v>
      </c>
      <c r="G87" s="30" t="str">
        <f>IF(P_21号様式!F65= "","",IF(VALUE(FIXED(P_21号様式!F65,0,TRUE))&lt;&gt;P_21号様式!F65,RIGHT(FIXED(P_21号様式!F65,3,FALSE),4),""))</f>
        <v>.008</v>
      </c>
      <c r="H87" s="29" t="str">
        <f>IF(P_21号様式!G65&lt;&gt; "",TEXT(INT(P_21号様式!G65),"#,##0"),"")</f>
        <v>0</v>
      </c>
      <c r="I87" s="30" t="str">
        <f>IF(P_21号様式!G65= "","",IF(VALUE(FIXED(P_21号様式!G65,0,TRUE))&lt;&gt;P_21号様式!G65,RIGHT(FIXED(P_21号様式!G65,3,FALSE),4),""))</f>
        <v/>
      </c>
      <c r="J87" s="29" t="str">
        <f>IF(P_21号様式!H65&lt;&gt; "",TEXT(INT(P_21号様式!H65),"#,##0"),"")</f>
        <v>14,643</v>
      </c>
      <c r="K87" s="30" t="str">
        <f>IF(P_21号様式!H65= "","",IF(VALUE(FIXED(P_21号様式!H65,0,TRUE))&lt;&gt;P_21号様式!H65,RIGHT(FIXED(P_21号様式!H65,3,FALSE),4),""))</f>
        <v/>
      </c>
      <c r="L87" s="29" t="str">
        <f>IF(P_21号様式!I65&lt;&gt; "",TEXT(INT(P_21号様式!I65),"#,##0"),"")</f>
        <v>359</v>
      </c>
      <c r="M87" s="30" t="str">
        <f>IF(P_21号様式!I65= "","",IF(VALUE(FIXED(P_21号様式!I65,0,TRUE))&lt;&gt;P_21号様式!I65,RIGHT(FIXED(P_21号様式!I65,3,FALSE),4),""))</f>
        <v/>
      </c>
      <c r="N87" s="29" t="str">
        <f>IF(P_21号様式!J65&lt;&gt; "",TEXT(INT(P_21号様式!J65),"#,##0"),"")</f>
        <v>15,002</v>
      </c>
      <c r="O87" s="30" t="str">
        <f>IF(P_21号様式!J65= "","",IF(VALUE(FIXED(P_21号様式!J65,0,TRUE))&lt;&gt;P_21号様式!J65,RIGHT(FIXED(P_21号様式!J65,3,FALSE),4),""))</f>
        <v/>
      </c>
      <c r="P87" s="29" t="str">
        <f>IF(P_21号様式!K65&lt;&gt; "",TEXT(INT(P_21号様式!K65),"#,##0"),"")</f>
        <v>1</v>
      </c>
      <c r="Q87" s="30" t="str">
        <f>IF(P_21号様式!K65= "","",IF(VALUE(FIXED(P_21号様式!K65,0,TRUE))&lt;&gt;P_21号様式!K65,RIGHT(FIXED(P_21号様式!K65,3,FALSE),4),""))</f>
        <v/>
      </c>
      <c r="R87" s="29" t="str">
        <f>IF(P_21号様式!L65&lt;&gt; "",TEXT(INT(P_21号様式!L65),"#,##0"),"")</f>
        <v>15,003</v>
      </c>
      <c r="S87" s="30" t="str">
        <f>IF(P_21号様式!L65= "","",IF(VALUE(FIXED(P_21号様式!L65,0,TRUE))&lt;&gt;P_21号様式!L65,RIGHT(FIXED(P_21号様式!L65,3,FALSE),4),""))</f>
        <v/>
      </c>
      <c r="T87" s="42">
        <f>IF(P_21号様式!M65="","",P_21号様式!M65)</f>
        <v>2.3930142647646999</v>
      </c>
      <c r="U87" s="43"/>
      <c r="V87" s="44">
        <f>IF(P_21号様式!N65="","",P_21号様式!N65)</f>
        <v>0.12847222222222199</v>
      </c>
      <c r="W87" s="45"/>
    </row>
    <row r="88" spans="1:23" s="12" customFormat="1" ht="12.75" customHeight="1" x14ac:dyDescent="0.15">
      <c r="A88" s="61" t="str">
        <f>IF(P_21号様式!C66="","",P_21号様式!C66)</f>
        <v>大刀洗町</v>
      </c>
      <c r="B88" s="61"/>
      <c r="C88" s="10">
        <f>IF(P_21号様式!D66="","",P_21号様式!D66)</f>
        <v>100</v>
      </c>
      <c r="D88" s="29" t="str">
        <f>IF(P_21号様式!E66&lt;&gt; "",TEXT(INT(P_21号様式!E66),"#,##0"),"")</f>
        <v>6,796</v>
      </c>
      <c r="E88" s="30" t="str">
        <f>IF(P_21号様式!E66= "","",IF(VALUE(FIXED(P_21号様式!E66,0,TRUE))&lt;&gt;P_21号様式!E66,RIGHT(FIXED(P_21号様式!E66,3,FALSE),4),""))</f>
        <v>.999</v>
      </c>
      <c r="F88" s="29" t="str">
        <f>IF(P_21号様式!F66&lt;&gt; "",TEXT(INT(P_21号様式!F66),"#,##0"),"")</f>
        <v>0</v>
      </c>
      <c r="G88" s="30" t="str">
        <f>IF(P_21号様式!F66= "","",IF(VALUE(FIXED(P_21号様式!F66,0,TRUE))&lt;&gt;P_21号様式!F66,RIGHT(FIXED(P_21号様式!F66,3,FALSE),4),""))</f>
        <v>.001</v>
      </c>
      <c r="H88" s="29" t="str">
        <f>IF(P_21号様式!G66&lt;&gt; "",TEXT(INT(P_21号様式!G66),"#,##0"),"")</f>
        <v>0</v>
      </c>
      <c r="I88" s="30" t="str">
        <f>IF(P_21号様式!G66= "","",IF(VALUE(FIXED(P_21号様式!G66,0,TRUE))&lt;&gt;P_21号様式!G66,RIGHT(FIXED(P_21号様式!G66,3,FALSE),4),""))</f>
        <v/>
      </c>
      <c r="J88" s="29" t="str">
        <f>IF(P_21号様式!H66&lt;&gt; "",TEXT(INT(P_21号様式!H66),"#,##0"),"")</f>
        <v>6,797</v>
      </c>
      <c r="K88" s="30" t="str">
        <f>IF(P_21号様式!H66= "","",IF(VALUE(FIXED(P_21号様式!H66,0,TRUE))&lt;&gt;P_21号様式!H66,RIGHT(FIXED(P_21号様式!H66,3,FALSE),4),""))</f>
        <v/>
      </c>
      <c r="L88" s="29" t="str">
        <f>IF(P_21号様式!I66&lt;&gt; "",TEXT(INT(P_21号様式!I66),"#,##0"),"")</f>
        <v>188</v>
      </c>
      <c r="M88" s="30" t="str">
        <f>IF(P_21号様式!I66= "","",IF(VALUE(FIXED(P_21号様式!I66,0,TRUE))&lt;&gt;P_21号様式!I66,RIGHT(FIXED(P_21号様式!I66,3,FALSE),4),""))</f>
        <v/>
      </c>
      <c r="N88" s="29" t="str">
        <f>IF(P_21号様式!J66&lt;&gt; "",TEXT(INT(P_21号様式!J66),"#,##0"),"")</f>
        <v>6,985</v>
      </c>
      <c r="O88" s="30" t="str">
        <f>IF(P_21号様式!J66= "","",IF(VALUE(FIXED(P_21号様式!J66,0,TRUE))&lt;&gt;P_21号様式!J66,RIGHT(FIXED(P_21号様式!J66,3,FALSE),4),""))</f>
        <v/>
      </c>
      <c r="P88" s="29" t="str">
        <f>IF(P_21号様式!K66&lt;&gt; "",TEXT(INT(P_21号様式!K66),"#,##0"),"")</f>
        <v>0</v>
      </c>
      <c r="Q88" s="30" t="str">
        <f>IF(P_21号様式!K66= "","",IF(VALUE(FIXED(P_21号様式!K66,0,TRUE))&lt;&gt;P_21号様式!K66,RIGHT(FIXED(P_21号様式!K66,3,FALSE),4),""))</f>
        <v/>
      </c>
      <c r="R88" s="29" t="str">
        <f>IF(P_21号様式!L66&lt;&gt; "",TEXT(INT(P_21号様式!L66),"#,##0"),"")</f>
        <v>6,985</v>
      </c>
      <c r="S88" s="30" t="str">
        <f>IF(P_21号様式!L66= "","",IF(VALUE(FIXED(P_21号様式!L66,0,TRUE))&lt;&gt;P_21号様式!L66,RIGHT(FIXED(P_21号様式!L66,3,FALSE),4),""))</f>
        <v/>
      </c>
      <c r="T88" s="42">
        <f>IF(P_21号様式!M66="","",P_21号様式!M66)</f>
        <v>2.6914817465998602</v>
      </c>
      <c r="U88" s="43"/>
      <c r="V88" s="44">
        <f>IF(P_21号様式!N66="","",P_21号様式!N66)</f>
        <v>1.1111111111111099E-2</v>
      </c>
      <c r="W88" s="45"/>
    </row>
    <row r="89" spans="1:23" s="12" customFormat="1" ht="12.75" customHeight="1" x14ac:dyDescent="0.15">
      <c r="A89" s="61" t="str">
        <f>IF(P_21号様式!C67="","",P_21号様式!C67)</f>
        <v>＊三井郡    計</v>
      </c>
      <c r="B89" s="61"/>
      <c r="C89" s="10">
        <f>IF(P_21号様式!D67="","",P_21号様式!D67)</f>
        <v>100</v>
      </c>
      <c r="D89" s="29" t="str">
        <f>IF(P_21号様式!E67&lt;&gt; "",TEXT(INT(P_21号様式!E67),"#,##0"),"")</f>
        <v>6,796</v>
      </c>
      <c r="E89" s="30" t="str">
        <f>IF(P_21号様式!E67= "","",IF(VALUE(FIXED(P_21号様式!E67,0,TRUE))&lt;&gt;P_21号様式!E67,RIGHT(FIXED(P_21号様式!E67,3,FALSE),4),""))</f>
        <v>.999</v>
      </c>
      <c r="F89" s="29" t="str">
        <f>IF(P_21号様式!F67&lt;&gt; "",TEXT(INT(P_21号様式!F67),"#,##0"),"")</f>
        <v>0</v>
      </c>
      <c r="G89" s="30" t="str">
        <f>IF(P_21号様式!F67= "","",IF(VALUE(FIXED(P_21号様式!F67,0,TRUE))&lt;&gt;P_21号様式!F67,RIGHT(FIXED(P_21号様式!F67,3,FALSE),4),""))</f>
        <v>.001</v>
      </c>
      <c r="H89" s="29" t="str">
        <f>IF(P_21号様式!G67&lt;&gt; "",TEXT(INT(P_21号様式!G67),"#,##0"),"")</f>
        <v>0</v>
      </c>
      <c r="I89" s="30" t="str">
        <f>IF(P_21号様式!G67= "","",IF(VALUE(FIXED(P_21号様式!G67,0,TRUE))&lt;&gt;P_21号様式!G67,RIGHT(FIXED(P_21号様式!G67,3,FALSE),4),""))</f>
        <v/>
      </c>
      <c r="J89" s="29" t="str">
        <f>IF(P_21号様式!H67&lt;&gt; "",TEXT(INT(P_21号様式!H67),"#,##0"),"")</f>
        <v>6,797</v>
      </c>
      <c r="K89" s="30" t="str">
        <f>IF(P_21号様式!H67= "","",IF(VALUE(FIXED(P_21号様式!H67,0,TRUE))&lt;&gt;P_21号様式!H67,RIGHT(FIXED(P_21号様式!H67,3,FALSE),4),""))</f>
        <v/>
      </c>
      <c r="L89" s="29" t="str">
        <f>IF(P_21号様式!I67&lt;&gt; "",TEXT(INT(P_21号様式!I67),"#,##0"),"")</f>
        <v>188</v>
      </c>
      <c r="M89" s="30" t="str">
        <f>IF(P_21号様式!I67= "","",IF(VALUE(FIXED(P_21号様式!I67,0,TRUE))&lt;&gt;P_21号様式!I67,RIGHT(FIXED(P_21号様式!I67,3,FALSE),4),""))</f>
        <v/>
      </c>
      <c r="N89" s="29" t="str">
        <f>IF(P_21号様式!J67&lt;&gt; "",TEXT(INT(P_21号様式!J67),"#,##0"),"")</f>
        <v>6,985</v>
      </c>
      <c r="O89" s="30" t="str">
        <f>IF(P_21号様式!J67= "","",IF(VALUE(FIXED(P_21号様式!J67,0,TRUE))&lt;&gt;P_21号様式!J67,RIGHT(FIXED(P_21号様式!J67,3,FALSE),4),""))</f>
        <v/>
      </c>
      <c r="P89" s="29" t="str">
        <f>IF(P_21号様式!K67&lt;&gt; "",TEXT(INT(P_21号様式!K67),"#,##0"),"")</f>
        <v>0</v>
      </c>
      <c r="Q89" s="30" t="str">
        <f>IF(P_21号様式!K67= "","",IF(VALUE(FIXED(P_21号様式!K67,0,TRUE))&lt;&gt;P_21号様式!K67,RIGHT(FIXED(P_21号様式!K67,3,FALSE),4),""))</f>
        <v/>
      </c>
      <c r="R89" s="29" t="str">
        <f>IF(P_21号様式!L67&lt;&gt; "",TEXT(INT(P_21号様式!L67),"#,##0"),"")</f>
        <v>6,985</v>
      </c>
      <c r="S89" s="30" t="str">
        <f>IF(P_21号様式!L67= "","",IF(VALUE(FIXED(P_21号様式!L67,0,TRUE))&lt;&gt;P_21号様式!L67,RIGHT(FIXED(P_21号様式!L67,3,FALSE),4),""))</f>
        <v/>
      </c>
      <c r="T89" s="42">
        <f>IF(P_21号様式!M67="","",P_21号様式!M67)</f>
        <v>2.6914817465998602</v>
      </c>
      <c r="U89" s="43"/>
      <c r="V89" s="44">
        <f>IF(P_21号様式!N67="","",P_21号様式!N67)</f>
        <v>1.1111111111111099E-2</v>
      </c>
      <c r="W89" s="45"/>
    </row>
    <row r="90" spans="1:23" s="12" customFormat="1" ht="12.75" customHeight="1" x14ac:dyDescent="0.15">
      <c r="A90" s="61" t="str">
        <f>IF(P_21号様式!C68="","",P_21号様式!C68)</f>
        <v>大木町</v>
      </c>
      <c r="B90" s="61"/>
      <c r="C90" s="10">
        <f>IF(P_21号様式!D68="","",P_21号様式!D68)</f>
        <v>100</v>
      </c>
      <c r="D90" s="29" t="str">
        <f>IF(P_21号様式!E68&lt;&gt; "",TEXT(INT(P_21号様式!E68),"#,##0"),"")</f>
        <v>6,064</v>
      </c>
      <c r="E90" s="30" t="str">
        <f>IF(P_21号様式!E68= "","",IF(VALUE(FIXED(P_21号様式!E68,0,TRUE))&lt;&gt;P_21号様式!E68,RIGHT(FIXED(P_21号様式!E68,3,FALSE),4),""))</f>
        <v>.995</v>
      </c>
      <c r="F90" s="29" t="str">
        <f>IF(P_21号様式!F68&lt;&gt; "",TEXT(INT(P_21号様式!F68),"#,##0"),"")</f>
        <v>0</v>
      </c>
      <c r="G90" s="30" t="str">
        <f>IF(P_21号様式!F68= "","",IF(VALUE(FIXED(P_21号様式!F68,0,TRUE))&lt;&gt;P_21号様式!F68,RIGHT(FIXED(P_21号様式!F68,3,FALSE),4),""))</f>
        <v>.005</v>
      </c>
      <c r="H90" s="29" t="str">
        <f>IF(P_21号様式!G68&lt;&gt; "",TEXT(INT(P_21号様式!G68),"#,##0"),"")</f>
        <v>0</v>
      </c>
      <c r="I90" s="30" t="str">
        <f>IF(P_21号様式!G68= "","",IF(VALUE(FIXED(P_21号様式!G68,0,TRUE))&lt;&gt;P_21号様式!G68,RIGHT(FIXED(P_21号様式!G68,3,FALSE),4),""))</f>
        <v/>
      </c>
      <c r="J90" s="29" t="str">
        <f>IF(P_21号様式!H68&lt;&gt; "",TEXT(INT(P_21号様式!H68),"#,##0"),"")</f>
        <v>6,065</v>
      </c>
      <c r="K90" s="30" t="str">
        <f>IF(P_21号様式!H68= "","",IF(VALUE(FIXED(P_21号様式!H68,0,TRUE))&lt;&gt;P_21号様式!H68,RIGHT(FIXED(P_21号様式!H68,3,FALSE),4),""))</f>
        <v/>
      </c>
      <c r="L90" s="29" t="str">
        <f>IF(P_21号様式!I68&lt;&gt; "",TEXT(INT(P_21号様式!I68),"#,##0"),"")</f>
        <v>173</v>
      </c>
      <c r="M90" s="30" t="str">
        <f>IF(P_21号様式!I68= "","",IF(VALUE(FIXED(P_21号様式!I68,0,TRUE))&lt;&gt;P_21号様式!I68,RIGHT(FIXED(P_21号様式!I68,3,FALSE),4),""))</f>
        <v/>
      </c>
      <c r="N90" s="29" t="str">
        <f>IF(P_21号様式!J68&lt;&gt; "",TEXT(INT(P_21号様式!J68),"#,##0"),"")</f>
        <v>6,238</v>
      </c>
      <c r="O90" s="30" t="str">
        <f>IF(P_21号様式!J68= "","",IF(VALUE(FIXED(P_21号様式!J68,0,TRUE))&lt;&gt;P_21号様式!J68,RIGHT(FIXED(P_21号様式!J68,3,FALSE),4),""))</f>
        <v/>
      </c>
      <c r="P90" s="29" t="str">
        <f>IF(P_21号様式!K68&lt;&gt; "",TEXT(INT(P_21号様式!K68),"#,##0"),"")</f>
        <v>1</v>
      </c>
      <c r="Q90" s="30" t="str">
        <f>IF(P_21号様式!K68= "","",IF(VALUE(FIXED(P_21号様式!K68,0,TRUE))&lt;&gt;P_21号様式!K68,RIGHT(FIXED(P_21号様式!K68,3,FALSE),4),""))</f>
        <v/>
      </c>
      <c r="R90" s="29" t="str">
        <f>IF(P_21号様式!L68&lt;&gt; "",TEXT(INT(P_21号様式!L68),"#,##0"),"")</f>
        <v>6,239</v>
      </c>
      <c r="S90" s="30" t="str">
        <f>IF(P_21号様式!L68= "","",IF(VALUE(FIXED(P_21号様式!L68,0,TRUE))&lt;&gt;P_21号様式!L68,RIGHT(FIXED(P_21号様式!L68,3,FALSE),4),""))</f>
        <v/>
      </c>
      <c r="T90" s="42">
        <f>IF(P_21号様式!M68="","",P_21号様式!M68)</f>
        <v>2.7733247835844801</v>
      </c>
      <c r="U90" s="43"/>
      <c r="V90" s="44">
        <f>IF(P_21号様式!N68="","",P_21号様式!N68)</f>
        <v>1.6666666666666701E-2</v>
      </c>
      <c r="W90" s="45"/>
    </row>
    <row r="91" spans="1:23" s="12" customFormat="1" ht="12.75" customHeight="1" x14ac:dyDescent="0.15">
      <c r="A91" s="61" t="str">
        <f>IF(P_21号様式!C69="","",P_21号様式!C69)</f>
        <v>＊三潴郡    計</v>
      </c>
      <c r="B91" s="61"/>
      <c r="C91" s="10">
        <f>IF(P_21号様式!D69="","",P_21号様式!D69)</f>
        <v>100</v>
      </c>
      <c r="D91" s="29" t="str">
        <f>IF(P_21号様式!E69&lt;&gt; "",TEXT(INT(P_21号様式!E69),"#,##0"),"")</f>
        <v>6,064</v>
      </c>
      <c r="E91" s="30" t="str">
        <f>IF(P_21号様式!E69= "","",IF(VALUE(FIXED(P_21号様式!E69,0,TRUE))&lt;&gt;P_21号様式!E69,RIGHT(FIXED(P_21号様式!E69,3,FALSE),4),""))</f>
        <v>.995</v>
      </c>
      <c r="F91" s="29" t="str">
        <f>IF(P_21号様式!F69&lt;&gt; "",TEXT(INT(P_21号様式!F69),"#,##0"),"")</f>
        <v>0</v>
      </c>
      <c r="G91" s="30" t="str">
        <f>IF(P_21号様式!F69= "","",IF(VALUE(FIXED(P_21号様式!F69,0,TRUE))&lt;&gt;P_21号様式!F69,RIGHT(FIXED(P_21号様式!F69,3,FALSE),4),""))</f>
        <v>.005</v>
      </c>
      <c r="H91" s="29" t="str">
        <f>IF(P_21号様式!G69&lt;&gt; "",TEXT(INT(P_21号様式!G69),"#,##0"),"")</f>
        <v>0</v>
      </c>
      <c r="I91" s="30" t="str">
        <f>IF(P_21号様式!G69= "","",IF(VALUE(FIXED(P_21号様式!G69,0,TRUE))&lt;&gt;P_21号様式!G69,RIGHT(FIXED(P_21号様式!G69,3,FALSE),4),""))</f>
        <v/>
      </c>
      <c r="J91" s="29" t="str">
        <f>IF(P_21号様式!H69&lt;&gt; "",TEXT(INT(P_21号様式!H69),"#,##0"),"")</f>
        <v>6,065</v>
      </c>
      <c r="K91" s="30" t="str">
        <f>IF(P_21号様式!H69= "","",IF(VALUE(FIXED(P_21号様式!H69,0,TRUE))&lt;&gt;P_21号様式!H69,RIGHT(FIXED(P_21号様式!H69,3,FALSE),4),""))</f>
        <v/>
      </c>
      <c r="L91" s="29" t="str">
        <f>IF(P_21号様式!I69&lt;&gt; "",TEXT(INT(P_21号様式!I69),"#,##0"),"")</f>
        <v>173</v>
      </c>
      <c r="M91" s="30" t="str">
        <f>IF(P_21号様式!I69= "","",IF(VALUE(FIXED(P_21号様式!I69,0,TRUE))&lt;&gt;P_21号様式!I69,RIGHT(FIXED(P_21号様式!I69,3,FALSE),4),""))</f>
        <v/>
      </c>
      <c r="N91" s="29" t="str">
        <f>IF(P_21号様式!J69&lt;&gt; "",TEXT(INT(P_21号様式!J69),"#,##0"),"")</f>
        <v>6,238</v>
      </c>
      <c r="O91" s="30" t="str">
        <f>IF(P_21号様式!J69= "","",IF(VALUE(FIXED(P_21号様式!J69,0,TRUE))&lt;&gt;P_21号様式!J69,RIGHT(FIXED(P_21号様式!J69,3,FALSE),4),""))</f>
        <v/>
      </c>
      <c r="P91" s="29" t="str">
        <f>IF(P_21号様式!K69&lt;&gt; "",TEXT(INT(P_21号様式!K69),"#,##0"),"")</f>
        <v>1</v>
      </c>
      <c r="Q91" s="30" t="str">
        <f>IF(P_21号様式!K69= "","",IF(VALUE(FIXED(P_21号様式!K69,0,TRUE))&lt;&gt;P_21号様式!K69,RIGHT(FIXED(P_21号様式!K69,3,FALSE),4),""))</f>
        <v/>
      </c>
      <c r="R91" s="29" t="str">
        <f>IF(P_21号様式!L69&lt;&gt; "",TEXT(INT(P_21号様式!L69),"#,##0"),"")</f>
        <v>6,239</v>
      </c>
      <c r="S91" s="30" t="str">
        <f>IF(P_21号様式!L69= "","",IF(VALUE(FIXED(P_21号様式!L69,0,TRUE))&lt;&gt;P_21号様式!L69,RIGHT(FIXED(P_21号様式!L69,3,FALSE),4),""))</f>
        <v/>
      </c>
      <c r="T91" s="42">
        <f>IF(P_21号様式!M69="","",P_21号様式!M69)</f>
        <v>2.7733247835844801</v>
      </c>
      <c r="U91" s="43"/>
      <c r="V91" s="44">
        <f>IF(P_21号様式!N69="","",P_21号様式!N69)</f>
        <v>1.6666666666666701E-2</v>
      </c>
      <c r="W91" s="45"/>
    </row>
    <row r="92" spans="1:23" s="12" customFormat="1" ht="12.75" customHeight="1" x14ac:dyDescent="0.15">
      <c r="A92" s="61" t="str">
        <f>IF(P_21号様式!C70="","",P_21号様式!C70)</f>
        <v>広川町</v>
      </c>
      <c r="B92" s="61"/>
      <c r="C92" s="10">
        <f>IF(P_21号様式!D70="","",P_21号様式!D70)</f>
        <v>100</v>
      </c>
      <c r="D92" s="29" t="str">
        <f>IF(P_21号様式!E70&lt;&gt; "",TEXT(INT(P_21号様式!E70),"#,##0"),"")</f>
        <v>8,599</v>
      </c>
      <c r="E92" s="30" t="str">
        <f>IF(P_21号様式!E70= "","",IF(VALUE(FIXED(P_21号様式!E70,0,TRUE))&lt;&gt;P_21号様式!E70,RIGHT(FIXED(P_21号様式!E70,3,FALSE),4),""))</f>
        <v>.996</v>
      </c>
      <c r="F92" s="29" t="str">
        <f>IF(P_21号様式!F70&lt;&gt; "",TEXT(INT(P_21号様式!F70),"#,##0"),"")</f>
        <v>0</v>
      </c>
      <c r="G92" s="30" t="str">
        <f>IF(P_21号様式!F70= "","",IF(VALUE(FIXED(P_21号様式!F70,0,TRUE))&lt;&gt;P_21号様式!F70,RIGHT(FIXED(P_21号様式!F70,3,FALSE),4),""))</f>
        <v>.004</v>
      </c>
      <c r="H92" s="29" t="str">
        <f>IF(P_21号様式!G70&lt;&gt; "",TEXT(INT(P_21号様式!G70),"#,##0"),"")</f>
        <v>0</v>
      </c>
      <c r="I92" s="30" t="str">
        <f>IF(P_21号様式!G70= "","",IF(VALUE(FIXED(P_21号様式!G70,0,TRUE))&lt;&gt;P_21号様式!G70,RIGHT(FIXED(P_21号様式!G70,3,FALSE),4),""))</f>
        <v/>
      </c>
      <c r="J92" s="29" t="str">
        <f>IF(P_21号様式!H70&lt;&gt; "",TEXT(INT(P_21号様式!H70),"#,##0"),"")</f>
        <v>8,600</v>
      </c>
      <c r="K92" s="30" t="str">
        <f>IF(P_21号様式!H70= "","",IF(VALUE(FIXED(P_21号様式!H70,0,TRUE))&lt;&gt;P_21号様式!H70,RIGHT(FIXED(P_21号様式!H70,3,FALSE),4),""))</f>
        <v/>
      </c>
      <c r="L92" s="29" t="str">
        <f>IF(P_21号様式!I70&lt;&gt; "",TEXT(INT(P_21号様式!I70),"#,##0"),"")</f>
        <v>269</v>
      </c>
      <c r="M92" s="30" t="str">
        <f>IF(P_21号様式!I70= "","",IF(VALUE(FIXED(P_21号様式!I70,0,TRUE))&lt;&gt;P_21号様式!I70,RIGHT(FIXED(P_21号様式!I70,3,FALSE),4),""))</f>
        <v/>
      </c>
      <c r="N92" s="29" t="str">
        <f>IF(P_21号様式!J70&lt;&gt; "",TEXT(INT(P_21号様式!J70),"#,##0"),"")</f>
        <v>8,869</v>
      </c>
      <c r="O92" s="30" t="str">
        <f>IF(P_21号様式!J70= "","",IF(VALUE(FIXED(P_21号様式!J70,0,TRUE))&lt;&gt;P_21号様式!J70,RIGHT(FIXED(P_21号様式!J70,3,FALSE),4),""))</f>
        <v/>
      </c>
      <c r="P92" s="29" t="str">
        <f>IF(P_21号様式!K70&lt;&gt; "",TEXT(INT(P_21号様式!K70),"#,##0"),"")</f>
        <v>0</v>
      </c>
      <c r="Q92" s="30" t="str">
        <f>IF(P_21号様式!K70= "","",IF(VALUE(FIXED(P_21号様式!K70,0,TRUE))&lt;&gt;P_21号様式!K70,RIGHT(FIXED(P_21号様式!K70,3,FALSE),4),""))</f>
        <v/>
      </c>
      <c r="R92" s="29" t="str">
        <f>IF(P_21号様式!L70&lt;&gt; "",TEXT(INT(P_21号様式!L70),"#,##0"),"")</f>
        <v>8,869</v>
      </c>
      <c r="S92" s="30" t="str">
        <f>IF(P_21号様式!L70= "","",IF(VALUE(FIXED(P_21号様式!L70,0,TRUE))&lt;&gt;P_21号様式!L70,RIGHT(FIXED(P_21号様式!L70,3,FALSE),4),""))</f>
        <v/>
      </c>
      <c r="T92" s="42">
        <f>IF(P_21号様式!M70="","",P_21号様式!M70)</f>
        <v>3.0330364189874799</v>
      </c>
      <c r="U92" s="43"/>
      <c r="V92" s="44">
        <f>IF(P_21号様式!N70="","",P_21号様式!N70)</f>
        <v>1.1111111111111099E-2</v>
      </c>
      <c r="W92" s="45"/>
    </row>
    <row r="93" spans="1:23" s="12" customFormat="1" ht="12.75" customHeight="1" x14ac:dyDescent="0.15">
      <c r="A93" s="61" t="str">
        <f>IF(P_21号様式!C71="","",P_21号様式!C71)</f>
        <v>＊八女郡    計</v>
      </c>
      <c r="B93" s="61"/>
      <c r="C93" s="10">
        <f>IF(P_21号様式!D71="","",P_21号様式!D71)</f>
        <v>100</v>
      </c>
      <c r="D93" s="29" t="str">
        <f>IF(P_21号様式!E71&lt;&gt; "",TEXT(INT(P_21号様式!E71),"#,##0"),"")</f>
        <v>8,599</v>
      </c>
      <c r="E93" s="30" t="str">
        <f>IF(P_21号様式!E71= "","",IF(VALUE(FIXED(P_21号様式!E71,0,TRUE))&lt;&gt;P_21号様式!E71,RIGHT(FIXED(P_21号様式!E71,3,FALSE),4),""))</f>
        <v>.996</v>
      </c>
      <c r="F93" s="29" t="str">
        <f>IF(P_21号様式!F71&lt;&gt; "",TEXT(INT(P_21号様式!F71),"#,##0"),"")</f>
        <v>0</v>
      </c>
      <c r="G93" s="30" t="str">
        <f>IF(P_21号様式!F71= "","",IF(VALUE(FIXED(P_21号様式!F71,0,TRUE))&lt;&gt;P_21号様式!F71,RIGHT(FIXED(P_21号様式!F71,3,FALSE),4),""))</f>
        <v>.004</v>
      </c>
      <c r="H93" s="29" t="str">
        <f>IF(P_21号様式!G71&lt;&gt; "",TEXT(INT(P_21号様式!G71),"#,##0"),"")</f>
        <v>0</v>
      </c>
      <c r="I93" s="30" t="str">
        <f>IF(P_21号様式!G71= "","",IF(VALUE(FIXED(P_21号様式!G71,0,TRUE))&lt;&gt;P_21号様式!G71,RIGHT(FIXED(P_21号様式!G71,3,FALSE),4),""))</f>
        <v/>
      </c>
      <c r="J93" s="29" t="str">
        <f>IF(P_21号様式!H71&lt;&gt; "",TEXT(INT(P_21号様式!H71),"#,##0"),"")</f>
        <v>8,600</v>
      </c>
      <c r="K93" s="30" t="str">
        <f>IF(P_21号様式!H71= "","",IF(VALUE(FIXED(P_21号様式!H71,0,TRUE))&lt;&gt;P_21号様式!H71,RIGHT(FIXED(P_21号様式!H71,3,FALSE),4),""))</f>
        <v/>
      </c>
      <c r="L93" s="29" t="str">
        <f>IF(P_21号様式!I71&lt;&gt; "",TEXT(INT(P_21号様式!I71),"#,##0"),"")</f>
        <v>269</v>
      </c>
      <c r="M93" s="30" t="str">
        <f>IF(P_21号様式!I71= "","",IF(VALUE(FIXED(P_21号様式!I71,0,TRUE))&lt;&gt;P_21号様式!I71,RIGHT(FIXED(P_21号様式!I71,3,FALSE),4),""))</f>
        <v/>
      </c>
      <c r="N93" s="29" t="str">
        <f>IF(P_21号様式!J71&lt;&gt; "",TEXT(INT(P_21号様式!J71),"#,##0"),"")</f>
        <v>8,869</v>
      </c>
      <c r="O93" s="30" t="str">
        <f>IF(P_21号様式!J71= "","",IF(VALUE(FIXED(P_21号様式!J71,0,TRUE))&lt;&gt;P_21号様式!J71,RIGHT(FIXED(P_21号様式!J71,3,FALSE),4),""))</f>
        <v/>
      </c>
      <c r="P93" s="29" t="str">
        <f>IF(P_21号様式!K71&lt;&gt; "",TEXT(INT(P_21号様式!K71),"#,##0"),"")</f>
        <v>0</v>
      </c>
      <c r="Q93" s="30" t="str">
        <f>IF(P_21号様式!K71= "","",IF(VALUE(FIXED(P_21号様式!K71,0,TRUE))&lt;&gt;P_21号様式!K71,RIGHT(FIXED(P_21号様式!K71,3,FALSE),4),""))</f>
        <v/>
      </c>
      <c r="R93" s="29" t="str">
        <f>IF(P_21号様式!L71&lt;&gt; "",TEXT(INT(P_21号様式!L71),"#,##0"),"")</f>
        <v>8,869</v>
      </c>
      <c r="S93" s="30" t="str">
        <f>IF(P_21号様式!L71= "","",IF(VALUE(FIXED(P_21号様式!L71,0,TRUE))&lt;&gt;P_21号様式!L71,RIGHT(FIXED(P_21号様式!L71,3,FALSE),4),""))</f>
        <v/>
      </c>
      <c r="T93" s="42">
        <f>IF(P_21号様式!M71="","",P_21号様式!M71)</f>
        <v>3.0330364189874799</v>
      </c>
      <c r="U93" s="43"/>
      <c r="V93" s="44">
        <f>IF(P_21号様式!N71="","",P_21号様式!N71)</f>
        <v>1.1111111111111099E-2</v>
      </c>
      <c r="W93" s="45"/>
    </row>
    <row r="94" spans="1:23" s="12" customFormat="1" ht="12.75" customHeight="1" x14ac:dyDescent="0.15">
      <c r="A94" s="61" t="str">
        <f>IF(P_21号様式!C72="","",P_21号様式!C72)</f>
        <v>香春町</v>
      </c>
      <c r="B94" s="61"/>
      <c r="C94" s="10">
        <f>IF(P_21号様式!D72="","",P_21号様式!D72)</f>
        <v>100</v>
      </c>
      <c r="D94" s="29" t="str">
        <f>IF(P_21号様式!E72&lt;&gt; "",TEXT(INT(P_21号様式!E72),"#,##0"),"")</f>
        <v>4,548</v>
      </c>
      <c r="E94" s="30" t="str">
        <f>IF(P_21号様式!E72= "","",IF(VALUE(FIXED(P_21号様式!E72,0,TRUE))&lt;&gt;P_21号様式!E72,RIGHT(FIXED(P_21号様式!E72,3,FALSE),4),""))</f>
        <v>.997</v>
      </c>
      <c r="F94" s="29" t="str">
        <f>IF(P_21号様式!F72&lt;&gt; "",TEXT(INT(P_21号様式!F72),"#,##0"),"")</f>
        <v>0</v>
      </c>
      <c r="G94" s="30" t="str">
        <f>IF(P_21号様式!F72= "","",IF(VALUE(FIXED(P_21号様式!F72,0,TRUE))&lt;&gt;P_21号様式!F72,RIGHT(FIXED(P_21号様式!F72,3,FALSE),4),""))</f>
        <v>.003</v>
      </c>
      <c r="H94" s="29" t="str">
        <f>IF(P_21号様式!G72&lt;&gt; "",TEXT(INT(P_21号様式!G72),"#,##0"),"")</f>
        <v>0</v>
      </c>
      <c r="I94" s="30" t="str">
        <f>IF(P_21号様式!G72= "","",IF(VALUE(FIXED(P_21号様式!G72,0,TRUE))&lt;&gt;P_21号様式!G72,RIGHT(FIXED(P_21号様式!G72,3,FALSE),4),""))</f>
        <v/>
      </c>
      <c r="J94" s="29" t="str">
        <f>IF(P_21号様式!H72&lt;&gt; "",TEXT(INT(P_21号様式!H72),"#,##0"),"")</f>
        <v>4,549</v>
      </c>
      <c r="K94" s="30" t="str">
        <f>IF(P_21号様式!H72= "","",IF(VALUE(FIXED(P_21号様式!H72,0,TRUE))&lt;&gt;P_21号様式!H72,RIGHT(FIXED(P_21号様式!H72,3,FALSE),4),""))</f>
        <v/>
      </c>
      <c r="L94" s="29" t="str">
        <f>IF(P_21号様式!I72&lt;&gt; "",TEXT(INT(P_21号様式!I72),"#,##0"),"")</f>
        <v>209</v>
      </c>
      <c r="M94" s="30" t="str">
        <f>IF(P_21号様式!I72= "","",IF(VALUE(FIXED(P_21号様式!I72,0,TRUE))&lt;&gt;P_21号様式!I72,RIGHT(FIXED(P_21号様式!I72,3,FALSE),4),""))</f>
        <v/>
      </c>
      <c r="N94" s="29" t="str">
        <f>IF(P_21号様式!J72&lt;&gt; "",TEXT(INT(P_21号様式!J72),"#,##0"),"")</f>
        <v>4,758</v>
      </c>
      <c r="O94" s="30" t="str">
        <f>IF(P_21号様式!J72= "","",IF(VALUE(FIXED(P_21号様式!J72,0,TRUE))&lt;&gt;P_21号様式!J72,RIGHT(FIXED(P_21号様式!J72,3,FALSE),4),""))</f>
        <v/>
      </c>
      <c r="P94" s="29" t="str">
        <f>IF(P_21号様式!K72&lt;&gt; "",TEXT(INT(P_21号様式!K72),"#,##0"),"")</f>
        <v>0</v>
      </c>
      <c r="Q94" s="30" t="str">
        <f>IF(P_21号様式!K72= "","",IF(VALUE(FIXED(P_21号様式!K72,0,TRUE))&lt;&gt;P_21号様式!K72,RIGHT(FIXED(P_21号様式!K72,3,FALSE),4),""))</f>
        <v/>
      </c>
      <c r="R94" s="29" t="str">
        <f>IF(P_21号様式!L72&lt;&gt; "",TEXT(INT(P_21号様式!L72),"#,##0"),"")</f>
        <v>4,758</v>
      </c>
      <c r="S94" s="30" t="str">
        <f>IF(P_21号様式!L72= "","",IF(VALUE(FIXED(P_21号様式!L72,0,TRUE))&lt;&gt;P_21号様式!L72,RIGHT(FIXED(P_21号様式!L72,3,FALSE),4),""))</f>
        <v/>
      </c>
      <c r="T94" s="42">
        <f>IF(P_21号様式!M72="","",P_21号様式!M72)</f>
        <v>4.3926019335855404</v>
      </c>
      <c r="U94" s="43"/>
      <c r="V94" s="44">
        <f>IF(P_21号様式!N72="","",P_21号様式!N72)</f>
        <v>0.936805555555556</v>
      </c>
      <c r="W94" s="45"/>
    </row>
    <row r="95" spans="1:23" s="12" customFormat="1" ht="12.75" customHeight="1" x14ac:dyDescent="0.15">
      <c r="A95" s="61" t="str">
        <f>IF(P_21号様式!C73="","",P_21号様式!C73)</f>
        <v>添田町</v>
      </c>
      <c r="B95" s="61"/>
      <c r="C95" s="10">
        <f>IF(P_21号様式!D73="","",P_21号様式!D73)</f>
        <v>100</v>
      </c>
      <c r="D95" s="29" t="str">
        <f>IF(P_21号様式!E73&lt;&gt; "",TEXT(INT(P_21号様式!E73),"#,##0"),"")</f>
        <v>3,973</v>
      </c>
      <c r="E95" s="30" t="str">
        <f>IF(P_21号様式!E73= "","",IF(VALUE(FIXED(P_21号様式!E73,0,TRUE))&lt;&gt;P_21号様式!E73,RIGHT(FIXED(P_21号様式!E73,3,FALSE),4),""))</f>
        <v>.997</v>
      </c>
      <c r="F95" s="29" t="str">
        <f>IF(P_21号様式!F73&lt;&gt; "",TEXT(INT(P_21号様式!F73),"#,##0"),"")</f>
        <v>0</v>
      </c>
      <c r="G95" s="30" t="str">
        <f>IF(P_21号様式!F73= "","",IF(VALUE(FIXED(P_21号様式!F73,0,TRUE))&lt;&gt;P_21号様式!F73,RIGHT(FIXED(P_21号様式!F73,3,FALSE),4),""))</f>
        <v>.003</v>
      </c>
      <c r="H95" s="29" t="str">
        <f>IF(P_21号様式!G73&lt;&gt; "",TEXT(INT(P_21号様式!G73),"#,##0"),"")</f>
        <v>0</v>
      </c>
      <c r="I95" s="30" t="str">
        <f>IF(P_21号様式!G73= "","",IF(VALUE(FIXED(P_21号様式!G73,0,TRUE))&lt;&gt;P_21号様式!G73,RIGHT(FIXED(P_21号様式!G73,3,FALSE),4),""))</f>
        <v/>
      </c>
      <c r="J95" s="29" t="str">
        <f>IF(P_21号様式!H73&lt;&gt; "",TEXT(INT(P_21号様式!H73),"#,##0"),"")</f>
        <v>3,974</v>
      </c>
      <c r="K95" s="30" t="str">
        <f>IF(P_21号様式!H73= "","",IF(VALUE(FIXED(P_21号様式!H73,0,TRUE))&lt;&gt;P_21号様式!H73,RIGHT(FIXED(P_21号様式!H73,3,FALSE),4),""))</f>
        <v/>
      </c>
      <c r="L95" s="29" t="str">
        <f>IF(P_21号様式!I73&lt;&gt; "",TEXT(INT(P_21号様式!I73),"#,##0"),"")</f>
        <v>115</v>
      </c>
      <c r="M95" s="30" t="str">
        <f>IF(P_21号様式!I73= "","",IF(VALUE(FIXED(P_21号様式!I73,0,TRUE))&lt;&gt;P_21号様式!I73,RIGHT(FIXED(P_21号様式!I73,3,FALSE),4),""))</f>
        <v/>
      </c>
      <c r="N95" s="29" t="str">
        <f>IF(P_21号様式!J73&lt;&gt; "",TEXT(INT(P_21号様式!J73),"#,##0"),"")</f>
        <v>4,089</v>
      </c>
      <c r="O95" s="30" t="str">
        <f>IF(P_21号様式!J73= "","",IF(VALUE(FIXED(P_21号様式!J73,0,TRUE))&lt;&gt;P_21号様式!J73,RIGHT(FIXED(P_21号様式!J73,3,FALSE),4),""))</f>
        <v/>
      </c>
      <c r="P95" s="29" t="str">
        <f>IF(P_21号様式!K73&lt;&gt; "",TEXT(INT(P_21号様式!K73),"#,##0"),"")</f>
        <v>2</v>
      </c>
      <c r="Q95" s="30" t="str">
        <f>IF(P_21号様式!K73= "","",IF(VALUE(FIXED(P_21号様式!K73,0,TRUE))&lt;&gt;P_21号様式!K73,RIGHT(FIXED(P_21号様式!K73,3,FALSE),4),""))</f>
        <v/>
      </c>
      <c r="R95" s="29" t="str">
        <f>IF(P_21号様式!L73&lt;&gt; "",TEXT(INT(P_21号様式!L73),"#,##0"),"")</f>
        <v>4,091</v>
      </c>
      <c r="S95" s="30" t="str">
        <f>IF(P_21号様式!L73= "","",IF(VALUE(FIXED(P_21号様式!L73,0,TRUE))&lt;&gt;P_21号様式!L73,RIGHT(FIXED(P_21号様式!L73,3,FALSE),4),""))</f>
        <v/>
      </c>
      <c r="T95" s="42">
        <f>IF(P_21号様式!M73="","",P_21号様式!M73)</f>
        <v>2.8124235754463198</v>
      </c>
      <c r="U95" s="43"/>
      <c r="V95" s="44">
        <f>IF(P_21号様式!N73="","",P_21号様式!N73)</f>
        <v>0.95833333333333304</v>
      </c>
      <c r="W95" s="45"/>
    </row>
    <row r="96" spans="1:23" s="12" customFormat="1" ht="12.75" customHeight="1" x14ac:dyDescent="0.15">
      <c r="A96" s="61" t="str">
        <f>IF(P_21号様式!C74="","",P_21号様式!C74)</f>
        <v>糸田町</v>
      </c>
      <c r="B96" s="61"/>
      <c r="C96" s="10">
        <f>IF(P_21号様式!D74="","",P_21号様式!D74)</f>
        <v>100</v>
      </c>
      <c r="D96" s="29" t="str">
        <f>IF(P_21号様式!E74&lt;&gt; "",TEXT(INT(P_21号様式!E74),"#,##0"),"")</f>
        <v>3,454</v>
      </c>
      <c r="E96" s="30" t="str">
        <f>IF(P_21号様式!E74= "","",IF(VALUE(FIXED(P_21号様式!E74,0,TRUE))&lt;&gt;P_21号様式!E74,RIGHT(FIXED(P_21号様式!E74,3,FALSE),4),""))</f>
        <v>.998</v>
      </c>
      <c r="F96" s="29" t="str">
        <f>IF(P_21号様式!F74&lt;&gt; "",TEXT(INT(P_21号様式!F74),"#,##0"),"")</f>
        <v>0</v>
      </c>
      <c r="G96" s="30" t="str">
        <f>IF(P_21号様式!F74= "","",IF(VALUE(FIXED(P_21号様式!F74,0,TRUE))&lt;&gt;P_21号様式!F74,RIGHT(FIXED(P_21号様式!F74,3,FALSE),4),""))</f>
        <v>.002</v>
      </c>
      <c r="H96" s="29" t="str">
        <f>IF(P_21号様式!G74&lt;&gt; "",TEXT(INT(P_21号様式!G74),"#,##0"),"")</f>
        <v>0</v>
      </c>
      <c r="I96" s="30" t="str">
        <f>IF(P_21号様式!G74= "","",IF(VALUE(FIXED(P_21号様式!G74,0,TRUE))&lt;&gt;P_21号様式!G74,RIGHT(FIXED(P_21号様式!G74,3,FALSE),4),""))</f>
        <v/>
      </c>
      <c r="J96" s="29" t="str">
        <f>IF(P_21号様式!H74&lt;&gt; "",TEXT(INT(P_21号様式!H74),"#,##0"),"")</f>
        <v>3,455</v>
      </c>
      <c r="K96" s="30" t="str">
        <f>IF(P_21号様式!H74= "","",IF(VALUE(FIXED(P_21号様式!H74,0,TRUE))&lt;&gt;P_21号様式!H74,RIGHT(FIXED(P_21号様式!H74,3,FALSE),4),""))</f>
        <v/>
      </c>
      <c r="L96" s="29" t="str">
        <f>IF(P_21号様式!I74&lt;&gt; "",TEXT(INT(P_21号様式!I74),"#,##0"),"")</f>
        <v>151</v>
      </c>
      <c r="M96" s="30" t="str">
        <f>IF(P_21号様式!I74= "","",IF(VALUE(FIXED(P_21号様式!I74,0,TRUE))&lt;&gt;P_21号様式!I74,RIGHT(FIXED(P_21号様式!I74,3,FALSE),4),""))</f>
        <v/>
      </c>
      <c r="N96" s="29" t="str">
        <f>IF(P_21号様式!J74&lt;&gt; "",TEXT(INT(P_21号様式!J74),"#,##0"),"")</f>
        <v>3,606</v>
      </c>
      <c r="O96" s="30" t="str">
        <f>IF(P_21号様式!J74= "","",IF(VALUE(FIXED(P_21号様式!J74,0,TRUE))&lt;&gt;P_21号様式!J74,RIGHT(FIXED(P_21号様式!J74,3,FALSE),4),""))</f>
        <v/>
      </c>
      <c r="P96" s="29" t="str">
        <f>IF(P_21号様式!K74&lt;&gt; "",TEXT(INT(P_21号様式!K74),"#,##0"),"")</f>
        <v>0</v>
      </c>
      <c r="Q96" s="30" t="str">
        <f>IF(P_21号様式!K74= "","",IF(VALUE(FIXED(P_21号様式!K74,0,TRUE))&lt;&gt;P_21号様式!K74,RIGHT(FIXED(P_21号様式!K74,3,FALSE),4),""))</f>
        <v/>
      </c>
      <c r="R96" s="29" t="str">
        <f>IF(P_21号様式!L74&lt;&gt; "",TEXT(INT(P_21号様式!L74),"#,##0"),"")</f>
        <v>3,606</v>
      </c>
      <c r="S96" s="30" t="str">
        <f>IF(P_21号様式!L74= "","",IF(VALUE(FIXED(P_21号様式!L74,0,TRUE))&lt;&gt;P_21号様式!L74,RIGHT(FIXED(P_21号様式!L74,3,FALSE),4),""))</f>
        <v/>
      </c>
      <c r="T96" s="42">
        <f>IF(P_21号様式!M74="","",P_21号様式!M74)</f>
        <v>4.1874653355518596</v>
      </c>
      <c r="U96" s="43"/>
      <c r="V96" s="44">
        <f>IF(P_21号様式!N74="","",P_21号様式!N74)</f>
        <v>0.92638888888888904</v>
      </c>
      <c r="W96" s="45"/>
    </row>
    <row r="97" spans="1:23" s="12" customFormat="1" ht="12.75" customHeight="1" x14ac:dyDescent="0.15">
      <c r="A97" s="61" t="str">
        <f>IF(P_21号様式!C75="","",P_21号様式!C75)</f>
        <v>川崎町</v>
      </c>
      <c r="B97" s="61"/>
      <c r="C97" s="10">
        <f>IF(P_21号様式!D75="","",P_21号様式!D75)</f>
        <v>100</v>
      </c>
      <c r="D97" s="29" t="str">
        <f>IF(P_21号様式!E75&lt;&gt; "",TEXT(INT(P_21号様式!E75),"#,##0"),"")</f>
        <v>5,985</v>
      </c>
      <c r="E97" s="30" t="str">
        <f>IF(P_21号様式!E75= "","",IF(VALUE(FIXED(P_21号様式!E75,0,TRUE))&lt;&gt;P_21号様式!E75,RIGHT(FIXED(P_21号様式!E75,3,FALSE),4),""))</f>
        <v>.995</v>
      </c>
      <c r="F97" s="29" t="str">
        <f>IF(P_21号様式!F75&lt;&gt; "",TEXT(INT(P_21号様式!F75),"#,##0"),"")</f>
        <v>0</v>
      </c>
      <c r="G97" s="30" t="str">
        <f>IF(P_21号様式!F75= "","",IF(VALUE(FIXED(P_21号様式!F75,0,TRUE))&lt;&gt;P_21号様式!F75,RIGHT(FIXED(P_21号様式!F75,3,FALSE),4),""))</f>
        <v>.005</v>
      </c>
      <c r="H97" s="29" t="str">
        <f>IF(P_21号様式!G75&lt;&gt; "",TEXT(INT(P_21号様式!G75),"#,##0"),"")</f>
        <v>0</v>
      </c>
      <c r="I97" s="30" t="str">
        <f>IF(P_21号様式!G75= "","",IF(VALUE(FIXED(P_21号様式!G75,0,TRUE))&lt;&gt;P_21号様式!G75,RIGHT(FIXED(P_21号様式!G75,3,FALSE),4),""))</f>
        <v/>
      </c>
      <c r="J97" s="29" t="str">
        <f>IF(P_21号様式!H75&lt;&gt; "",TEXT(INT(P_21号様式!H75),"#,##0"),"")</f>
        <v>5,986</v>
      </c>
      <c r="K97" s="30" t="str">
        <f>IF(P_21号様式!H75= "","",IF(VALUE(FIXED(P_21号様式!H75,0,TRUE))&lt;&gt;P_21号様式!H75,RIGHT(FIXED(P_21号様式!H75,3,FALSE),4),""))</f>
        <v/>
      </c>
      <c r="L97" s="29" t="str">
        <f>IF(P_21号様式!I75&lt;&gt; "",TEXT(INT(P_21号様式!I75),"#,##0"),"")</f>
        <v>206</v>
      </c>
      <c r="M97" s="30" t="str">
        <f>IF(P_21号様式!I75= "","",IF(VALUE(FIXED(P_21号様式!I75,0,TRUE))&lt;&gt;P_21号様式!I75,RIGHT(FIXED(P_21号様式!I75,3,FALSE),4),""))</f>
        <v/>
      </c>
      <c r="N97" s="29" t="str">
        <f>IF(P_21号様式!J75&lt;&gt; "",TEXT(INT(P_21号様式!J75),"#,##0"),"")</f>
        <v>6,192</v>
      </c>
      <c r="O97" s="30" t="str">
        <f>IF(P_21号様式!J75= "","",IF(VALUE(FIXED(P_21号様式!J75,0,TRUE))&lt;&gt;P_21号様式!J75,RIGHT(FIXED(P_21号様式!J75,3,FALSE),4),""))</f>
        <v/>
      </c>
      <c r="P97" s="29" t="str">
        <f>IF(P_21号様式!K75&lt;&gt; "",TEXT(INT(P_21号様式!K75),"#,##0"),"")</f>
        <v>1</v>
      </c>
      <c r="Q97" s="30" t="str">
        <f>IF(P_21号様式!K75= "","",IF(VALUE(FIXED(P_21号様式!K75,0,TRUE))&lt;&gt;P_21号様式!K75,RIGHT(FIXED(P_21号様式!K75,3,FALSE),4),""))</f>
        <v/>
      </c>
      <c r="R97" s="29" t="str">
        <f>IF(P_21号様式!L75&lt;&gt; "",TEXT(INT(P_21号様式!L75),"#,##0"),"")</f>
        <v>6,193</v>
      </c>
      <c r="S97" s="30" t="str">
        <f>IF(P_21号様式!L75= "","",IF(VALUE(FIXED(P_21号様式!L75,0,TRUE))&lt;&gt;P_21号様式!L75,RIGHT(FIXED(P_21号様式!L75,3,FALSE),4),""))</f>
        <v/>
      </c>
      <c r="T97" s="42">
        <f>IF(P_21号様式!M75="","",P_21号様式!M75)</f>
        <v>3.3268733850129202</v>
      </c>
      <c r="U97" s="43"/>
      <c r="V97" s="44">
        <f>IF(P_21号様式!N75="","",P_21号様式!N75)</f>
        <v>0.91666666666666696</v>
      </c>
      <c r="W97" s="45"/>
    </row>
    <row r="98" spans="1:23" s="12" customFormat="1" ht="12.75" customHeight="1" x14ac:dyDescent="0.15">
      <c r="A98" s="61" t="str">
        <f>IF(P_21号様式!C76="","",P_21号様式!C76)</f>
        <v>大任町</v>
      </c>
      <c r="B98" s="61"/>
      <c r="C98" s="10">
        <f>IF(P_21号様式!D76="","",P_21号様式!D76)</f>
        <v>100</v>
      </c>
      <c r="D98" s="29" t="str">
        <f>IF(P_21号様式!E76&lt;&gt; "",TEXT(INT(P_21号様式!E76),"#,##0"),"")</f>
        <v>2,168</v>
      </c>
      <c r="E98" s="30" t="str">
        <f>IF(P_21号様式!E76= "","",IF(VALUE(FIXED(P_21号様式!E76,0,TRUE))&lt;&gt;P_21号様式!E76,RIGHT(FIXED(P_21号様式!E76,3,FALSE),4),""))</f>
        <v>.999</v>
      </c>
      <c r="F98" s="29" t="str">
        <f>IF(P_21号様式!F76&lt;&gt; "",TEXT(INT(P_21号様式!F76),"#,##0"),"")</f>
        <v>0</v>
      </c>
      <c r="G98" s="30" t="str">
        <f>IF(P_21号様式!F76= "","",IF(VALUE(FIXED(P_21号様式!F76,0,TRUE))&lt;&gt;P_21号様式!F76,RIGHT(FIXED(P_21号様式!F76,3,FALSE),4),""))</f>
        <v>.001</v>
      </c>
      <c r="H98" s="29" t="str">
        <f>IF(P_21号様式!G76&lt;&gt; "",TEXT(INT(P_21号様式!G76),"#,##0"),"")</f>
        <v>0</v>
      </c>
      <c r="I98" s="30" t="str">
        <f>IF(P_21号様式!G76= "","",IF(VALUE(FIXED(P_21号様式!G76,0,TRUE))&lt;&gt;P_21号様式!G76,RIGHT(FIXED(P_21号様式!G76,3,FALSE),4),""))</f>
        <v/>
      </c>
      <c r="J98" s="29" t="str">
        <f>IF(P_21号様式!H76&lt;&gt; "",TEXT(INT(P_21号様式!H76),"#,##0"),"")</f>
        <v>2,169</v>
      </c>
      <c r="K98" s="30" t="str">
        <f>IF(P_21号様式!H76= "","",IF(VALUE(FIXED(P_21号様式!H76,0,TRUE))&lt;&gt;P_21号様式!H76,RIGHT(FIXED(P_21号様式!H76,3,FALSE),4),""))</f>
        <v/>
      </c>
      <c r="L98" s="29" t="str">
        <f>IF(P_21号様式!I76&lt;&gt; "",TEXT(INT(P_21号様式!I76),"#,##0"),"")</f>
        <v>95</v>
      </c>
      <c r="M98" s="30" t="str">
        <f>IF(P_21号様式!I76= "","",IF(VALUE(FIXED(P_21号様式!I76,0,TRUE))&lt;&gt;P_21号様式!I76,RIGHT(FIXED(P_21号様式!I76,3,FALSE),4),""))</f>
        <v/>
      </c>
      <c r="N98" s="29" t="str">
        <f>IF(P_21号様式!J76&lt;&gt; "",TEXT(INT(P_21号様式!J76),"#,##0"),"")</f>
        <v>2,264</v>
      </c>
      <c r="O98" s="30" t="str">
        <f>IF(P_21号様式!J76= "","",IF(VALUE(FIXED(P_21号様式!J76,0,TRUE))&lt;&gt;P_21号様式!J76,RIGHT(FIXED(P_21号様式!J76,3,FALSE),4),""))</f>
        <v/>
      </c>
      <c r="P98" s="29" t="str">
        <f>IF(P_21号様式!K76&lt;&gt; "",TEXT(INT(P_21号様式!K76),"#,##0"),"")</f>
        <v>0</v>
      </c>
      <c r="Q98" s="30" t="str">
        <f>IF(P_21号様式!K76= "","",IF(VALUE(FIXED(P_21号様式!K76,0,TRUE))&lt;&gt;P_21号様式!K76,RIGHT(FIXED(P_21号様式!K76,3,FALSE),4),""))</f>
        <v/>
      </c>
      <c r="R98" s="29" t="str">
        <f>IF(P_21号様式!L76&lt;&gt; "",TEXT(INT(P_21号様式!L76),"#,##0"),"")</f>
        <v>2,264</v>
      </c>
      <c r="S98" s="30" t="str">
        <f>IF(P_21号様式!L76= "","",IF(VALUE(FIXED(P_21号様式!L76,0,TRUE))&lt;&gt;P_21号様式!L76,RIGHT(FIXED(P_21号様式!L76,3,FALSE),4),""))</f>
        <v/>
      </c>
      <c r="T98" s="42">
        <f>IF(P_21号様式!M76="","",P_21号様式!M76)</f>
        <v>4.1961130742049502</v>
      </c>
      <c r="U98" s="43"/>
      <c r="V98" s="44">
        <f>IF(P_21号様式!N76="","",P_21号様式!N76)</f>
        <v>0.94444444444444398</v>
      </c>
      <c r="W98" s="45"/>
    </row>
    <row r="99" spans="1:23" s="12" customFormat="1" ht="12.75" customHeight="1" x14ac:dyDescent="0.15">
      <c r="A99" s="61" t="str">
        <f>IF(P_21号様式!C77="","",P_21号様式!C77)</f>
        <v>赤村</v>
      </c>
      <c r="B99" s="61"/>
      <c r="C99" s="10">
        <f>IF(P_21号様式!D77="","",P_21号様式!D77)</f>
        <v>100</v>
      </c>
      <c r="D99" s="29" t="str">
        <f>IF(P_21号様式!E77&lt;&gt; "",TEXT(INT(P_21号様式!E77),"#,##0"),"")</f>
        <v>1,300</v>
      </c>
      <c r="E99" s="30" t="str">
        <f>IF(P_21号様式!E77= "","",IF(VALUE(FIXED(P_21号様式!E77,0,TRUE))&lt;&gt;P_21号様式!E77,RIGHT(FIXED(P_21号様式!E77,3,FALSE),4),""))</f>
        <v>.998</v>
      </c>
      <c r="F99" s="29" t="str">
        <f>IF(P_21号様式!F77&lt;&gt; "",TEXT(INT(P_21号様式!F77),"#,##0"),"")</f>
        <v>0</v>
      </c>
      <c r="G99" s="30" t="str">
        <f>IF(P_21号様式!F77= "","",IF(VALUE(FIXED(P_21号様式!F77,0,TRUE))&lt;&gt;P_21号様式!F77,RIGHT(FIXED(P_21号様式!F77,3,FALSE),4),""))</f>
        <v>.002</v>
      </c>
      <c r="H99" s="29" t="str">
        <f>IF(P_21号様式!G77&lt;&gt; "",TEXT(INT(P_21号様式!G77),"#,##0"),"")</f>
        <v>0</v>
      </c>
      <c r="I99" s="30" t="str">
        <f>IF(P_21号様式!G77= "","",IF(VALUE(FIXED(P_21号様式!G77,0,TRUE))&lt;&gt;P_21号様式!G77,RIGHT(FIXED(P_21号様式!G77,3,FALSE),4),""))</f>
        <v/>
      </c>
      <c r="J99" s="29" t="str">
        <f>IF(P_21号様式!H77&lt;&gt; "",TEXT(INT(P_21号様式!H77),"#,##0"),"")</f>
        <v>1,301</v>
      </c>
      <c r="K99" s="30" t="str">
        <f>IF(P_21号様式!H77= "","",IF(VALUE(FIXED(P_21号様式!H77,0,TRUE))&lt;&gt;P_21号様式!H77,RIGHT(FIXED(P_21号様式!H77,3,FALSE),4),""))</f>
        <v/>
      </c>
      <c r="L99" s="29" t="str">
        <f>IF(P_21号様式!I77&lt;&gt; "",TEXT(INT(P_21号様式!I77),"#,##0"),"")</f>
        <v>51</v>
      </c>
      <c r="M99" s="30" t="str">
        <f>IF(P_21号様式!I77= "","",IF(VALUE(FIXED(P_21号様式!I77,0,TRUE))&lt;&gt;P_21号様式!I77,RIGHT(FIXED(P_21号様式!I77,3,FALSE),4),""))</f>
        <v/>
      </c>
      <c r="N99" s="29" t="str">
        <f>IF(P_21号様式!J77&lt;&gt; "",TEXT(INT(P_21号様式!J77),"#,##0"),"")</f>
        <v>1,352</v>
      </c>
      <c r="O99" s="30" t="str">
        <f>IF(P_21号様式!J77= "","",IF(VALUE(FIXED(P_21号様式!J77,0,TRUE))&lt;&gt;P_21号様式!J77,RIGHT(FIXED(P_21号様式!J77,3,FALSE),4),""))</f>
        <v/>
      </c>
      <c r="P99" s="29" t="str">
        <f>IF(P_21号様式!K77&lt;&gt; "",TEXT(INT(P_21号様式!K77),"#,##0"),"")</f>
        <v>0</v>
      </c>
      <c r="Q99" s="30" t="str">
        <f>IF(P_21号様式!K77= "","",IF(VALUE(FIXED(P_21号様式!K77,0,TRUE))&lt;&gt;P_21号様式!K77,RIGHT(FIXED(P_21号様式!K77,3,FALSE),4),""))</f>
        <v/>
      </c>
      <c r="R99" s="29" t="str">
        <f>IF(P_21号様式!L77&lt;&gt; "",TEXT(INT(P_21号様式!L77),"#,##0"),"")</f>
        <v>1,352</v>
      </c>
      <c r="S99" s="30" t="str">
        <f>IF(P_21号様式!L77= "","",IF(VALUE(FIXED(P_21号様式!L77,0,TRUE))&lt;&gt;P_21号様式!L77,RIGHT(FIXED(P_21号様式!L77,3,FALSE),4),""))</f>
        <v/>
      </c>
      <c r="T99" s="42">
        <f>IF(P_21号様式!M77="","",P_21号様式!M77)</f>
        <v>3.7721893491124301</v>
      </c>
      <c r="U99" s="43"/>
      <c r="V99" s="44">
        <f>IF(P_21号様式!N77="","",P_21号様式!N77)</f>
        <v>0.94583333333333297</v>
      </c>
      <c r="W99" s="45"/>
    </row>
    <row r="100" spans="1:23" s="12" customFormat="1" ht="12.75" customHeight="1" x14ac:dyDescent="0.15">
      <c r="A100" s="61" t="str">
        <f>IF(P_21号様式!C78="","",P_21号様式!C78)</f>
        <v>福智町</v>
      </c>
      <c r="B100" s="61"/>
      <c r="C100" s="10">
        <f>IF(P_21号様式!D78="","",P_21号様式!D78)</f>
        <v>100</v>
      </c>
      <c r="D100" s="29" t="str">
        <f>IF(P_21号様式!E78&lt;&gt; "",TEXT(INT(P_21号様式!E78),"#,##0"),"")</f>
        <v>8,552</v>
      </c>
      <c r="E100" s="30" t="str">
        <f>IF(P_21号様式!E78= "","",IF(VALUE(FIXED(P_21号様式!E78,0,TRUE))&lt;&gt;P_21号様式!E78,RIGHT(FIXED(P_21号様式!E78,3,FALSE),4),""))</f>
        <v>.992</v>
      </c>
      <c r="F100" s="29" t="str">
        <f>IF(P_21号様式!F78&lt;&gt; "",TEXT(INT(P_21号様式!F78),"#,##0"),"")</f>
        <v>0</v>
      </c>
      <c r="G100" s="30" t="str">
        <f>IF(P_21号様式!F78= "","",IF(VALUE(FIXED(P_21号様式!F78,0,TRUE))&lt;&gt;P_21号様式!F78,RIGHT(FIXED(P_21号様式!F78,3,FALSE),4),""))</f>
        <v>.008</v>
      </c>
      <c r="H100" s="29" t="str">
        <f>IF(P_21号様式!G78&lt;&gt; "",TEXT(INT(P_21号様式!G78),"#,##0"),"")</f>
        <v>0</v>
      </c>
      <c r="I100" s="30" t="str">
        <f>IF(P_21号様式!G78= "","",IF(VALUE(FIXED(P_21号様式!G78,0,TRUE))&lt;&gt;P_21号様式!G78,RIGHT(FIXED(P_21号様式!G78,3,FALSE),4),""))</f>
        <v/>
      </c>
      <c r="J100" s="29" t="str">
        <f>IF(P_21号様式!H78&lt;&gt; "",TEXT(INT(P_21号様式!H78),"#,##0"),"")</f>
        <v>8,553</v>
      </c>
      <c r="K100" s="30" t="str">
        <f>IF(P_21号様式!H78= "","",IF(VALUE(FIXED(P_21号様式!H78,0,TRUE))&lt;&gt;P_21号様式!H78,RIGHT(FIXED(P_21号様式!H78,3,FALSE),4),""))</f>
        <v/>
      </c>
      <c r="L100" s="29" t="str">
        <f>IF(P_21号様式!I78&lt;&gt; "",TEXT(INT(P_21号様式!I78),"#,##0"),"")</f>
        <v>386</v>
      </c>
      <c r="M100" s="30" t="str">
        <f>IF(P_21号様式!I78= "","",IF(VALUE(FIXED(P_21号様式!I78,0,TRUE))&lt;&gt;P_21号様式!I78,RIGHT(FIXED(P_21号様式!I78,3,FALSE),4),""))</f>
        <v/>
      </c>
      <c r="N100" s="29" t="str">
        <f>IF(P_21号様式!J78&lt;&gt; "",TEXT(INT(P_21号様式!J78),"#,##0"),"")</f>
        <v>8,939</v>
      </c>
      <c r="O100" s="30" t="str">
        <f>IF(P_21号様式!J78= "","",IF(VALUE(FIXED(P_21号様式!J78,0,TRUE))&lt;&gt;P_21号様式!J78,RIGHT(FIXED(P_21号様式!J78,3,FALSE),4),""))</f>
        <v/>
      </c>
      <c r="P100" s="29" t="str">
        <f>IF(P_21号様式!K78&lt;&gt; "",TEXT(INT(P_21号様式!K78),"#,##0"),"")</f>
        <v>0</v>
      </c>
      <c r="Q100" s="30" t="str">
        <f>IF(P_21号様式!K78= "","",IF(VALUE(FIXED(P_21号様式!K78,0,TRUE))&lt;&gt;P_21号様式!K78,RIGHT(FIXED(P_21号様式!K78,3,FALSE),4),""))</f>
        <v/>
      </c>
      <c r="R100" s="29" t="str">
        <f>IF(P_21号様式!L78&lt;&gt; "",TEXT(INT(P_21号様式!L78),"#,##0"),"")</f>
        <v>8,939</v>
      </c>
      <c r="S100" s="30" t="str">
        <f>IF(P_21号様式!L78= "","",IF(VALUE(FIXED(P_21号様式!L78,0,TRUE))&lt;&gt;P_21号様式!L78,RIGHT(FIXED(P_21号様式!L78,3,FALSE),4),""))</f>
        <v/>
      </c>
      <c r="T100" s="42">
        <f>IF(P_21号様式!M78="","",P_21号様式!M78)</f>
        <v>4.3181563933325897</v>
      </c>
      <c r="U100" s="43"/>
      <c r="V100" s="44">
        <f>IF(P_21号様式!N78="","",P_21号様式!N78)</f>
        <v>0.99027777777777803</v>
      </c>
      <c r="W100" s="45"/>
    </row>
    <row r="101" spans="1:23" s="12" customFormat="1" ht="12.75" customHeight="1" x14ac:dyDescent="0.15">
      <c r="A101" s="61" t="str">
        <f>IF(P_21号様式!C79="","",P_21号様式!C79)</f>
        <v>＊田川郡    計</v>
      </c>
      <c r="B101" s="61"/>
      <c r="C101" s="10">
        <f>IF(P_21号様式!D79="","",P_21号様式!D79)</f>
        <v>100</v>
      </c>
      <c r="D101" s="29" t="str">
        <f>IF(P_21号様式!E79&lt;&gt; "",TEXT(INT(P_21号様式!E79),"#,##0"),"")</f>
        <v>29,986</v>
      </c>
      <c r="E101" s="30" t="str">
        <f>IF(P_21号様式!E79= "","",IF(VALUE(FIXED(P_21号様式!E79,0,TRUE))&lt;&gt;P_21号様式!E79,RIGHT(FIXED(P_21号様式!E79,3,FALSE),4),""))</f>
        <v>.976</v>
      </c>
      <c r="F101" s="29" t="str">
        <f>IF(P_21号様式!F79&lt;&gt; "",TEXT(INT(P_21号様式!F79),"#,##0"),"")</f>
        <v>0</v>
      </c>
      <c r="G101" s="30" t="str">
        <f>IF(P_21号様式!F79= "","",IF(VALUE(FIXED(P_21号様式!F79,0,TRUE))&lt;&gt;P_21号様式!F79,RIGHT(FIXED(P_21号様式!F79,3,FALSE),4),""))</f>
        <v>.024</v>
      </c>
      <c r="H101" s="29" t="str">
        <f>IF(P_21号様式!G79&lt;&gt; "",TEXT(INT(P_21号様式!G79),"#,##0"),"")</f>
        <v>0</v>
      </c>
      <c r="I101" s="30" t="str">
        <f>IF(P_21号様式!G79= "","",IF(VALUE(FIXED(P_21号様式!G79,0,TRUE))&lt;&gt;P_21号様式!G79,RIGHT(FIXED(P_21号様式!G79,3,FALSE),4),""))</f>
        <v/>
      </c>
      <c r="J101" s="29" t="str">
        <f>IF(P_21号様式!H79&lt;&gt; "",TEXT(INT(P_21号様式!H79),"#,##0"),"")</f>
        <v>29,987</v>
      </c>
      <c r="K101" s="30" t="str">
        <f>IF(P_21号様式!H79= "","",IF(VALUE(FIXED(P_21号様式!H79,0,TRUE))&lt;&gt;P_21号様式!H79,RIGHT(FIXED(P_21号様式!H79,3,FALSE),4),""))</f>
        <v/>
      </c>
      <c r="L101" s="29" t="str">
        <f>IF(P_21号様式!I79&lt;&gt; "",TEXT(INT(P_21号様式!I79),"#,##0"),"")</f>
        <v>1,213</v>
      </c>
      <c r="M101" s="30" t="str">
        <f>IF(P_21号様式!I79= "","",IF(VALUE(FIXED(P_21号様式!I79,0,TRUE))&lt;&gt;P_21号様式!I79,RIGHT(FIXED(P_21号様式!I79,3,FALSE),4),""))</f>
        <v/>
      </c>
      <c r="N101" s="29" t="str">
        <f>IF(P_21号様式!J79&lt;&gt; "",TEXT(INT(P_21号様式!J79),"#,##0"),"")</f>
        <v>31,200</v>
      </c>
      <c r="O101" s="30" t="str">
        <f>IF(P_21号様式!J79= "","",IF(VALUE(FIXED(P_21号様式!J79,0,TRUE))&lt;&gt;P_21号様式!J79,RIGHT(FIXED(P_21号様式!J79,3,FALSE),4),""))</f>
        <v/>
      </c>
      <c r="P101" s="29" t="str">
        <f>IF(P_21号様式!K79&lt;&gt; "",TEXT(INT(P_21号様式!K79),"#,##0"),"")</f>
        <v>3</v>
      </c>
      <c r="Q101" s="30" t="str">
        <f>IF(P_21号様式!K79= "","",IF(VALUE(FIXED(P_21号様式!K79,0,TRUE))&lt;&gt;P_21号様式!K79,RIGHT(FIXED(P_21号様式!K79,3,FALSE),4),""))</f>
        <v/>
      </c>
      <c r="R101" s="29" t="str">
        <f>IF(P_21号様式!L79&lt;&gt; "",TEXT(INT(P_21号様式!L79),"#,##0"),"")</f>
        <v>31,203</v>
      </c>
      <c r="S101" s="30" t="str">
        <f>IF(P_21号様式!L79= "","",IF(VALUE(FIXED(P_21号様式!L79,0,TRUE))&lt;&gt;P_21号様式!L79,RIGHT(FIXED(P_21号様式!L79,3,FALSE),4),""))</f>
        <v/>
      </c>
      <c r="T101" s="42">
        <f>IF(P_21号様式!M79="","",P_21号様式!M79)</f>
        <v>3.8878205128205101</v>
      </c>
      <c r="U101" s="43"/>
      <c r="V101" s="44">
        <f>IF(P_21号様式!N79="","",P_21号様式!N79)</f>
        <v>0.99027777777777803</v>
      </c>
      <c r="W101" s="45"/>
    </row>
    <row r="102" spans="1:23" s="12" customFormat="1" ht="12.75" customHeight="1" x14ac:dyDescent="0.15">
      <c r="A102" s="61" t="str">
        <f>IF(P_21号様式!C80="","",P_21号様式!C80)</f>
        <v>苅田町</v>
      </c>
      <c r="B102" s="61"/>
      <c r="C102" s="10">
        <f>IF(P_21号様式!D80="","",P_21号様式!D80)</f>
        <v>100</v>
      </c>
      <c r="D102" s="29" t="str">
        <f>IF(P_21号様式!E80&lt;&gt; "",TEXT(INT(P_21号様式!E80),"#,##0"),"")</f>
        <v>16,607</v>
      </c>
      <c r="E102" s="30" t="str">
        <f>IF(P_21号様式!E80= "","",IF(VALUE(FIXED(P_21号様式!E80,0,TRUE))&lt;&gt;P_21号様式!E80,RIGHT(FIXED(P_21号様式!E80,3,FALSE),4),""))</f>
        <v>.998</v>
      </c>
      <c r="F102" s="29" t="str">
        <f>IF(P_21号様式!F80&lt;&gt; "",TEXT(INT(P_21号様式!F80),"#,##0"),"")</f>
        <v>0</v>
      </c>
      <c r="G102" s="30" t="str">
        <f>IF(P_21号様式!F80= "","",IF(VALUE(FIXED(P_21号様式!F80,0,TRUE))&lt;&gt;P_21号様式!F80,RIGHT(FIXED(P_21号様式!F80,3,FALSE),4),""))</f>
        <v>.002</v>
      </c>
      <c r="H102" s="29" t="str">
        <f>IF(P_21号様式!G80&lt;&gt; "",TEXT(INT(P_21号様式!G80),"#,##0"),"")</f>
        <v>0</v>
      </c>
      <c r="I102" s="30" t="str">
        <f>IF(P_21号様式!G80= "","",IF(VALUE(FIXED(P_21号様式!G80,0,TRUE))&lt;&gt;P_21号様式!G80,RIGHT(FIXED(P_21号様式!G80,3,FALSE),4),""))</f>
        <v/>
      </c>
      <c r="J102" s="29" t="str">
        <f>IF(P_21号様式!H80&lt;&gt; "",TEXT(INT(P_21号様式!H80),"#,##0"),"")</f>
        <v>16,608</v>
      </c>
      <c r="K102" s="30" t="str">
        <f>IF(P_21号様式!H80= "","",IF(VALUE(FIXED(P_21号様式!H80,0,TRUE))&lt;&gt;P_21号様式!H80,RIGHT(FIXED(P_21号様式!H80,3,FALSE),4),""))</f>
        <v/>
      </c>
      <c r="L102" s="29" t="str">
        <f>IF(P_21号様式!I80&lt;&gt; "",TEXT(INT(P_21号様式!I80),"#,##0"),"")</f>
        <v>332</v>
      </c>
      <c r="M102" s="30" t="str">
        <f>IF(P_21号様式!I80= "","",IF(VALUE(FIXED(P_21号様式!I80,0,TRUE))&lt;&gt;P_21号様式!I80,RIGHT(FIXED(P_21号様式!I80,3,FALSE),4),""))</f>
        <v/>
      </c>
      <c r="N102" s="29" t="str">
        <f>IF(P_21号様式!J80&lt;&gt; "",TEXT(INT(P_21号様式!J80),"#,##0"),"")</f>
        <v>16,940</v>
      </c>
      <c r="O102" s="30" t="str">
        <f>IF(P_21号様式!J80= "","",IF(VALUE(FIXED(P_21号様式!J80,0,TRUE))&lt;&gt;P_21号様式!J80,RIGHT(FIXED(P_21号様式!J80,3,FALSE),4),""))</f>
        <v/>
      </c>
      <c r="P102" s="29" t="str">
        <f>IF(P_21号様式!K80&lt;&gt; "",TEXT(INT(P_21号様式!K80),"#,##0"),"")</f>
        <v>0</v>
      </c>
      <c r="Q102" s="30" t="str">
        <f>IF(P_21号様式!K80= "","",IF(VALUE(FIXED(P_21号様式!K80,0,TRUE))&lt;&gt;P_21号様式!K80,RIGHT(FIXED(P_21号様式!K80,3,FALSE),4),""))</f>
        <v/>
      </c>
      <c r="R102" s="29" t="str">
        <f>IF(P_21号様式!L80&lt;&gt; "",TEXT(INT(P_21号様式!L80),"#,##0"),"")</f>
        <v>16,940</v>
      </c>
      <c r="S102" s="30" t="str">
        <f>IF(P_21号様式!L80= "","",IF(VALUE(FIXED(P_21号様式!L80,0,TRUE))&lt;&gt;P_21号様式!L80,RIGHT(FIXED(P_21号様式!L80,3,FALSE),4),""))</f>
        <v/>
      </c>
      <c r="T102" s="42">
        <f>IF(P_21号様式!M80="","",P_21号様式!M80)</f>
        <v>1.95985832349469</v>
      </c>
      <c r="U102" s="43"/>
      <c r="V102" s="44">
        <f>IF(P_21号様式!N80="","",P_21号様式!N80)</f>
        <v>7.4305555555555597E-2</v>
      </c>
      <c r="W102" s="45"/>
    </row>
    <row r="103" spans="1:23" s="12" customFormat="1" ht="12.75" customHeight="1" x14ac:dyDescent="0.15">
      <c r="A103" s="61" t="str">
        <f>IF(P_21号様式!C81="","",P_21号様式!C81)</f>
        <v>みやこ町</v>
      </c>
      <c r="B103" s="61"/>
      <c r="C103" s="10">
        <f>IF(P_21号様式!D81="","",P_21号様式!D81)</f>
        <v>100</v>
      </c>
      <c r="D103" s="29" t="str">
        <f>IF(P_21号様式!E81&lt;&gt; "",TEXT(INT(P_21号様式!E81),"#,##0"),"")</f>
        <v>8,281</v>
      </c>
      <c r="E103" s="30" t="str">
        <f>IF(P_21号様式!E81= "","",IF(VALUE(FIXED(P_21号様式!E81,0,TRUE))&lt;&gt;P_21号様式!E81,RIGHT(FIXED(P_21号様式!E81,3,FALSE),4),""))</f>
        <v>.995</v>
      </c>
      <c r="F103" s="29" t="str">
        <f>IF(P_21号様式!F81&lt;&gt; "",TEXT(INT(P_21号様式!F81),"#,##0"),"")</f>
        <v>0</v>
      </c>
      <c r="G103" s="30" t="str">
        <f>IF(P_21号様式!F81= "","",IF(VALUE(FIXED(P_21号様式!F81,0,TRUE))&lt;&gt;P_21号様式!F81,RIGHT(FIXED(P_21号様式!F81,3,FALSE),4),""))</f>
        <v>.005</v>
      </c>
      <c r="H103" s="29" t="str">
        <f>IF(P_21号様式!G81&lt;&gt; "",TEXT(INT(P_21号様式!G81),"#,##0"),"")</f>
        <v>0</v>
      </c>
      <c r="I103" s="30" t="str">
        <f>IF(P_21号様式!G81= "","",IF(VALUE(FIXED(P_21号様式!G81,0,TRUE))&lt;&gt;P_21号様式!G81,RIGHT(FIXED(P_21号様式!G81,3,FALSE),4),""))</f>
        <v/>
      </c>
      <c r="J103" s="29" t="str">
        <f>IF(P_21号様式!H81&lt;&gt; "",TEXT(INT(P_21号様式!H81),"#,##0"),"")</f>
        <v>8,282</v>
      </c>
      <c r="K103" s="30" t="str">
        <f>IF(P_21号様式!H81= "","",IF(VALUE(FIXED(P_21号様式!H81,0,TRUE))&lt;&gt;P_21号様式!H81,RIGHT(FIXED(P_21号様式!H81,3,FALSE),4),""))</f>
        <v/>
      </c>
      <c r="L103" s="29" t="str">
        <f>IF(P_21号様式!I81&lt;&gt; "",TEXT(INT(P_21号様式!I81),"#,##0"),"")</f>
        <v>223</v>
      </c>
      <c r="M103" s="30" t="str">
        <f>IF(P_21号様式!I81= "","",IF(VALUE(FIXED(P_21号様式!I81,0,TRUE))&lt;&gt;P_21号様式!I81,RIGHT(FIXED(P_21号様式!I81,3,FALSE),4),""))</f>
        <v/>
      </c>
      <c r="N103" s="29" t="str">
        <f>IF(P_21号様式!J81&lt;&gt; "",TEXT(INT(P_21号様式!J81),"#,##0"),"")</f>
        <v>8,505</v>
      </c>
      <c r="O103" s="30" t="str">
        <f>IF(P_21号様式!J81= "","",IF(VALUE(FIXED(P_21号様式!J81,0,TRUE))&lt;&gt;P_21号様式!J81,RIGHT(FIXED(P_21号様式!J81,3,FALSE),4),""))</f>
        <v/>
      </c>
      <c r="P103" s="29" t="str">
        <f>IF(P_21号様式!K81&lt;&gt; "",TEXT(INT(P_21号様式!K81),"#,##0"),"")</f>
        <v>0</v>
      </c>
      <c r="Q103" s="30" t="str">
        <f>IF(P_21号様式!K81= "","",IF(VALUE(FIXED(P_21号様式!K81,0,TRUE))&lt;&gt;P_21号様式!K81,RIGHT(FIXED(P_21号様式!K81,3,FALSE),4),""))</f>
        <v/>
      </c>
      <c r="R103" s="29" t="str">
        <f>IF(P_21号様式!L81&lt;&gt; "",TEXT(INT(P_21号様式!L81),"#,##0"),"")</f>
        <v>8,505</v>
      </c>
      <c r="S103" s="30" t="str">
        <f>IF(P_21号様式!L81= "","",IF(VALUE(FIXED(P_21号様式!L81,0,TRUE))&lt;&gt;P_21号様式!L81,RIGHT(FIXED(P_21号様式!L81,3,FALSE),4),""))</f>
        <v/>
      </c>
      <c r="T103" s="42">
        <f>IF(P_21号様式!M81="","",P_21号様式!M81)</f>
        <v>2.6219870664315099</v>
      </c>
      <c r="U103" s="43"/>
      <c r="V103" s="44">
        <f>IF(P_21号様式!N81="","",P_21号様式!N81)</f>
        <v>0.98888888888888904</v>
      </c>
      <c r="W103" s="45"/>
    </row>
    <row r="104" spans="1:23" s="12" customFormat="1" ht="12.75" customHeight="1" x14ac:dyDescent="0.15">
      <c r="A104" s="61" t="str">
        <f>IF(P_21号様式!C82="","",P_21号様式!C82)</f>
        <v>＊京都郡    計</v>
      </c>
      <c r="B104" s="61"/>
      <c r="C104" s="10">
        <f>IF(P_21号様式!D82="","",P_21号様式!D82)</f>
        <v>100</v>
      </c>
      <c r="D104" s="29" t="str">
        <f>IF(P_21号様式!E82&lt;&gt; "",TEXT(INT(P_21号様式!E82),"#,##0"),"")</f>
        <v>24,889</v>
      </c>
      <c r="E104" s="30" t="str">
        <f>IF(P_21号様式!E82= "","",IF(VALUE(FIXED(P_21号様式!E82,0,TRUE))&lt;&gt;P_21号様式!E82,RIGHT(FIXED(P_21号様式!E82,3,FALSE),4),""))</f>
        <v>.993</v>
      </c>
      <c r="F104" s="29" t="str">
        <f>IF(P_21号様式!F82&lt;&gt; "",TEXT(INT(P_21号様式!F82),"#,##0"),"")</f>
        <v>0</v>
      </c>
      <c r="G104" s="30" t="str">
        <f>IF(P_21号様式!F82= "","",IF(VALUE(FIXED(P_21号様式!F82,0,TRUE))&lt;&gt;P_21号様式!F82,RIGHT(FIXED(P_21号様式!F82,3,FALSE),4),""))</f>
        <v>.007</v>
      </c>
      <c r="H104" s="29" t="str">
        <f>IF(P_21号様式!G82&lt;&gt; "",TEXT(INT(P_21号様式!G82),"#,##0"),"")</f>
        <v>0</v>
      </c>
      <c r="I104" s="30" t="str">
        <f>IF(P_21号様式!G82= "","",IF(VALUE(FIXED(P_21号様式!G82,0,TRUE))&lt;&gt;P_21号様式!G82,RIGHT(FIXED(P_21号様式!G82,3,FALSE),4),""))</f>
        <v/>
      </c>
      <c r="J104" s="29" t="str">
        <f>IF(P_21号様式!H82&lt;&gt; "",TEXT(INT(P_21号様式!H82),"#,##0"),"")</f>
        <v>24,890</v>
      </c>
      <c r="K104" s="30" t="str">
        <f>IF(P_21号様式!H82= "","",IF(VALUE(FIXED(P_21号様式!H82,0,TRUE))&lt;&gt;P_21号様式!H82,RIGHT(FIXED(P_21号様式!H82,3,FALSE),4),""))</f>
        <v/>
      </c>
      <c r="L104" s="29" t="str">
        <f>IF(P_21号様式!I82&lt;&gt; "",TEXT(INT(P_21号様式!I82),"#,##0"),"")</f>
        <v>555</v>
      </c>
      <c r="M104" s="30" t="str">
        <f>IF(P_21号様式!I82= "","",IF(VALUE(FIXED(P_21号様式!I82,0,TRUE))&lt;&gt;P_21号様式!I82,RIGHT(FIXED(P_21号様式!I82,3,FALSE),4),""))</f>
        <v/>
      </c>
      <c r="N104" s="29" t="str">
        <f>IF(P_21号様式!J82&lt;&gt; "",TEXT(INT(P_21号様式!J82),"#,##0"),"")</f>
        <v>25,445</v>
      </c>
      <c r="O104" s="30" t="str">
        <f>IF(P_21号様式!J82= "","",IF(VALUE(FIXED(P_21号様式!J82,0,TRUE))&lt;&gt;P_21号様式!J82,RIGHT(FIXED(P_21号様式!J82,3,FALSE),4),""))</f>
        <v/>
      </c>
      <c r="P104" s="29" t="str">
        <f>IF(P_21号様式!K82&lt;&gt; "",TEXT(INT(P_21号様式!K82),"#,##0"),"")</f>
        <v>0</v>
      </c>
      <c r="Q104" s="30" t="str">
        <f>IF(P_21号様式!K82= "","",IF(VALUE(FIXED(P_21号様式!K82,0,TRUE))&lt;&gt;P_21号様式!K82,RIGHT(FIXED(P_21号様式!K82,3,FALSE),4),""))</f>
        <v/>
      </c>
      <c r="R104" s="29" t="str">
        <f>IF(P_21号様式!L82&lt;&gt; "",TEXT(INT(P_21号様式!L82),"#,##0"),"")</f>
        <v>25,445</v>
      </c>
      <c r="S104" s="30" t="str">
        <f>IF(P_21号様式!L82= "","",IF(VALUE(FIXED(P_21号様式!L82,0,TRUE))&lt;&gt;P_21号様式!L82,RIGHT(FIXED(P_21号様式!L82,3,FALSE),4),""))</f>
        <v/>
      </c>
      <c r="T104" s="42">
        <f>IF(P_21号様式!M82="","",P_21号様式!M82)</f>
        <v>2.1811750835134598</v>
      </c>
      <c r="U104" s="43"/>
      <c r="V104" s="44">
        <f>IF(P_21号様式!N82="","",P_21号様式!N82)</f>
        <v>7.4305555555555597E-2</v>
      </c>
      <c r="W104" s="45"/>
    </row>
    <row r="105" spans="1:23" s="12" customFormat="1" ht="12.75" customHeight="1" x14ac:dyDescent="0.15">
      <c r="A105" s="61" t="str">
        <f>IF(P_21号様式!C83="","",P_21号様式!C83)</f>
        <v>吉富町</v>
      </c>
      <c r="B105" s="61"/>
      <c r="C105" s="10">
        <f>IF(P_21号様式!D83="","",P_21号様式!D83)</f>
        <v>100</v>
      </c>
      <c r="D105" s="29" t="str">
        <f>IF(P_21号様式!E83&lt;&gt; "",TEXT(INT(P_21号様式!E83),"#,##0"),"")</f>
        <v>3,035</v>
      </c>
      <c r="E105" s="30" t="str">
        <f>IF(P_21号様式!E83= "","",IF(VALUE(FIXED(P_21号様式!E83,0,TRUE))&lt;&gt;P_21号様式!E83,RIGHT(FIXED(P_21号様式!E83,3,FALSE),4),""))</f>
        <v>.998</v>
      </c>
      <c r="F105" s="29" t="str">
        <f>IF(P_21号様式!F83&lt;&gt; "",TEXT(INT(P_21号様式!F83),"#,##0"),"")</f>
        <v>0</v>
      </c>
      <c r="G105" s="30" t="str">
        <f>IF(P_21号様式!F83= "","",IF(VALUE(FIXED(P_21号様式!F83,0,TRUE))&lt;&gt;P_21号様式!F83,RIGHT(FIXED(P_21号様式!F83,3,FALSE),4),""))</f>
        <v>.002</v>
      </c>
      <c r="H105" s="29" t="str">
        <f>IF(P_21号様式!G83&lt;&gt; "",TEXT(INT(P_21号様式!G83),"#,##0"),"")</f>
        <v>0</v>
      </c>
      <c r="I105" s="30" t="str">
        <f>IF(P_21号様式!G83= "","",IF(VALUE(FIXED(P_21号様式!G83,0,TRUE))&lt;&gt;P_21号様式!G83,RIGHT(FIXED(P_21号様式!G83,3,FALSE),4),""))</f>
        <v/>
      </c>
      <c r="J105" s="29" t="str">
        <f>IF(P_21号様式!H83&lt;&gt; "",TEXT(INT(P_21号様式!H83),"#,##0"),"")</f>
        <v>3,036</v>
      </c>
      <c r="K105" s="30" t="str">
        <f>IF(P_21号様式!H83= "","",IF(VALUE(FIXED(P_21号様式!H83,0,TRUE))&lt;&gt;P_21号様式!H83,RIGHT(FIXED(P_21号様式!H83,3,FALSE),4),""))</f>
        <v/>
      </c>
      <c r="L105" s="29" t="str">
        <f>IF(P_21号様式!I83&lt;&gt; "",TEXT(INT(P_21号様式!I83),"#,##0"),"")</f>
        <v>81</v>
      </c>
      <c r="M105" s="30" t="str">
        <f>IF(P_21号様式!I83= "","",IF(VALUE(FIXED(P_21号様式!I83,0,TRUE))&lt;&gt;P_21号様式!I83,RIGHT(FIXED(P_21号様式!I83,3,FALSE),4),""))</f>
        <v/>
      </c>
      <c r="N105" s="29" t="str">
        <f>IF(P_21号様式!J83&lt;&gt; "",TEXT(INT(P_21号様式!J83),"#,##0"),"")</f>
        <v>3,117</v>
      </c>
      <c r="O105" s="30" t="str">
        <f>IF(P_21号様式!J83= "","",IF(VALUE(FIXED(P_21号様式!J83,0,TRUE))&lt;&gt;P_21号様式!J83,RIGHT(FIXED(P_21号様式!J83,3,FALSE),4),""))</f>
        <v/>
      </c>
      <c r="P105" s="29" t="str">
        <f>IF(P_21号様式!K83&lt;&gt; "",TEXT(INT(P_21号様式!K83),"#,##0"),"")</f>
        <v>0</v>
      </c>
      <c r="Q105" s="30" t="str">
        <f>IF(P_21号様式!K83= "","",IF(VALUE(FIXED(P_21号様式!K83,0,TRUE))&lt;&gt;P_21号様式!K83,RIGHT(FIXED(P_21号様式!K83,3,FALSE),4),""))</f>
        <v/>
      </c>
      <c r="R105" s="29" t="str">
        <f>IF(P_21号様式!L83&lt;&gt; "",TEXT(INT(P_21号様式!L83),"#,##0"),"")</f>
        <v>3,117</v>
      </c>
      <c r="S105" s="30" t="str">
        <f>IF(P_21号様式!L83= "","",IF(VALUE(FIXED(P_21号様式!L83,0,TRUE))&lt;&gt;P_21号様式!L83,RIGHT(FIXED(P_21号様式!L83,3,FALSE),4),""))</f>
        <v/>
      </c>
      <c r="T105" s="42">
        <f>IF(P_21号様式!M83="","",P_21号様式!M83)</f>
        <v>2.5986525505293598</v>
      </c>
      <c r="U105" s="43"/>
      <c r="V105" s="44">
        <f>IF(P_21号様式!N83="","",P_21号様式!N83)</f>
        <v>2.0833333333333298E-3</v>
      </c>
      <c r="W105" s="45"/>
    </row>
    <row r="106" spans="1:23" s="12" customFormat="1" ht="12.75" customHeight="1" x14ac:dyDescent="0.15">
      <c r="A106" s="61" t="str">
        <f>IF(P_21号様式!C84="","",P_21号様式!C84)</f>
        <v>上毛町</v>
      </c>
      <c r="B106" s="61"/>
      <c r="C106" s="10">
        <f>IF(P_21号様式!D84="","",P_21号様式!D84)</f>
        <v>100</v>
      </c>
      <c r="D106" s="29" t="str">
        <f>IF(P_21号様式!E84&lt;&gt; "",TEXT(INT(P_21号様式!E84),"#,##0"),"")</f>
        <v>3,650</v>
      </c>
      <c r="E106" s="30" t="str">
        <f>IF(P_21号様式!E84= "","",IF(VALUE(FIXED(P_21号様式!E84,0,TRUE))&lt;&gt;P_21号様式!E84,RIGHT(FIXED(P_21号様式!E84,3,FALSE),4),""))</f>
        <v>.992</v>
      </c>
      <c r="F106" s="29" t="str">
        <f>IF(P_21号様式!F84&lt;&gt; "",TEXT(INT(P_21号様式!F84),"#,##0"),"")</f>
        <v>0</v>
      </c>
      <c r="G106" s="30" t="str">
        <f>IF(P_21号様式!F84= "","",IF(VALUE(FIXED(P_21号様式!F84,0,TRUE))&lt;&gt;P_21号様式!F84,RIGHT(FIXED(P_21号様式!F84,3,FALSE),4),""))</f>
        <v>.008</v>
      </c>
      <c r="H106" s="29" t="str">
        <f>IF(P_21号様式!G84&lt;&gt; "",TEXT(INT(P_21号様式!G84),"#,##0"),"")</f>
        <v>0</v>
      </c>
      <c r="I106" s="30" t="str">
        <f>IF(P_21号様式!G84= "","",IF(VALUE(FIXED(P_21号様式!G84,0,TRUE))&lt;&gt;P_21号様式!G84,RIGHT(FIXED(P_21号様式!G84,3,FALSE),4),""))</f>
        <v/>
      </c>
      <c r="J106" s="29" t="str">
        <f>IF(P_21号様式!H84&lt;&gt; "",TEXT(INT(P_21号様式!H84),"#,##0"),"")</f>
        <v>3,651</v>
      </c>
      <c r="K106" s="30" t="str">
        <f>IF(P_21号様式!H84= "","",IF(VALUE(FIXED(P_21号様式!H84,0,TRUE))&lt;&gt;P_21号様式!H84,RIGHT(FIXED(P_21号様式!H84,3,FALSE),4),""))</f>
        <v/>
      </c>
      <c r="L106" s="29" t="str">
        <f>IF(P_21号様式!I84&lt;&gt; "",TEXT(INT(P_21号様式!I84),"#,##0"),"")</f>
        <v>105</v>
      </c>
      <c r="M106" s="30" t="str">
        <f>IF(P_21号様式!I84= "","",IF(VALUE(FIXED(P_21号様式!I84,0,TRUE))&lt;&gt;P_21号様式!I84,RIGHT(FIXED(P_21号様式!I84,3,FALSE),4),""))</f>
        <v/>
      </c>
      <c r="N106" s="29" t="str">
        <f>IF(P_21号様式!J84&lt;&gt; "",TEXT(INT(P_21号様式!J84),"#,##0"),"")</f>
        <v>3,756</v>
      </c>
      <c r="O106" s="30" t="str">
        <f>IF(P_21号様式!J84= "","",IF(VALUE(FIXED(P_21号様式!J84,0,TRUE))&lt;&gt;P_21号様式!J84,RIGHT(FIXED(P_21号様式!J84,3,FALSE),4),""))</f>
        <v/>
      </c>
      <c r="P106" s="29" t="str">
        <f>IF(P_21号様式!K84&lt;&gt; "",TEXT(INT(P_21号様式!K84),"#,##0"),"")</f>
        <v>1</v>
      </c>
      <c r="Q106" s="30" t="str">
        <f>IF(P_21号様式!K84= "","",IF(VALUE(FIXED(P_21号様式!K84,0,TRUE))&lt;&gt;P_21号様式!K84,RIGHT(FIXED(P_21号様式!K84,3,FALSE),4),""))</f>
        <v/>
      </c>
      <c r="R106" s="29" t="str">
        <f>IF(P_21号様式!L84&lt;&gt; "",TEXT(INT(P_21号様式!L84),"#,##0"),"")</f>
        <v>3,757</v>
      </c>
      <c r="S106" s="30" t="str">
        <f>IF(P_21号様式!L84= "","",IF(VALUE(FIXED(P_21号様式!L84,0,TRUE))&lt;&gt;P_21号様式!L84,RIGHT(FIXED(P_21号様式!L84,3,FALSE),4),""))</f>
        <v/>
      </c>
      <c r="T106" s="42">
        <f>IF(P_21号様式!M84="","",P_21号様式!M84)</f>
        <v>2.7955271565495199</v>
      </c>
      <c r="U106" s="43"/>
      <c r="V106" s="44">
        <f>IF(P_21号様式!N84="","",P_21号様式!N84)</f>
        <v>0.99513888888888902</v>
      </c>
      <c r="W106" s="45"/>
    </row>
    <row r="107" spans="1:23" s="12" customFormat="1" ht="12.75" customHeight="1" x14ac:dyDescent="0.15">
      <c r="A107" s="61" t="str">
        <f>IF(P_21号様式!C85="","",P_21号様式!C85)</f>
        <v>築上町</v>
      </c>
      <c r="B107" s="61"/>
      <c r="C107" s="10">
        <f>IF(P_21号様式!D85="","",P_21号様式!D85)</f>
        <v>100</v>
      </c>
      <c r="D107" s="29" t="str">
        <f>IF(P_21号様式!E85&lt;&gt; "",TEXT(INT(P_21号様式!E85),"#,##0"),"")</f>
        <v>8,023</v>
      </c>
      <c r="E107" s="30" t="str">
        <f>IF(P_21号様式!E85= "","",IF(VALUE(FIXED(P_21号様式!E85,0,TRUE))&lt;&gt;P_21号様式!E85,RIGHT(FIXED(P_21号様式!E85,3,FALSE),4),""))</f>
        <v>.996</v>
      </c>
      <c r="F107" s="29" t="str">
        <f>IF(P_21号様式!F85&lt;&gt; "",TEXT(INT(P_21号様式!F85),"#,##0"),"")</f>
        <v>0</v>
      </c>
      <c r="G107" s="30" t="str">
        <f>IF(P_21号様式!F85= "","",IF(VALUE(FIXED(P_21号様式!F85,0,TRUE))&lt;&gt;P_21号様式!F85,RIGHT(FIXED(P_21号様式!F85,3,FALSE),4),""))</f>
        <v>.004</v>
      </c>
      <c r="H107" s="29" t="str">
        <f>IF(P_21号様式!G85&lt;&gt; "",TEXT(INT(P_21号様式!G85),"#,##0"),"")</f>
        <v>0</v>
      </c>
      <c r="I107" s="30" t="str">
        <f>IF(P_21号様式!G85= "","",IF(VALUE(FIXED(P_21号様式!G85,0,TRUE))&lt;&gt;P_21号様式!G85,RIGHT(FIXED(P_21号様式!G85,3,FALSE),4),""))</f>
        <v/>
      </c>
      <c r="J107" s="29" t="str">
        <f>IF(P_21号様式!H85&lt;&gt; "",TEXT(INT(P_21号様式!H85),"#,##0"),"")</f>
        <v>8,024</v>
      </c>
      <c r="K107" s="30" t="str">
        <f>IF(P_21号様式!H85= "","",IF(VALUE(FIXED(P_21号様式!H85,0,TRUE))&lt;&gt;P_21号様式!H85,RIGHT(FIXED(P_21号様式!H85,3,FALSE),4),""))</f>
        <v/>
      </c>
      <c r="L107" s="29" t="str">
        <f>IF(P_21号様式!I85&lt;&gt; "",TEXT(INT(P_21号様式!I85),"#,##0"),"")</f>
        <v>238</v>
      </c>
      <c r="M107" s="30" t="str">
        <f>IF(P_21号様式!I85= "","",IF(VALUE(FIXED(P_21号様式!I85,0,TRUE))&lt;&gt;P_21号様式!I85,RIGHT(FIXED(P_21号様式!I85,3,FALSE),4),""))</f>
        <v/>
      </c>
      <c r="N107" s="29" t="str">
        <f>IF(P_21号様式!J85&lt;&gt; "",TEXT(INT(P_21号様式!J85),"#,##0"),"")</f>
        <v>8,262</v>
      </c>
      <c r="O107" s="30" t="str">
        <f>IF(P_21号様式!J85= "","",IF(VALUE(FIXED(P_21号様式!J85,0,TRUE))&lt;&gt;P_21号様式!J85,RIGHT(FIXED(P_21号様式!J85,3,FALSE),4),""))</f>
        <v/>
      </c>
      <c r="P107" s="29" t="str">
        <f>IF(P_21号様式!K85&lt;&gt; "",TEXT(INT(P_21号様式!K85),"#,##0"),"")</f>
        <v>0</v>
      </c>
      <c r="Q107" s="30" t="str">
        <f>IF(P_21号様式!K85= "","",IF(VALUE(FIXED(P_21号様式!K85,0,TRUE))&lt;&gt;P_21号様式!K85,RIGHT(FIXED(P_21号様式!K85,3,FALSE),4),""))</f>
        <v/>
      </c>
      <c r="R107" s="29" t="str">
        <f>IF(P_21号様式!L85&lt;&gt; "",TEXT(INT(P_21号様式!L85),"#,##0"),"")</f>
        <v>8,262</v>
      </c>
      <c r="S107" s="30" t="str">
        <f>IF(P_21号様式!L85= "","",IF(VALUE(FIXED(P_21号様式!L85,0,TRUE))&lt;&gt;P_21号様式!L85,RIGHT(FIXED(P_21号様式!L85,3,FALSE),4),""))</f>
        <v/>
      </c>
      <c r="T107" s="42">
        <f>IF(P_21号様式!M85="","",P_21号様式!M85)</f>
        <v>2.8806584362139902</v>
      </c>
      <c r="U107" s="43"/>
      <c r="V107" s="44">
        <f>IF(P_21号様式!N85="","",P_21号様式!N85)</f>
        <v>3.19444444444444E-2</v>
      </c>
      <c r="W107" s="45"/>
    </row>
    <row r="108" spans="1:23" s="12" customFormat="1" ht="12.75" customHeight="1" x14ac:dyDescent="0.15">
      <c r="A108" s="61" t="str">
        <f>IF(P_21号様式!C86="","",P_21号様式!C86)</f>
        <v>＊築上郡    計</v>
      </c>
      <c r="B108" s="61"/>
      <c r="C108" s="10">
        <f>IF(P_21号様式!D86="","",P_21号様式!D86)</f>
        <v>100</v>
      </c>
      <c r="D108" s="29" t="str">
        <f>IF(P_21号様式!E86&lt;&gt; "",TEXT(INT(P_21号様式!E86),"#,##0"),"")</f>
        <v>14,710</v>
      </c>
      <c r="E108" s="30" t="str">
        <f>IF(P_21号様式!E86= "","",IF(VALUE(FIXED(P_21号様式!E86,0,TRUE))&lt;&gt;P_21号様式!E86,RIGHT(FIXED(P_21号様式!E86,3,FALSE),4),""))</f>
        <v>.986</v>
      </c>
      <c r="F108" s="29" t="str">
        <f>IF(P_21号様式!F86&lt;&gt; "",TEXT(INT(P_21号様式!F86),"#,##0"),"")</f>
        <v>0</v>
      </c>
      <c r="G108" s="30" t="str">
        <f>IF(P_21号様式!F86= "","",IF(VALUE(FIXED(P_21号様式!F86,0,TRUE))&lt;&gt;P_21号様式!F86,RIGHT(FIXED(P_21号様式!F86,3,FALSE),4),""))</f>
        <v>.014</v>
      </c>
      <c r="H108" s="29" t="str">
        <f>IF(P_21号様式!G86&lt;&gt; "",TEXT(INT(P_21号様式!G86),"#,##0"),"")</f>
        <v>0</v>
      </c>
      <c r="I108" s="30" t="str">
        <f>IF(P_21号様式!G86= "","",IF(VALUE(FIXED(P_21号様式!G86,0,TRUE))&lt;&gt;P_21号様式!G86,RIGHT(FIXED(P_21号様式!G86,3,FALSE),4),""))</f>
        <v/>
      </c>
      <c r="J108" s="29" t="str">
        <f>IF(P_21号様式!H86&lt;&gt; "",TEXT(INT(P_21号様式!H86),"#,##0"),"")</f>
        <v>14,711</v>
      </c>
      <c r="K108" s="30" t="str">
        <f>IF(P_21号様式!H86= "","",IF(VALUE(FIXED(P_21号様式!H86,0,TRUE))&lt;&gt;P_21号様式!H86,RIGHT(FIXED(P_21号様式!H86,3,FALSE),4),""))</f>
        <v/>
      </c>
      <c r="L108" s="29" t="str">
        <f>IF(P_21号様式!I86&lt;&gt; "",TEXT(INT(P_21号様式!I86),"#,##0"),"")</f>
        <v>424</v>
      </c>
      <c r="M108" s="30" t="str">
        <f>IF(P_21号様式!I86= "","",IF(VALUE(FIXED(P_21号様式!I86,0,TRUE))&lt;&gt;P_21号様式!I86,RIGHT(FIXED(P_21号様式!I86,3,FALSE),4),""))</f>
        <v/>
      </c>
      <c r="N108" s="29" t="str">
        <f>IF(P_21号様式!J86&lt;&gt; "",TEXT(INT(P_21号様式!J86),"#,##0"),"")</f>
        <v>15,135</v>
      </c>
      <c r="O108" s="30" t="str">
        <f>IF(P_21号様式!J86= "","",IF(VALUE(FIXED(P_21号様式!J86,0,TRUE))&lt;&gt;P_21号様式!J86,RIGHT(FIXED(P_21号様式!J86,3,FALSE),4),""))</f>
        <v/>
      </c>
      <c r="P108" s="29" t="str">
        <f>IF(P_21号様式!K86&lt;&gt; "",TEXT(INT(P_21号様式!K86),"#,##0"),"")</f>
        <v>1</v>
      </c>
      <c r="Q108" s="30" t="str">
        <f>IF(P_21号様式!K86= "","",IF(VALUE(FIXED(P_21号様式!K86,0,TRUE))&lt;&gt;P_21号様式!K86,RIGHT(FIXED(P_21号様式!K86,3,FALSE),4),""))</f>
        <v/>
      </c>
      <c r="R108" s="29" t="str">
        <f>IF(P_21号様式!L86&lt;&gt; "",TEXT(INT(P_21号様式!L86),"#,##0"),"")</f>
        <v>15,136</v>
      </c>
      <c r="S108" s="30" t="str">
        <f>IF(P_21号様式!L86= "","",IF(VALUE(FIXED(P_21号様式!L86,0,TRUE))&lt;&gt;P_21号様式!L86,RIGHT(FIXED(P_21号様式!L86,3,FALSE),4),""))</f>
        <v/>
      </c>
      <c r="T108" s="42">
        <f>IF(P_21号様式!M86="","",P_21号様式!M86)</f>
        <v>2.8014535844070001</v>
      </c>
      <c r="U108" s="43"/>
      <c r="V108" s="44">
        <f>IF(P_21号様式!N86="","",P_21号様式!N86)</f>
        <v>3.19444444444444E-2</v>
      </c>
      <c r="W108" s="45"/>
    </row>
    <row r="109" spans="1:23" s="12" customFormat="1" ht="12.75" customHeight="1" x14ac:dyDescent="0.15">
      <c r="A109" s="61" t="str">
        <f>IF(P_21号様式!C87="","",P_21号様式!C87)</f>
        <v/>
      </c>
      <c r="B109" s="61"/>
      <c r="C109" s="10" t="str">
        <f>IF(P_21号様式!D87="","",P_21号様式!D87)</f>
        <v/>
      </c>
      <c r="D109" s="29" t="str">
        <f>IF(P_21号様式!E87&lt;&gt; "",TEXT(INT(P_21号様式!E87),"#,##0"),"")</f>
        <v/>
      </c>
      <c r="E109" s="30" t="str">
        <f>IF(P_21号様式!E87= "","",IF(VALUE(FIXED(P_21号様式!E87,0,TRUE))&lt;&gt;P_21号様式!E87,RIGHT(FIXED(P_21号様式!E87,3,FALSE),4),""))</f>
        <v/>
      </c>
      <c r="F109" s="29" t="str">
        <f>IF(P_21号様式!F87&lt;&gt; "",TEXT(INT(P_21号様式!F87),"#,##0"),"")</f>
        <v/>
      </c>
      <c r="G109" s="30" t="str">
        <f>IF(P_21号様式!F87= "","",IF(VALUE(FIXED(P_21号様式!F87,0,TRUE))&lt;&gt;P_21号様式!F87,RIGHT(FIXED(P_21号様式!F87,3,FALSE),4),""))</f>
        <v/>
      </c>
      <c r="H109" s="29" t="str">
        <f>IF(P_21号様式!G87&lt;&gt; "",TEXT(INT(P_21号様式!G87),"#,##0"),"")</f>
        <v/>
      </c>
      <c r="I109" s="30" t="str">
        <f>IF(P_21号様式!G87= "","",IF(VALUE(FIXED(P_21号様式!G87,0,TRUE))&lt;&gt;P_21号様式!G87,RIGHT(FIXED(P_21号様式!G87,3,FALSE),4),""))</f>
        <v/>
      </c>
      <c r="J109" s="29" t="str">
        <f>IF(P_21号様式!H87&lt;&gt; "",TEXT(INT(P_21号様式!H87),"#,##0"),"")</f>
        <v/>
      </c>
      <c r="K109" s="30" t="str">
        <f>IF(P_21号様式!H87= "","",IF(VALUE(FIXED(P_21号様式!H87,0,TRUE))&lt;&gt;P_21号様式!H87,RIGHT(FIXED(P_21号様式!H87,3,FALSE),4),""))</f>
        <v/>
      </c>
      <c r="L109" s="29" t="str">
        <f>IF(P_21号様式!I87&lt;&gt; "",TEXT(INT(P_21号様式!I87),"#,##0"),"")</f>
        <v/>
      </c>
      <c r="M109" s="30" t="str">
        <f>IF(P_21号様式!I87= "","",IF(VALUE(FIXED(P_21号様式!I87,0,TRUE))&lt;&gt;P_21号様式!I87,RIGHT(FIXED(P_21号様式!I87,3,FALSE),4),""))</f>
        <v/>
      </c>
      <c r="N109" s="29" t="str">
        <f>IF(P_21号様式!J87&lt;&gt; "",TEXT(INT(P_21号様式!J87),"#,##0"),"")</f>
        <v/>
      </c>
      <c r="O109" s="30" t="str">
        <f>IF(P_21号様式!J87= "","",IF(VALUE(FIXED(P_21号様式!J87,0,TRUE))&lt;&gt;P_21号様式!J87,RIGHT(FIXED(P_21号様式!J87,3,FALSE),4),""))</f>
        <v/>
      </c>
      <c r="P109" s="29" t="str">
        <f>IF(P_21号様式!K87&lt;&gt; "",TEXT(INT(P_21号様式!K87),"#,##0"),"")</f>
        <v/>
      </c>
      <c r="Q109" s="30" t="str">
        <f>IF(P_21号様式!K87= "","",IF(VALUE(FIXED(P_21号様式!K87,0,TRUE))&lt;&gt;P_21号様式!K87,RIGHT(FIXED(P_21号様式!K87,3,FALSE),4),""))</f>
        <v/>
      </c>
      <c r="R109" s="29" t="str">
        <f>IF(P_21号様式!L87&lt;&gt; "",TEXT(INT(P_21号様式!L87),"#,##0"),"")</f>
        <v/>
      </c>
      <c r="S109" s="30" t="str">
        <f>IF(P_21号様式!L87= "","",IF(VALUE(FIXED(P_21号様式!L87,0,TRUE))&lt;&gt;P_21号様式!L87,RIGHT(FIXED(P_21号様式!L87,3,FALSE),4),""))</f>
        <v/>
      </c>
      <c r="T109" s="42" t="str">
        <f>IF(P_21号様式!M87="","",P_21号様式!M87)</f>
        <v/>
      </c>
      <c r="U109" s="43"/>
      <c r="V109" s="44" t="str">
        <f>IF(P_21号様式!N87="","",P_21号様式!N87)</f>
        <v/>
      </c>
      <c r="W109" s="45"/>
    </row>
    <row r="110" spans="1:23" s="12" customFormat="1" ht="13.5" customHeight="1" x14ac:dyDescent="0.15">
      <c r="C110" s="13"/>
      <c r="D110" s="13"/>
      <c r="E110" s="13"/>
      <c r="F110" s="14"/>
      <c r="G110" s="13"/>
      <c r="H110" s="13"/>
      <c r="I110" s="13"/>
      <c r="J110" s="14"/>
      <c r="K110" s="13"/>
      <c r="L110" s="13"/>
      <c r="M110" s="13"/>
      <c r="N110" s="13"/>
      <c r="O110" s="15"/>
      <c r="P110" s="16"/>
    </row>
    <row r="111" spans="1:23" s="12" customFormat="1" ht="12.75" customHeight="1" x14ac:dyDescent="0.15">
      <c r="A111" s="59" t="s">
        <v>30</v>
      </c>
      <c r="B111" s="59"/>
      <c r="C111" s="17">
        <f>IF(P_21号様式!O45="","",P_21号様式!O45)</f>
        <v>100</v>
      </c>
      <c r="D111" s="18" t="str">
        <f>IF(P_21号様式!P45&lt;&gt; "",TEXT(INT(P_21号様式!P45),"#,##0"),"")</f>
        <v>1,125,320</v>
      </c>
      <c r="E111" s="11" t="str">
        <f>IF(P_21号様式!P45= "","",IF(VALUE(FIXED(P_21号様式!P45,0,TRUE))&lt;&gt;P_21号様式!P45,RIGHT(FIXED(P_21号様式!P45,3,FALSE),4),""))</f>
        <v>.880</v>
      </c>
      <c r="F111" s="18" t="str">
        <f>IF(P_21号様式!Q45&lt;&gt; "",TEXT(INT(P_21号様式!Q45),"#,##0"),"")</f>
        <v>0</v>
      </c>
      <c r="G111" s="11" t="str">
        <f>IF(P_21号様式!Q45= "","",IF(VALUE(FIXED(P_21号様式!Q45,0,TRUE))&lt;&gt;P_21号様式!Q45,RIGHT(FIXED(P_21号様式!Q45,3,FALSE),4),""))</f>
        <v>.120</v>
      </c>
      <c r="H111" s="18" t="str">
        <f>IF(P_21号様式!R45&lt;&gt; "",TEXT(INT(P_21号様式!R45),"#,##0"),"")</f>
        <v>0</v>
      </c>
      <c r="I111" s="11" t="str">
        <f>IF(P_21号様式!R45= "","",IF(VALUE(FIXED(P_21号様式!R45,0,TRUE))&lt;&gt;P_21号様式!R45,RIGHT(FIXED(P_21号様式!R45,3,FALSE),4),""))</f>
        <v/>
      </c>
      <c r="J111" s="18" t="str">
        <f>IF(P_21号様式!S45&lt;&gt; "",TEXT(INT(P_21号様式!S45),"#,##0"),"")</f>
        <v>1,125,321</v>
      </c>
      <c r="K111" s="11" t="str">
        <f>IF(P_21号様式!S45= "","",IF(VALUE(FIXED(P_21号様式!S45,0,TRUE))&lt;&gt;P_21号様式!S45,RIGHT(FIXED(P_21号様式!S45,3,FALSE),4),""))</f>
        <v/>
      </c>
      <c r="L111" s="18" t="str">
        <f>IF(P_21号様式!T45&lt;&gt; "",TEXT(INT(P_21号様式!T45),"#,##0"),"")</f>
        <v>18,802</v>
      </c>
      <c r="M111" s="11" t="str">
        <f>IF(P_21号様式!T45= "","",IF(VALUE(FIXED(P_21号様式!T45,0,TRUE))&lt;&gt;P_21号様式!T45,RIGHT(FIXED(P_21号様式!T45,3,FALSE),4),""))</f>
        <v/>
      </c>
      <c r="N111" s="18" t="str">
        <f>IF(P_21号様式!U45&lt;&gt; "",TEXT(INT(P_21号様式!U45),"#,##0"),"")</f>
        <v>1,144,123</v>
      </c>
      <c r="O111" s="11" t="str">
        <f>IF(P_21号様式!U45= "","",IF(VALUE(FIXED(P_21号様式!U45,0,TRUE))&lt;&gt;P_21号様式!U45,RIGHT(FIXED(P_21号様式!U45,3,FALSE),4),""))</f>
        <v/>
      </c>
      <c r="P111" s="18" t="str">
        <f>IF(P_21号様式!V45&lt;&gt; "",TEXT(INT(P_21号様式!V45),"#,##0"),"")</f>
        <v>21</v>
      </c>
      <c r="Q111" s="11" t="str">
        <f>IF(P_21号様式!V45= "","",IF(VALUE(FIXED(P_21号様式!V45,0,TRUE))&lt;&gt;P_21号様式!V45,RIGHT(FIXED(P_21号様式!V45,3,FALSE),4),""))</f>
        <v/>
      </c>
      <c r="R111" s="18" t="str">
        <f>IF(P_21号様式!W45&lt;&gt; "",TEXT(INT(P_21号様式!W45),"#,##0"),"")</f>
        <v>1,144,144</v>
      </c>
      <c r="S111" s="11" t="str">
        <f>IF(P_21号様式!W45= "","",IF(VALUE(FIXED(P_21号様式!W45,0,TRUE))&lt;&gt;P_21号様式!W45,RIGHT(FIXED(P_21号様式!W45,3,FALSE),4),""))</f>
        <v/>
      </c>
      <c r="T111" s="42">
        <f>IF(P_21号様式!X45="","",P_21号様式!X45)</f>
        <v>1.6433547791627301</v>
      </c>
      <c r="U111" s="43"/>
      <c r="V111" s="44">
        <f>IF(P_21号様式!Y45="","",P_21号様式!Y45)</f>
        <v>0.195138888888889</v>
      </c>
      <c r="W111" s="45"/>
    </row>
    <row r="112" spans="1:23" s="12" customFormat="1" ht="12.75" customHeight="1" x14ac:dyDescent="0.15">
      <c r="A112" s="59" t="s">
        <v>31</v>
      </c>
      <c r="B112" s="59"/>
      <c r="C112" s="17">
        <f>IF(P_21号様式!Z45="","",P_21号様式!Z45)</f>
        <v>100</v>
      </c>
      <c r="D112" s="18" t="str">
        <f>IF(P_21号様式!AA45&lt;&gt; "",TEXT(INT(P_21号様式!AA45),"#,##0"),"")</f>
        <v>897,058</v>
      </c>
      <c r="E112" s="11" t="str">
        <f>IF(P_21号様式!AA45= "","",IF(VALUE(FIXED(P_21号様式!AA45,0,TRUE))&lt;&gt;P_21号様式!AA45,RIGHT(FIXED(P_21号様式!AA45,3,FALSE),4),""))</f>
        <v>.812</v>
      </c>
      <c r="F112" s="18" t="str">
        <f>IF(P_21号様式!AB45&lt;&gt; "",TEXT(INT(P_21号様式!AB45),"#,##0"),"")</f>
        <v>0</v>
      </c>
      <c r="G112" s="11" t="str">
        <f>IF(P_21号様式!AB45= "","",IF(VALUE(FIXED(P_21号様式!AB45,0,TRUE))&lt;&gt;P_21号様式!AB45,RIGHT(FIXED(P_21号様式!AB45,3,FALSE),4),""))</f>
        <v>.188</v>
      </c>
      <c r="H112" s="18" t="str">
        <f>IF(P_21号様式!AC45&lt;&gt; "",TEXT(INT(P_21号様式!AC45),"#,##0"),"")</f>
        <v>0</v>
      </c>
      <c r="I112" s="11" t="str">
        <f>IF(P_21号様式!AC45= "","",IF(VALUE(FIXED(P_21号様式!AC45,0,TRUE))&lt;&gt;P_21号様式!AC45,RIGHT(FIXED(P_21号様式!AC45,3,FALSE),4),""))</f>
        <v/>
      </c>
      <c r="J112" s="18" t="str">
        <f>IF(P_21号様式!AD45&lt;&gt; "",TEXT(INT(P_21号様式!AD45),"#,##0"),"")</f>
        <v>897,059</v>
      </c>
      <c r="K112" s="11" t="str">
        <f>IF(P_21号様式!AD45= "","",IF(VALUE(FIXED(P_21号様式!AD45,0,TRUE))&lt;&gt;P_21号様式!AD45,RIGHT(FIXED(P_21号様式!AD45,3,FALSE),4),""))</f>
        <v/>
      </c>
      <c r="L112" s="18" t="str">
        <f>IF(P_21号様式!AE45&lt;&gt; "",TEXT(INT(P_21号様式!AE45),"#,##0"),"")</f>
        <v>19,800</v>
      </c>
      <c r="M112" s="11" t="str">
        <f>IF(P_21号様式!AE45= "","",IF(VALUE(FIXED(P_21号様式!AE45,0,TRUE))&lt;&gt;P_21号様式!AE45,RIGHT(FIXED(P_21号様式!AE45,3,FALSE),4),""))</f>
        <v/>
      </c>
      <c r="N112" s="18" t="str">
        <f>IF(P_21号様式!AF45&lt;&gt; "",TEXT(INT(P_21号様式!AF45),"#,##0"),"")</f>
        <v>916,859</v>
      </c>
      <c r="O112" s="11" t="str">
        <f>IF(P_21号様式!AF45= "","",IF(VALUE(FIXED(P_21号様式!AF45,0,TRUE))&lt;&gt;P_21号様式!AF45,RIGHT(FIXED(P_21号様式!AF45,3,FALSE),4),""))</f>
        <v/>
      </c>
      <c r="P112" s="18" t="str">
        <f>IF(P_21号様式!AG45&lt;&gt; "",TEXT(INT(P_21号様式!AG45),"#,##0"),"")</f>
        <v>19</v>
      </c>
      <c r="Q112" s="11" t="str">
        <f>IF(P_21号様式!AG45= "","",IF(VALUE(FIXED(P_21号様式!AG45,0,TRUE))&lt;&gt;P_21号様式!AG45,RIGHT(FIXED(P_21号様式!AG45,3,FALSE),4),""))</f>
        <v/>
      </c>
      <c r="R112" s="18" t="str">
        <f>IF(P_21号様式!AH45&lt;&gt; "",TEXT(INT(P_21号様式!AH45),"#,##0"),"")</f>
        <v>916,878</v>
      </c>
      <c r="S112" s="11" t="str">
        <f>IF(P_21号様式!AH45= "","",IF(VALUE(FIXED(P_21号様式!AH45,0,TRUE))&lt;&gt;P_21号様式!AH45,RIGHT(FIXED(P_21号様式!AH45,3,FALSE),4),""))</f>
        <v/>
      </c>
      <c r="T112" s="42">
        <f>IF(P_21号様式!AI45="","",P_21号様式!AI45)</f>
        <v>2.1595468877984501</v>
      </c>
      <c r="U112" s="43"/>
      <c r="V112" s="44">
        <f>IF(P_21号様式!AJ45="","",P_21号様式!AJ45)</f>
        <v>0.17708333333333301</v>
      </c>
      <c r="W112" s="45"/>
    </row>
    <row r="113" spans="1:23" s="12" customFormat="1" ht="12.75" customHeight="1" x14ac:dyDescent="0.15">
      <c r="A113" s="59" t="s">
        <v>32</v>
      </c>
      <c r="B113" s="59"/>
      <c r="C113" s="17">
        <f>IF(P_21号様式!AK45="","",P_21号様式!AK45)</f>
        <v>100</v>
      </c>
      <c r="D113" s="18" t="str">
        <f>IF(P_21号様式!AL45&lt;&gt; "",TEXT(INT(P_21号様式!AL45),"#,##0"),"")</f>
        <v>265,463</v>
      </c>
      <c r="E113" s="11" t="str">
        <f>IF(P_21号様式!AL45= "","",IF(VALUE(FIXED(P_21号様式!AL45,0,TRUE))&lt;&gt;P_21号様式!AL45,RIGHT(FIXED(P_21号様式!AL45,3,FALSE),4),""))</f>
        <v>.895</v>
      </c>
      <c r="F113" s="18" t="str">
        <f>IF(P_21号様式!AM45&lt;&gt; "",TEXT(INT(P_21号様式!AM45),"#,##0"),"")</f>
        <v>0</v>
      </c>
      <c r="G113" s="11" t="str">
        <f>IF(P_21号様式!AM45= "","",IF(VALUE(FIXED(P_21号様式!AM45,0,TRUE))&lt;&gt;P_21号様式!AM45,RIGHT(FIXED(P_21号様式!AM45,3,FALSE),4),""))</f>
        <v>.105</v>
      </c>
      <c r="H113" s="18" t="str">
        <f>IF(P_21号様式!AN45&lt;&gt; "",TEXT(INT(P_21号様式!AN45),"#,##0"),"")</f>
        <v>0</v>
      </c>
      <c r="I113" s="11" t="str">
        <f>IF(P_21号様式!AN45= "","",IF(VALUE(FIXED(P_21号様式!AN45,0,TRUE))&lt;&gt;P_21号様式!AN45,RIGHT(FIXED(P_21号様式!AN45,3,FALSE),4),""))</f>
        <v/>
      </c>
      <c r="J113" s="18" t="str">
        <f>IF(P_21号様式!AO45&lt;&gt; "",TEXT(INT(P_21号様式!AO45),"#,##0"),"")</f>
        <v>265,464</v>
      </c>
      <c r="K113" s="11" t="str">
        <f>IF(P_21号様式!AO45= "","",IF(VALUE(FIXED(P_21号様式!AO45,0,TRUE))&lt;&gt;P_21号様式!AO45,RIGHT(FIXED(P_21号様式!AO45,3,FALSE),4),""))</f>
        <v/>
      </c>
      <c r="L113" s="18" t="str">
        <f>IF(P_21号様式!AP45&lt;&gt; "",TEXT(INT(P_21号様式!AP45),"#,##0"),"")</f>
        <v>6,490</v>
      </c>
      <c r="M113" s="11" t="str">
        <f>IF(P_21号様式!AP45= "","",IF(VALUE(FIXED(P_21号様式!AP45,0,TRUE))&lt;&gt;P_21号様式!AP45,RIGHT(FIXED(P_21号様式!AP45,3,FALSE),4),""))</f>
        <v/>
      </c>
      <c r="N113" s="18" t="str">
        <f>IF(P_21号様式!AQ45&lt;&gt; "",TEXT(INT(P_21号様式!AQ45),"#,##0"),"")</f>
        <v>271,954</v>
      </c>
      <c r="O113" s="11" t="str">
        <f>IF(P_21号様式!AQ45= "","",IF(VALUE(FIXED(P_21号様式!AQ45,0,TRUE))&lt;&gt;P_21号様式!AQ45,RIGHT(FIXED(P_21号様式!AQ45,3,FALSE),4),""))</f>
        <v/>
      </c>
      <c r="P113" s="18" t="str">
        <f>IF(P_21号様式!AR45&lt;&gt; "",TEXT(INT(P_21号様式!AR45),"#,##0"),"")</f>
        <v>8</v>
      </c>
      <c r="Q113" s="11" t="str">
        <f>IF(P_21号様式!AR45= "","",IF(VALUE(FIXED(P_21号様式!AR45,0,TRUE))&lt;&gt;P_21号様式!AR45,RIGHT(FIXED(P_21号様式!AR45,3,FALSE),4),""))</f>
        <v/>
      </c>
      <c r="R113" s="18" t="str">
        <f>IF(P_21号様式!AS45&lt;&gt; "",TEXT(INT(P_21号様式!AS45),"#,##0"),"")</f>
        <v>271,962</v>
      </c>
      <c r="S113" s="11" t="str">
        <f>IF(P_21号様式!AS45= "","",IF(VALUE(FIXED(P_21号様式!AS45,0,TRUE))&lt;&gt;P_21号様式!AS45,RIGHT(FIXED(P_21号様式!AS45,3,FALSE),4),""))</f>
        <v/>
      </c>
      <c r="T113" s="42">
        <f>IF(P_21号様式!AT45="","",P_21号様式!AT45)</f>
        <v>2.3864329996984801</v>
      </c>
      <c r="U113" s="43"/>
      <c r="V113" s="44">
        <f>IF(P_21号様式!AU45="","",P_21号様式!AU45)</f>
        <v>0.12847222222222199</v>
      </c>
      <c r="W113" s="45"/>
    </row>
    <row r="114" spans="1:23" s="12" customFormat="1" ht="12.75" customHeight="1" x14ac:dyDescent="0.15">
      <c r="A114" s="59" t="s">
        <v>33</v>
      </c>
      <c r="B114" s="59"/>
      <c r="C114" s="17">
        <f>IF(P_21号様式!AV45="","",P_21号様式!AV45)</f>
        <v>100</v>
      </c>
      <c r="D114" s="18" t="str">
        <f>IF(P_21号様式!AW45&lt;&gt; "",TEXT(INT(P_21号様式!AW45),"#,##0"),"")</f>
        <v>2,287,843</v>
      </c>
      <c r="E114" s="11" t="str">
        <f>IF(P_21号様式!AW45= "","",IF(VALUE(FIXED(P_21号様式!AW45,0,TRUE))&lt;&gt;P_21号様式!AW45,RIGHT(FIXED(P_21号様式!AW45,3,FALSE),4),""))</f>
        <v>.587</v>
      </c>
      <c r="F114" s="18" t="str">
        <f>IF(P_21号様式!AX45&lt;&gt; "",TEXT(INT(P_21号様式!AX45),"#,##0"),"")</f>
        <v>0</v>
      </c>
      <c r="G114" s="11" t="str">
        <f>IF(P_21号様式!AX45= "","",IF(VALUE(FIXED(P_21号様式!AX45,0,TRUE))&lt;&gt;P_21号様式!AX45,RIGHT(FIXED(P_21号様式!AX45,3,FALSE),4),""))</f>
        <v>.413</v>
      </c>
      <c r="H114" s="18" t="str">
        <f>IF(P_21号様式!AY45&lt;&gt; "",TEXT(INT(P_21号様式!AY45),"#,##0"),"")</f>
        <v>0</v>
      </c>
      <c r="I114" s="11" t="str">
        <f>IF(P_21号様式!AY45= "","",IF(VALUE(FIXED(P_21号様式!AY45,0,TRUE))&lt;&gt;P_21号様式!AY45,RIGHT(FIXED(P_21号様式!AY45,3,FALSE),4),""))</f>
        <v/>
      </c>
      <c r="J114" s="18" t="str">
        <f>IF(P_21号様式!AZ45&lt;&gt; "",TEXT(INT(P_21号様式!AZ45),"#,##0"),"")</f>
        <v>2,287,844</v>
      </c>
      <c r="K114" s="11" t="str">
        <f>IF(P_21号様式!AZ45= "","",IF(VALUE(FIXED(P_21号様式!AZ45,0,TRUE))&lt;&gt;P_21号様式!AZ45,RIGHT(FIXED(P_21号様式!AZ45,3,FALSE),4),""))</f>
        <v/>
      </c>
      <c r="L114" s="18" t="str">
        <f>IF(P_21号様式!BA45&lt;&gt; "",TEXT(INT(P_21号様式!BA45),"#,##0"),"")</f>
        <v>45,092</v>
      </c>
      <c r="M114" s="11" t="str">
        <f>IF(P_21号様式!BA45= "","",IF(VALUE(FIXED(P_21号様式!BA45,0,TRUE))&lt;&gt;P_21号様式!BA45,RIGHT(FIXED(P_21号様式!BA45,3,FALSE),4),""))</f>
        <v/>
      </c>
      <c r="N114" s="18" t="str">
        <f>IF(P_21号様式!BB45&lt;&gt; "",TEXT(INT(P_21号様式!BB45),"#,##0"),"")</f>
        <v>2,332,936</v>
      </c>
      <c r="O114" s="11" t="str">
        <f>IF(P_21号様式!BB45= "","",IF(VALUE(FIXED(P_21号様式!BB45,0,TRUE))&lt;&gt;P_21号様式!BB45,RIGHT(FIXED(P_21号様式!BB45,3,FALSE),4),""))</f>
        <v/>
      </c>
      <c r="P114" s="18" t="str">
        <f>IF(P_21号様式!BC45&lt;&gt; "",TEXT(INT(P_21号様式!BC45),"#,##0"),"")</f>
        <v>48</v>
      </c>
      <c r="Q114" s="11" t="str">
        <f>IF(P_21号様式!BC45= "","",IF(VALUE(FIXED(P_21号様式!BC45,0,TRUE))&lt;&gt;P_21号様式!BC45,RIGHT(FIXED(P_21号様式!BC45,3,FALSE),4),""))</f>
        <v/>
      </c>
      <c r="R114" s="18" t="str">
        <f>IF(P_21号様式!BD45&lt;&gt; "",TEXT(INT(P_21号様式!BD45),"#,##0"),"")</f>
        <v>2,332,984</v>
      </c>
      <c r="S114" s="11" t="str">
        <f>IF(P_21号様式!BD45= "","",IF(VALUE(FIXED(P_21号様式!BD45,0,TRUE))&lt;&gt;P_21号様式!BD45,RIGHT(FIXED(P_21号様式!BD45,3,FALSE),4),""))</f>
        <v/>
      </c>
      <c r="T114" s="42">
        <f>IF(P_21号様式!BE45="","",P_21号様式!BE45)</f>
        <v>1.9328434213368899</v>
      </c>
      <c r="U114" s="43"/>
      <c r="V114" s="44">
        <f>IF(P_21号様式!BF45="","",P_21号様式!BF45)</f>
        <v>0.195138888888889</v>
      </c>
      <c r="W114" s="45"/>
    </row>
  </sheetData>
  <mergeCells count="363"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13:B13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A104:B104"/>
    <mergeCell ref="T104:U104"/>
    <mergeCell ref="V104:W104"/>
    <mergeCell ref="A105:B105"/>
    <mergeCell ref="T105:U105"/>
    <mergeCell ref="T52:U52"/>
    <mergeCell ref="D9:E9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V105:W105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34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D2">
        <v>100</v>
      </c>
      <c r="E2">
        <v>40222.99</v>
      </c>
      <c r="F2">
        <v>0.01</v>
      </c>
      <c r="G2">
        <v>0</v>
      </c>
      <c r="H2">
        <v>40223</v>
      </c>
      <c r="I2">
        <v>841</v>
      </c>
      <c r="J2">
        <v>41064</v>
      </c>
      <c r="K2">
        <v>0</v>
      </c>
      <c r="L2">
        <v>41064</v>
      </c>
      <c r="M2">
        <v>2.0480225988700602</v>
      </c>
      <c r="N2" s="31">
        <v>7.9861111111111105E-2</v>
      </c>
      <c r="O2">
        <v>100</v>
      </c>
      <c r="P2">
        <v>1125320.8799999999</v>
      </c>
      <c r="Q2">
        <v>0.12</v>
      </c>
      <c r="R2">
        <v>0</v>
      </c>
      <c r="S2">
        <v>1125321</v>
      </c>
      <c r="T2">
        <v>18802</v>
      </c>
      <c r="U2">
        <v>1144123</v>
      </c>
      <c r="V2">
        <v>21</v>
      </c>
      <c r="W2">
        <v>1144144</v>
      </c>
      <c r="X2">
        <v>1.6433547791627301</v>
      </c>
      <c r="Y2" s="31">
        <v>0.195138888888889</v>
      </c>
      <c r="Z2">
        <v>100</v>
      </c>
      <c r="AA2">
        <v>897058.81200000003</v>
      </c>
      <c r="AB2">
        <v>0.188</v>
      </c>
      <c r="AC2">
        <v>0</v>
      </c>
      <c r="AD2">
        <v>897059</v>
      </c>
      <c r="AE2">
        <v>19800</v>
      </c>
      <c r="AF2">
        <v>916859</v>
      </c>
      <c r="AG2">
        <v>19</v>
      </c>
      <c r="AH2">
        <v>916878</v>
      </c>
      <c r="AI2">
        <v>2.1595468877984501</v>
      </c>
      <c r="AJ2" s="31">
        <v>0.17708333333333301</v>
      </c>
      <c r="AK2">
        <v>100</v>
      </c>
      <c r="AL2">
        <v>265463.89500000002</v>
      </c>
      <c r="AM2">
        <v>0.105</v>
      </c>
      <c r="AN2">
        <v>0</v>
      </c>
      <c r="AO2">
        <v>265464</v>
      </c>
      <c r="AP2">
        <v>6490</v>
      </c>
      <c r="AQ2">
        <v>271954</v>
      </c>
      <c r="AR2">
        <v>8</v>
      </c>
      <c r="AS2">
        <v>271962</v>
      </c>
      <c r="AT2">
        <v>2.3864329996984801</v>
      </c>
      <c r="AU2" s="31">
        <v>0.12847222222222199</v>
      </c>
      <c r="AV2">
        <v>100</v>
      </c>
      <c r="AW2">
        <v>2287843.5869999998</v>
      </c>
      <c r="AX2">
        <v>0.41299999999999998</v>
      </c>
      <c r="AY2">
        <v>0</v>
      </c>
      <c r="AZ2">
        <v>2287844</v>
      </c>
      <c r="BA2">
        <v>45092</v>
      </c>
      <c r="BB2">
        <v>2332936</v>
      </c>
      <c r="BC2">
        <v>48</v>
      </c>
      <c r="BD2">
        <v>2332984</v>
      </c>
      <c r="BE2">
        <v>1.9328434213368899</v>
      </c>
      <c r="BF2" s="31">
        <v>0.195138888888889</v>
      </c>
      <c r="BG2" t="s">
        <v>97</v>
      </c>
      <c r="BH2" t="s">
        <v>98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72263.994000000006</v>
      </c>
      <c r="F3">
        <v>6.0000000000000001E-3</v>
      </c>
      <c r="G3">
        <v>0</v>
      </c>
      <c r="H3">
        <v>72264</v>
      </c>
      <c r="I3">
        <v>1243</v>
      </c>
      <c r="J3">
        <v>73507</v>
      </c>
      <c r="K3">
        <v>10</v>
      </c>
      <c r="L3">
        <v>73517</v>
      </c>
      <c r="M3">
        <v>1.6909954154026099</v>
      </c>
      <c r="N3" s="31">
        <v>0.141666666666667</v>
      </c>
      <c r="O3">
        <v>100</v>
      </c>
      <c r="P3">
        <v>1125320.8799999999</v>
      </c>
      <c r="Q3">
        <v>0.12</v>
      </c>
      <c r="R3">
        <v>0</v>
      </c>
      <c r="S3">
        <v>1125321</v>
      </c>
      <c r="T3">
        <v>18802</v>
      </c>
      <c r="U3">
        <v>1144123</v>
      </c>
      <c r="V3">
        <v>21</v>
      </c>
      <c r="W3">
        <v>1144144</v>
      </c>
      <c r="X3">
        <v>1.6433547791627301</v>
      </c>
      <c r="Y3" s="31">
        <v>0.195138888888889</v>
      </c>
      <c r="Z3">
        <v>100</v>
      </c>
      <c r="AA3">
        <v>897058.81200000003</v>
      </c>
      <c r="AB3">
        <v>0.188</v>
      </c>
      <c r="AC3">
        <v>0</v>
      </c>
      <c r="AD3">
        <v>897059</v>
      </c>
      <c r="AE3">
        <v>19800</v>
      </c>
      <c r="AF3">
        <v>916859</v>
      </c>
      <c r="AG3">
        <v>19</v>
      </c>
      <c r="AH3">
        <v>916878</v>
      </c>
      <c r="AI3">
        <v>2.1595468877984501</v>
      </c>
      <c r="AJ3" s="31">
        <v>0.17708333333333301</v>
      </c>
      <c r="AK3">
        <v>100</v>
      </c>
      <c r="AL3">
        <v>265463.89500000002</v>
      </c>
      <c r="AM3">
        <v>0.105</v>
      </c>
      <c r="AN3">
        <v>0</v>
      </c>
      <c r="AO3">
        <v>265464</v>
      </c>
      <c r="AP3">
        <v>6490</v>
      </c>
      <c r="AQ3">
        <v>271954</v>
      </c>
      <c r="AR3">
        <v>8</v>
      </c>
      <c r="AS3">
        <v>271962</v>
      </c>
      <c r="AT3">
        <v>2.3864329996984801</v>
      </c>
      <c r="AU3" s="31">
        <v>0.12847222222222199</v>
      </c>
      <c r="AV3">
        <v>100</v>
      </c>
      <c r="AW3">
        <v>2287843.5869999998</v>
      </c>
      <c r="AX3">
        <v>0.41299999999999998</v>
      </c>
      <c r="AY3">
        <v>0</v>
      </c>
      <c r="AZ3">
        <v>2287844</v>
      </c>
      <c r="BA3">
        <v>45092</v>
      </c>
      <c r="BB3">
        <v>2332936</v>
      </c>
      <c r="BC3">
        <v>48</v>
      </c>
      <c r="BD3">
        <v>2332984</v>
      </c>
      <c r="BE3">
        <v>1.9328434213368899</v>
      </c>
      <c r="BF3" s="31">
        <v>0.195138888888889</v>
      </c>
      <c r="BG3" t="s">
        <v>97</v>
      </c>
      <c r="BH3" t="s">
        <v>98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86048.991999999998</v>
      </c>
      <c r="F4">
        <v>8.0000000000000002E-3</v>
      </c>
      <c r="G4">
        <v>0</v>
      </c>
      <c r="H4">
        <v>86049</v>
      </c>
      <c r="I4">
        <v>1693</v>
      </c>
      <c r="J4">
        <v>87742</v>
      </c>
      <c r="K4">
        <v>2</v>
      </c>
      <c r="L4">
        <v>87744</v>
      </c>
      <c r="M4">
        <v>1.92952064005835</v>
      </c>
      <c r="N4" s="31">
        <v>0.149305555555556</v>
      </c>
      <c r="O4">
        <v>100</v>
      </c>
      <c r="P4">
        <v>1125320.8799999999</v>
      </c>
      <c r="Q4">
        <v>0.12</v>
      </c>
      <c r="R4">
        <v>0</v>
      </c>
      <c r="S4">
        <v>1125321</v>
      </c>
      <c r="T4">
        <v>18802</v>
      </c>
      <c r="U4">
        <v>1144123</v>
      </c>
      <c r="V4">
        <v>21</v>
      </c>
      <c r="W4">
        <v>1144144</v>
      </c>
      <c r="X4">
        <v>1.6433547791627301</v>
      </c>
      <c r="Y4" s="31">
        <v>0.195138888888889</v>
      </c>
      <c r="Z4">
        <v>100</v>
      </c>
      <c r="AA4">
        <v>897058.81200000003</v>
      </c>
      <c r="AB4">
        <v>0.188</v>
      </c>
      <c r="AC4">
        <v>0</v>
      </c>
      <c r="AD4">
        <v>897059</v>
      </c>
      <c r="AE4">
        <v>19800</v>
      </c>
      <c r="AF4">
        <v>916859</v>
      </c>
      <c r="AG4">
        <v>19</v>
      </c>
      <c r="AH4">
        <v>916878</v>
      </c>
      <c r="AI4">
        <v>2.1595468877984501</v>
      </c>
      <c r="AJ4" s="31">
        <v>0.17708333333333301</v>
      </c>
      <c r="AK4">
        <v>100</v>
      </c>
      <c r="AL4">
        <v>265463.89500000002</v>
      </c>
      <c r="AM4">
        <v>0.105</v>
      </c>
      <c r="AN4">
        <v>0</v>
      </c>
      <c r="AO4">
        <v>265464</v>
      </c>
      <c r="AP4">
        <v>6490</v>
      </c>
      <c r="AQ4">
        <v>271954</v>
      </c>
      <c r="AR4">
        <v>8</v>
      </c>
      <c r="AS4">
        <v>271962</v>
      </c>
      <c r="AT4">
        <v>2.3864329996984801</v>
      </c>
      <c r="AU4" s="31">
        <v>0.12847222222222199</v>
      </c>
      <c r="AV4">
        <v>100</v>
      </c>
      <c r="AW4">
        <v>2287843.5869999998</v>
      </c>
      <c r="AX4">
        <v>0.41299999999999998</v>
      </c>
      <c r="AY4">
        <v>0</v>
      </c>
      <c r="AZ4">
        <v>2287844</v>
      </c>
      <c r="BA4">
        <v>45092</v>
      </c>
      <c r="BB4">
        <v>2332936</v>
      </c>
      <c r="BC4">
        <v>48</v>
      </c>
      <c r="BD4">
        <v>2332984</v>
      </c>
      <c r="BE4">
        <v>1.9328434213368899</v>
      </c>
      <c r="BF4" s="31">
        <v>0.195138888888889</v>
      </c>
      <c r="BG4" t="s">
        <v>97</v>
      </c>
      <c r="BH4" t="s">
        <v>98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33916.995000000003</v>
      </c>
      <c r="F5">
        <v>5.0000000000000001E-3</v>
      </c>
      <c r="G5">
        <v>0</v>
      </c>
      <c r="H5">
        <v>33917</v>
      </c>
      <c r="I5">
        <v>651</v>
      </c>
      <c r="J5">
        <v>34568</v>
      </c>
      <c r="K5">
        <v>-1</v>
      </c>
      <c r="L5">
        <v>34567</v>
      </c>
      <c r="M5">
        <v>1.8832446193010901</v>
      </c>
      <c r="N5" s="31">
        <v>0.11874999999999999</v>
      </c>
      <c r="O5">
        <v>100</v>
      </c>
      <c r="P5">
        <v>1125320.8799999999</v>
      </c>
      <c r="Q5">
        <v>0.12</v>
      </c>
      <c r="R5">
        <v>0</v>
      </c>
      <c r="S5">
        <v>1125321</v>
      </c>
      <c r="T5">
        <v>18802</v>
      </c>
      <c r="U5">
        <v>1144123</v>
      </c>
      <c r="V5">
        <v>21</v>
      </c>
      <c r="W5">
        <v>1144144</v>
      </c>
      <c r="X5">
        <v>1.6433547791627301</v>
      </c>
      <c r="Y5" s="31">
        <v>0.195138888888889</v>
      </c>
      <c r="Z5">
        <v>100</v>
      </c>
      <c r="AA5">
        <v>897058.81200000003</v>
      </c>
      <c r="AB5">
        <v>0.188</v>
      </c>
      <c r="AC5">
        <v>0</v>
      </c>
      <c r="AD5">
        <v>897059</v>
      </c>
      <c r="AE5">
        <v>19800</v>
      </c>
      <c r="AF5">
        <v>916859</v>
      </c>
      <c r="AG5">
        <v>19</v>
      </c>
      <c r="AH5">
        <v>916878</v>
      </c>
      <c r="AI5">
        <v>2.1595468877984501</v>
      </c>
      <c r="AJ5" s="31">
        <v>0.17708333333333301</v>
      </c>
      <c r="AK5">
        <v>100</v>
      </c>
      <c r="AL5">
        <v>265463.89500000002</v>
      </c>
      <c r="AM5">
        <v>0.105</v>
      </c>
      <c r="AN5">
        <v>0</v>
      </c>
      <c r="AO5">
        <v>265464</v>
      </c>
      <c r="AP5">
        <v>6490</v>
      </c>
      <c r="AQ5">
        <v>271954</v>
      </c>
      <c r="AR5">
        <v>8</v>
      </c>
      <c r="AS5">
        <v>271962</v>
      </c>
      <c r="AT5">
        <v>2.3864329996984801</v>
      </c>
      <c r="AU5" s="31">
        <v>0.12847222222222199</v>
      </c>
      <c r="AV5">
        <v>100</v>
      </c>
      <c r="AW5">
        <v>2287843.5869999998</v>
      </c>
      <c r="AX5">
        <v>0.41299999999999998</v>
      </c>
      <c r="AY5">
        <v>0</v>
      </c>
      <c r="AZ5">
        <v>2287844</v>
      </c>
      <c r="BA5">
        <v>45092</v>
      </c>
      <c r="BB5">
        <v>2332936</v>
      </c>
      <c r="BC5">
        <v>48</v>
      </c>
      <c r="BD5">
        <v>2332984</v>
      </c>
      <c r="BE5">
        <v>1.9328434213368899</v>
      </c>
      <c r="BF5" s="31">
        <v>0.195138888888889</v>
      </c>
      <c r="BG5" t="s">
        <v>97</v>
      </c>
      <c r="BH5" t="s">
        <v>98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27986.991999999998</v>
      </c>
      <c r="F6">
        <v>8.0000000000000002E-3</v>
      </c>
      <c r="G6">
        <v>0</v>
      </c>
      <c r="H6">
        <v>27987</v>
      </c>
      <c r="I6">
        <v>515</v>
      </c>
      <c r="J6">
        <v>28502</v>
      </c>
      <c r="K6">
        <v>1</v>
      </c>
      <c r="L6">
        <v>28503</v>
      </c>
      <c r="M6">
        <v>1.80689074450916</v>
      </c>
      <c r="N6" s="31">
        <v>0.1125</v>
      </c>
      <c r="O6">
        <v>100</v>
      </c>
      <c r="P6">
        <v>1125320.8799999999</v>
      </c>
      <c r="Q6">
        <v>0.12</v>
      </c>
      <c r="R6">
        <v>0</v>
      </c>
      <c r="S6">
        <v>1125321</v>
      </c>
      <c r="T6">
        <v>18802</v>
      </c>
      <c r="U6">
        <v>1144123</v>
      </c>
      <c r="V6">
        <v>21</v>
      </c>
      <c r="W6">
        <v>1144144</v>
      </c>
      <c r="X6">
        <v>1.6433547791627301</v>
      </c>
      <c r="Y6" s="31">
        <v>0.195138888888889</v>
      </c>
      <c r="Z6">
        <v>100</v>
      </c>
      <c r="AA6">
        <v>897058.81200000003</v>
      </c>
      <c r="AB6">
        <v>0.188</v>
      </c>
      <c r="AC6">
        <v>0</v>
      </c>
      <c r="AD6">
        <v>897059</v>
      </c>
      <c r="AE6">
        <v>19800</v>
      </c>
      <c r="AF6">
        <v>916859</v>
      </c>
      <c r="AG6">
        <v>19</v>
      </c>
      <c r="AH6">
        <v>916878</v>
      </c>
      <c r="AI6">
        <v>2.1595468877984501</v>
      </c>
      <c r="AJ6" s="31">
        <v>0.17708333333333301</v>
      </c>
      <c r="AK6">
        <v>100</v>
      </c>
      <c r="AL6">
        <v>265463.89500000002</v>
      </c>
      <c r="AM6">
        <v>0.105</v>
      </c>
      <c r="AN6">
        <v>0</v>
      </c>
      <c r="AO6">
        <v>265464</v>
      </c>
      <c r="AP6">
        <v>6490</v>
      </c>
      <c r="AQ6">
        <v>271954</v>
      </c>
      <c r="AR6">
        <v>8</v>
      </c>
      <c r="AS6">
        <v>271962</v>
      </c>
      <c r="AT6">
        <v>2.3864329996984801</v>
      </c>
      <c r="AU6" s="31">
        <v>0.12847222222222199</v>
      </c>
      <c r="AV6">
        <v>100</v>
      </c>
      <c r="AW6">
        <v>2287843.5869999998</v>
      </c>
      <c r="AX6">
        <v>0.41299999999999998</v>
      </c>
      <c r="AY6">
        <v>0</v>
      </c>
      <c r="AZ6">
        <v>2287844</v>
      </c>
      <c r="BA6">
        <v>45092</v>
      </c>
      <c r="BB6">
        <v>2332936</v>
      </c>
      <c r="BC6">
        <v>48</v>
      </c>
      <c r="BD6">
        <v>2332984</v>
      </c>
      <c r="BE6">
        <v>1.9328434213368899</v>
      </c>
      <c r="BF6" s="31">
        <v>0.195138888888889</v>
      </c>
      <c r="BG6" t="s">
        <v>97</v>
      </c>
      <c r="BH6" t="s">
        <v>98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103912.98699999999</v>
      </c>
      <c r="F7">
        <v>1.2999999999999999E-2</v>
      </c>
      <c r="G7">
        <v>0</v>
      </c>
      <c r="H7">
        <v>103913</v>
      </c>
      <c r="I7">
        <v>1953</v>
      </c>
      <c r="J7">
        <v>105866</v>
      </c>
      <c r="K7">
        <v>0</v>
      </c>
      <c r="L7">
        <v>105866</v>
      </c>
      <c r="M7">
        <v>1.84478491678159</v>
      </c>
      <c r="N7" s="31">
        <v>8.3333333333333301E-2</v>
      </c>
      <c r="O7">
        <v>100</v>
      </c>
      <c r="P7">
        <v>1125320.8799999999</v>
      </c>
      <c r="Q7">
        <v>0.12</v>
      </c>
      <c r="R7">
        <v>0</v>
      </c>
      <c r="S7">
        <v>1125321</v>
      </c>
      <c r="T7">
        <v>18802</v>
      </c>
      <c r="U7">
        <v>1144123</v>
      </c>
      <c r="V7">
        <v>21</v>
      </c>
      <c r="W7">
        <v>1144144</v>
      </c>
      <c r="X7">
        <v>1.6433547791627301</v>
      </c>
      <c r="Y7" s="31">
        <v>0.195138888888889</v>
      </c>
      <c r="Z7">
        <v>100</v>
      </c>
      <c r="AA7">
        <v>897058.81200000003</v>
      </c>
      <c r="AB7">
        <v>0.188</v>
      </c>
      <c r="AC7">
        <v>0</v>
      </c>
      <c r="AD7">
        <v>897059</v>
      </c>
      <c r="AE7">
        <v>19800</v>
      </c>
      <c r="AF7">
        <v>916859</v>
      </c>
      <c r="AG7">
        <v>19</v>
      </c>
      <c r="AH7">
        <v>916878</v>
      </c>
      <c r="AI7">
        <v>2.1595468877984501</v>
      </c>
      <c r="AJ7" s="31">
        <v>0.17708333333333301</v>
      </c>
      <c r="AK7">
        <v>100</v>
      </c>
      <c r="AL7">
        <v>265463.89500000002</v>
      </c>
      <c r="AM7">
        <v>0.105</v>
      </c>
      <c r="AN7">
        <v>0</v>
      </c>
      <c r="AO7">
        <v>265464</v>
      </c>
      <c r="AP7">
        <v>6490</v>
      </c>
      <c r="AQ7">
        <v>271954</v>
      </c>
      <c r="AR7">
        <v>8</v>
      </c>
      <c r="AS7">
        <v>271962</v>
      </c>
      <c r="AT7">
        <v>2.3864329996984801</v>
      </c>
      <c r="AU7" s="31">
        <v>0.12847222222222199</v>
      </c>
      <c r="AV7">
        <v>100</v>
      </c>
      <c r="AW7">
        <v>2287843.5869999998</v>
      </c>
      <c r="AX7">
        <v>0.41299999999999998</v>
      </c>
      <c r="AY7">
        <v>0</v>
      </c>
      <c r="AZ7">
        <v>2287844</v>
      </c>
      <c r="BA7">
        <v>45092</v>
      </c>
      <c r="BB7">
        <v>2332936</v>
      </c>
      <c r="BC7">
        <v>48</v>
      </c>
      <c r="BD7">
        <v>2332984</v>
      </c>
      <c r="BE7">
        <v>1.9328434213368899</v>
      </c>
      <c r="BF7" s="31">
        <v>0.195138888888889</v>
      </c>
      <c r="BG7" t="s">
        <v>97</v>
      </c>
      <c r="BH7" t="s">
        <v>98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24939.994999999999</v>
      </c>
      <c r="F8">
        <v>5.0000000000000001E-3</v>
      </c>
      <c r="G8">
        <v>0</v>
      </c>
      <c r="H8">
        <v>24940</v>
      </c>
      <c r="I8">
        <v>461</v>
      </c>
      <c r="J8">
        <v>25401</v>
      </c>
      <c r="K8">
        <v>0</v>
      </c>
      <c r="L8">
        <v>25401</v>
      </c>
      <c r="M8">
        <v>1.81488917759143</v>
      </c>
      <c r="N8" s="31">
        <v>7.1527777777777801E-2</v>
      </c>
      <c r="O8">
        <v>100</v>
      </c>
      <c r="P8">
        <v>1125320.8799999999</v>
      </c>
      <c r="Q8">
        <v>0.12</v>
      </c>
      <c r="R8">
        <v>0</v>
      </c>
      <c r="S8">
        <v>1125321</v>
      </c>
      <c r="T8">
        <v>18802</v>
      </c>
      <c r="U8">
        <v>1144123</v>
      </c>
      <c r="V8">
        <v>21</v>
      </c>
      <c r="W8">
        <v>1144144</v>
      </c>
      <c r="X8">
        <v>1.6433547791627301</v>
      </c>
      <c r="Y8" s="31">
        <v>0.195138888888889</v>
      </c>
      <c r="Z8">
        <v>100</v>
      </c>
      <c r="AA8">
        <v>897058.81200000003</v>
      </c>
      <c r="AB8">
        <v>0.188</v>
      </c>
      <c r="AC8">
        <v>0</v>
      </c>
      <c r="AD8">
        <v>897059</v>
      </c>
      <c r="AE8">
        <v>19800</v>
      </c>
      <c r="AF8">
        <v>916859</v>
      </c>
      <c r="AG8">
        <v>19</v>
      </c>
      <c r="AH8">
        <v>916878</v>
      </c>
      <c r="AI8">
        <v>2.1595468877984501</v>
      </c>
      <c r="AJ8" s="31">
        <v>0.17708333333333301</v>
      </c>
      <c r="AK8">
        <v>100</v>
      </c>
      <c r="AL8">
        <v>265463.89500000002</v>
      </c>
      <c r="AM8">
        <v>0.105</v>
      </c>
      <c r="AN8">
        <v>0</v>
      </c>
      <c r="AO8">
        <v>265464</v>
      </c>
      <c r="AP8">
        <v>6490</v>
      </c>
      <c r="AQ8">
        <v>271954</v>
      </c>
      <c r="AR8">
        <v>8</v>
      </c>
      <c r="AS8">
        <v>271962</v>
      </c>
      <c r="AT8">
        <v>2.3864329996984801</v>
      </c>
      <c r="AU8" s="31">
        <v>0.12847222222222199</v>
      </c>
      <c r="AV8">
        <v>100</v>
      </c>
      <c r="AW8">
        <v>2287843.5869999998</v>
      </c>
      <c r="AX8">
        <v>0.41299999999999998</v>
      </c>
      <c r="AY8">
        <v>0</v>
      </c>
      <c r="AZ8">
        <v>2287844</v>
      </c>
      <c r="BA8">
        <v>45092</v>
      </c>
      <c r="BB8">
        <v>2332936</v>
      </c>
      <c r="BC8">
        <v>48</v>
      </c>
      <c r="BD8">
        <v>2332984</v>
      </c>
      <c r="BE8">
        <v>1.9328434213368899</v>
      </c>
      <c r="BF8" s="31">
        <v>0.195138888888889</v>
      </c>
      <c r="BG8" t="s">
        <v>97</v>
      </c>
      <c r="BH8" t="s">
        <v>98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389292.94500000001</v>
      </c>
      <c r="F9">
        <v>5.5E-2</v>
      </c>
      <c r="G9">
        <v>0</v>
      </c>
      <c r="H9">
        <v>389293</v>
      </c>
      <c r="I9">
        <v>7357</v>
      </c>
      <c r="J9">
        <v>396650</v>
      </c>
      <c r="K9">
        <v>12</v>
      </c>
      <c r="L9">
        <v>396662</v>
      </c>
      <c r="M9">
        <v>1.8547838144459901</v>
      </c>
      <c r="N9" s="31">
        <v>0.149305555555556</v>
      </c>
      <c r="O9">
        <v>100</v>
      </c>
      <c r="P9">
        <v>1125320.8799999999</v>
      </c>
      <c r="Q9">
        <v>0.12</v>
      </c>
      <c r="R9">
        <v>0</v>
      </c>
      <c r="S9">
        <v>1125321</v>
      </c>
      <c r="T9">
        <v>18802</v>
      </c>
      <c r="U9">
        <v>1144123</v>
      </c>
      <c r="V9">
        <v>21</v>
      </c>
      <c r="W9">
        <v>1144144</v>
      </c>
      <c r="X9">
        <v>1.6433547791627301</v>
      </c>
      <c r="Y9" s="31">
        <v>0.195138888888889</v>
      </c>
      <c r="Z9">
        <v>100</v>
      </c>
      <c r="AA9">
        <v>897058.81200000003</v>
      </c>
      <c r="AB9">
        <v>0.188</v>
      </c>
      <c r="AC9">
        <v>0</v>
      </c>
      <c r="AD9">
        <v>897059</v>
      </c>
      <c r="AE9">
        <v>19800</v>
      </c>
      <c r="AF9">
        <v>916859</v>
      </c>
      <c r="AG9">
        <v>19</v>
      </c>
      <c r="AH9">
        <v>916878</v>
      </c>
      <c r="AI9">
        <v>2.1595468877984501</v>
      </c>
      <c r="AJ9" s="31">
        <v>0.17708333333333301</v>
      </c>
      <c r="AK9">
        <v>100</v>
      </c>
      <c r="AL9">
        <v>265463.89500000002</v>
      </c>
      <c r="AM9">
        <v>0.105</v>
      </c>
      <c r="AN9">
        <v>0</v>
      </c>
      <c r="AO9">
        <v>265464</v>
      </c>
      <c r="AP9">
        <v>6490</v>
      </c>
      <c r="AQ9">
        <v>271954</v>
      </c>
      <c r="AR9">
        <v>8</v>
      </c>
      <c r="AS9">
        <v>271962</v>
      </c>
      <c r="AT9">
        <v>2.3864329996984801</v>
      </c>
      <c r="AU9" s="31">
        <v>0.12847222222222199</v>
      </c>
      <c r="AV9">
        <v>100</v>
      </c>
      <c r="AW9">
        <v>2287843.5869999998</v>
      </c>
      <c r="AX9">
        <v>0.41299999999999998</v>
      </c>
      <c r="AY9">
        <v>0</v>
      </c>
      <c r="AZ9">
        <v>2287844</v>
      </c>
      <c r="BA9">
        <v>45092</v>
      </c>
      <c r="BB9">
        <v>2332936</v>
      </c>
      <c r="BC9">
        <v>48</v>
      </c>
      <c r="BD9">
        <v>2332984</v>
      </c>
      <c r="BE9">
        <v>1.9328434213368899</v>
      </c>
      <c r="BF9" s="31">
        <v>0.195138888888889</v>
      </c>
      <c r="BG9" t="s">
        <v>97</v>
      </c>
      <c r="BH9" t="s">
        <v>98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146841.98300000001</v>
      </c>
      <c r="F10">
        <v>1.7000000000000001E-2</v>
      </c>
      <c r="G10">
        <v>0</v>
      </c>
      <c r="H10">
        <v>146842</v>
      </c>
      <c r="I10">
        <v>2276</v>
      </c>
      <c r="J10">
        <v>149118</v>
      </c>
      <c r="K10">
        <v>1</v>
      </c>
      <c r="L10">
        <v>149119</v>
      </c>
      <c r="M10">
        <v>1.5263080245175</v>
      </c>
      <c r="N10" s="31">
        <v>0.140277777777778</v>
      </c>
      <c r="O10">
        <v>100</v>
      </c>
      <c r="P10">
        <v>1125320.8799999999</v>
      </c>
      <c r="Q10">
        <v>0.12</v>
      </c>
      <c r="R10">
        <v>0</v>
      </c>
      <c r="S10">
        <v>1125321</v>
      </c>
      <c r="T10">
        <v>18802</v>
      </c>
      <c r="U10">
        <v>1144123</v>
      </c>
      <c r="V10">
        <v>21</v>
      </c>
      <c r="W10">
        <v>1144144</v>
      </c>
      <c r="X10">
        <v>1.6433547791627301</v>
      </c>
      <c r="Y10" s="31">
        <v>0.195138888888889</v>
      </c>
      <c r="Z10">
        <v>100</v>
      </c>
      <c r="AA10">
        <v>897058.81200000003</v>
      </c>
      <c r="AB10">
        <v>0.188</v>
      </c>
      <c r="AC10">
        <v>0</v>
      </c>
      <c r="AD10">
        <v>897059</v>
      </c>
      <c r="AE10">
        <v>19800</v>
      </c>
      <c r="AF10">
        <v>916859</v>
      </c>
      <c r="AG10">
        <v>19</v>
      </c>
      <c r="AH10">
        <v>916878</v>
      </c>
      <c r="AI10">
        <v>2.1595468877984501</v>
      </c>
      <c r="AJ10" s="31">
        <v>0.17708333333333301</v>
      </c>
      <c r="AK10">
        <v>100</v>
      </c>
      <c r="AL10">
        <v>265463.89500000002</v>
      </c>
      <c r="AM10">
        <v>0.105</v>
      </c>
      <c r="AN10">
        <v>0</v>
      </c>
      <c r="AO10">
        <v>265464</v>
      </c>
      <c r="AP10">
        <v>6490</v>
      </c>
      <c r="AQ10">
        <v>271954</v>
      </c>
      <c r="AR10">
        <v>8</v>
      </c>
      <c r="AS10">
        <v>271962</v>
      </c>
      <c r="AT10">
        <v>2.3864329996984801</v>
      </c>
      <c r="AU10" s="31">
        <v>0.12847222222222199</v>
      </c>
      <c r="AV10">
        <v>100</v>
      </c>
      <c r="AW10">
        <v>2287843.5869999998</v>
      </c>
      <c r="AX10">
        <v>0.41299999999999998</v>
      </c>
      <c r="AY10">
        <v>0</v>
      </c>
      <c r="AZ10">
        <v>2287844</v>
      </c>
      <c r="BA10">
        <v>45092</v>
      </c>
      <c r="BB10">
        <v>2332936</v>
      </c>
      <c r="BC10">
        <v>48</v>
      </c>
      <c r="BD10">
        <v>2332984</v>
      </c>
      <c r="BE10">
        <v>1.9328434213368899</v>
      </c>
      <c r="BF10" s="31">
        <v>0.195138888888889</v>
      </c>
      <c r="BG10" t="s">
        <v>97</v>
      </c>
      <c r="BH10" t="s">
        <v>98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104965.99400000001</v>
      </c>
      <c r="F11">
        <v>6.0000000000000001E-3</v>
      </c>
      <c r="G11">
        <v>0</v>
      </c>
      <c r="H11">
        <v>104966</v>
      </c>
      <c r="I11">
        <v>1592</v>
      </c>
      <c r="J11">
        <v>106558</v>
      </c>
      <c r="K11">
        <v>2</v>
      </c>
      <c r="L11">
        <v>106560</v>
      </c>
      <c r="M11">
        <v>1.4940220349480999</v>
      </c>
      <c r="N11" s="31">
        <v>0.19375000000000001</v>
      </c>
      <c r="O11">
        <v>100</v>
      </c>
      <c r="P11">
        <v>1125320.8799999999</v>
      </c>
      <c r="Q11">
        <v>0.12</v>
      </c>
      <c r="R11">
        <v>0</v>
      </c>
      <c r="S11">
        <v>1125321</v>
      </c>
      <c r="T11">
        <v>18802</v>
      </c>
      <c r="U11">
        <v>1144123</v>
      </c>
      <c r="V11">
        <v>21</v>
      </c>
      <c r="W11">
        <v>1144144</v>
      </c>
      <c r="X11">
        <v>1.6433547791627301</v>
      </c>
      <c r="Y11" s="31">
        <v>0.195138888888889</v>
      </c>
      <c r="Z11">
        <v>100</v>
      </c>
      <c r="AA11">
        <v>897058.81200000003</v>
      </c>
      <c r="AB11">
        <v>0.188</v>
      </c>
      <c r="AC11">
        <v>0</v>
      </c>
      <c r="AD11">
        <v>897059</v>
      </c>
      <c r="AE11">
        <v>19800</v>
      </c>
      <c r="AF11">
        <v>916859</v>
      </c>
      <c r="AG11">
        <v>19</v>
      </c>
      <c r="AH11">
        <v>916878</v>
      </c>
      <c r="AI11">
        <v>2.1595468877984501</v>
      </c>
      <c r="AJ11" s="31">
        <v>0.17708333333333301</v>
      </c>
      <c r="AK11">
        <v>100</v>
      </c>
      <c r="AL11">
        <v>265463.89500000002</v>
      </c>
      <c r="AM11">
        <v>0.105</v>
      </c>
      <c r="AN11">
        <v>0</v>
      </c>
      <c r="AO11">
        <v>265464</v>
      </c>
      <c r="AP11">
        <v>6490</v>
      </c>
      <c r="AQ11">
        <v>271954</v>
      </c>
      <c r="AR11">
        <v>8</v>
      </c>
      <c r="AS11">
        <v>271962</v>
      </c>
      <c r="AT11">
        <v>2.3864329996984801</v>
      </c>
      <c r="AU11" s="31">
        <v>0.12847222222222199</v>
      </c>
      <c r="AV11">
        <v>100</v>
      </c>
      <c r="AW11">
        <v>2287843.5869999998</v>
      </c>
      <c r="AX11">
        <v>0.41299999999999998</v>
      </c>
      <c r="AY11">
        <v>0</v>
      </c>
      <c r="AZ11">
        <v>2287844</v>
      </c>
      <c r="BA11">
        <v>45092</v>
      </c>
      <c r="BB11">
        <v>2332936</v>
      </c>
      <c r="BC11">
        <v>48</v>
      </c>
      <c r="BD11">
        <v>2332984</v>
      </c>
      <c r="BE11">
        <v>1.9328434213368899</v>
      </c>
      <c r="BF11" s="31">
        <v>0.195138888888889</v>
      </c>
      <c r="BG11" t="s">
        <v>97</v>
      </c>
      <c r="BH11" t="s">
        <v>98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96632.993000000002</v>
      </c>
      <c r="F12">
        <v>7.0000000000000001E-3</v>
      </c>
      <c r="G12">
        <v>0</v>
      </c>
      <c r="H12">
        <v>96633</v>
      </c>
      <c r="I12">
        <v>1291</v>
      </c>
      <c r="J12">
        <v>97924</v>
      </c>
      <c r="K12">
        <v>2</v>
      </c>
      <c r="L12">
        <v>97926</v>
      </c>
      <c r="M12">
        <v>1.3183693476573699</v>
      </c>
      <c r="N12" s="31">
        <v>0.195138888888889</v>
      </c>
      <c r="O12">
        <v>100</v>
      </c>
      <c r="P12">
        <v>1125320.8799999999</v>
      </c>
      <c r="Q12">
        <v>0.12</v>
      </c>
      <c r="R12">
        <v>0</v>
      </c>
      <c r="S12">
        <v>1125321</v>
      </c>
      <c r="T12">
        <v>18802</v>
      </c>
      <c r="U12">
        <v>1144123</v>
      </c>
      <c r="V12">
        <v>21</v>
      </c>
      <c r="W12">
        <v>1144144</v>
      </c>
      <c r="X12">
        <v>1.6433547791627301</v>
      </c>
      <c r="Y12" s="31">
        <v>0.195138888888889</v>
      </c>
      <c r="Z12">
        <v>100</v>
      </c>
      <c r="AA12">
        <v>897058.81200000003</v>
      </c>
      <c r="AB12">
        <v>0.188</v>
      </c>
      <c r="AC12">
        <v>0</v>
      </c>
      <c r="AD12">
        <v>897059</v>
      </c>
      <c r="AE12">
        <v>19800</v>
      </c>
      <c r="AF12">
        <v>916859</v>
      </c>
      <c r="AG12">
        <v>19</v>
      </c>
      <c r="AH12">
        <v>916878</v>
      </c>
      <c r="AI12">
        <v>2.1595468877984501</v>
      </c>
      <c r="AJ12" s="31">
        <v>0.17708333333333301</v>
      </c>
      <c r="AK12">
        <v>100</v>
      </c>
      <c r="AL12">
        <v>265463.89500000002</v>
      </c>
      <c r="AM12">
        <v>0.105</v>
      </c>
      <c r="AN12">
        <v>0</v>
      </c>
      <c r="AO12">
        <v>265464</v>
      </c>
      <c r="AP12">
        <v>6490</v>
      </c>
      <c r="AQ12">
        <v>271954</v>
      </c>
      <c r="AR12">
        <v>8</v>
      </c>
      <c r="AS12">
        <v>271962</v>
      </c>
      <c r="AT12">
        <v>2.3864329996984801</v>
      </c>
      <c r="AU12" s="31">
        <v>0.12847222222222199</v>
      </c>
      <c r="AV12">
        <v>100</v>
      </c>
      <c r="AW12">
        <v>2287843.5869999998</v>
      </c>
      <c r="AX12">
        <v>0.41299999999999998</v>
      </c>
      <c r="AY12">
        <v>0</v>
      </c>
      <c r="AZ12">
        <v>2287844</v>
      </c>
      <c r="BA12">
        <v>45092</v>
      </c>
      <c r="BB12">
        <v>2332936</v>
      </c>
      <c r="BC12">
        <v>48</v>
      </c>
      <c r="BD12">
        <v>2332984</v>
      </c>
      <c r="BE12">
        <v>1.9328434213368899</v>
      </c>
      <c r="BF12" s="31">
        <v>0.195138888888889</v>
      </c>
      <c r="BG12" t="s">
        <v>97</v>
      </c>
      <c r="BH12" t="s">
        <v>98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123182.989</v>
      </c>
      <c r="F13">
        <v>1.0999999999999999E-2</v>
      </c>
      <c r="G13">
        <v>0</v>
      </c>
      <c r="H13">
        <v>123183</v>
      </c>
      <c r="I13">
        <v>2000</v>
      </c>
      <c r="J13">
        <v>125183</v>
      </c>
      <c r="K13">
        <v>2</v>
      </c>
      <c r="L13">
        <v>125185</v>
      </c>
      <c r="M13">
        <v>1.5976610242604801</v>
      </c>
      <c r="N13" s="31">
        <v>0.17708333333333301</v>
      </c>
      <c r="O13">
        <v>100</v>
      </c>
      <c r="P13">
        <v>1125320.8799999999</v>
      </c>
      <c r="Q13">
        <v>0.12</v>
      </c>
      <c r="R13">
        <v>0</v>
      </c>
      <c r="S13">
        <v>1125321</v>
      </c>
      <c r="T13">
        <v>18802</v>
      </c>
      <c r="U13">
        <v>1144123</v>
      </c>
      <c r="V13">
        <v>21</v>
      </c>
      <c r="W13">
        <v>1144144</v>
      </c>
      <c r="X13">
        <v>1.6433547791627301</v>
      </c>
      <c r="Y13" s="31">
        <v>0.195138888888889</v>
      </c>
      <c r="Z13">
        <v>100</v>
      </c>
      <c r="AA13">
        <v>897058.81200000003</v>
      </c>
      <c r="AB13">
        <v>0.188</v>
      </c>
      <c r="AC13">
        <v>0</v>
      </c>
      <c r="AD13">
        <v>897059</v>
      </c>
      <c r="AE13">
        <v>19800</v>
      </c>
      <c r="AF13">
        <v>916859</v>
      </c>
      <c r="AG13">
        <v>19</v>
      </c>
      <c r="AH13">
        <v>916878</v>
      </c>
      <c r="AI13">
        <v>2.1595468877984501</v>
      </c>
      <c r="AJ13" s="31">
        <v>0.17708333333333301</v>
      </c>
      <c r="AK13">
        <v>100</v>
      </c>
      <c r="AL13">
        <v>265463.89500000002</v>
      </c>
      <c r="AM13">
        <v>0.105</v>
      </c>
      <c r="AN13">
        <v>0</v>
      </c>
      <c r="AO13">
        <v>265464</v>
      </c>
      <c r="AP13">
        <v>6490</v>
      </c>
      <c r="AQ13">
        <v>271954</v>
      </c>
      <c r="AR13">
        <v>8</v>
      </c>
      <c r="AS13">
        <v>271962</v>
      </c>
      <c r="AT13">
        <v>2.3864329996984801</v>
      </c>
      <c r="AU13" s="31">
        <v>0.12847222222222199</v>
      </c>
      <c r="AV13">
        <v>100</v>
      </c>
      <c r="AW13">
        <v>2287843.5869999998</v>
      </c>
      <c r="AX13">
        <v>0.41299999999999998</v>
      </c>
      <c r="AY13">
        <v>0</v>
      </c>
      <c r="AZ13">
        <v>2287844</v>
      </c>
      <c r="BA13">
        <v>45092</v>
      </c>
      <c r="BB13">
        <v>2332936</v>
      </c>
      <c r="BC13">
        <v>48</v>
      </c>
      <c r="BD13">
        <v>2332984</v>
      </c>
      <c r="BE13">
        <v>1.9328434213368899</v>
      </c>
      <c r="BF13" s="31">
        <v>0.195138888888889</v>
      </c>
      <c r="BG13" t="s">
        <v>97</v>
      </c>
      <c r="BH13" t="s">
        <v>98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60621.993999999999</v>
      </c>
      <c r="F14">
        <v>6.0000000000000001E-3</v>
      </c>
      <c r="G14">
        <v>0</v>
      </c>
      <c r="H14">
        <v>60622</v>
      </c>
      <c r="I14">
        <v>956</v>
      </c>
      <c r="J14">
        <v>61578</v>
      </c>
      <c r="K14">
        <v>0</v>
      </c>
      <c r="L14">
        <v>61578</v>
      </c>
      <c r="M14">
        <v>1.55250251713274</v>
      </c>
      <c r="N14" s="31">
        <v>9.1666666666666702E-2</v>
      </c>
      <c r="O14">
        <v>100</v>
      </c>
      <c r="P14">
        <v>1125320.8799999999</v>
      </c>
      <c r="Q14">
        <v>0.12</v>
      </c>
      <c r="R14">
        <v>0</v>
      </c>
      <c r="S14">
        <v>1125321</v>
      </c>
      <c r="T14">
        <v>18802</v>
      </c>
      <c r="U14">
        <v>1144123</v>
      </c>
      <c r="V14">
        <v>21</v>
      </c>
      <c r="W14">
        <v>1144144</v>
      </c>
      <c r="X14">
        <v>1.6433547791627301</v>
      </c>
      <c r="Y14" s="31">
        <v>0.195138888888889</v>
      </c>
      <c r="Z14">
        <v>100</v>
      </c>
      <c r="AA14">
        <v>897058.81200000003</v>
      </c>
      <c r="AB14">
        <v>0.188</v>
      </c>
      <c r="AC14">
        <v>0</v>
      </c>
      <c r="AD14">
        <v>897059</v>
      </c>
      <c r="AE14">
        <v>19800</v>
      </c>
      <c r="AF14">
        <v>916859</v>
      </c>
      <c r="AG14">
        <v>19</v>
      </c>
      <c r="AH14">
        <v>916878</v>
      </c>
      <c r="AI14">
        <v>2.1595468877984501</v>
      </c>
      <c r="AJ14" s="31">
        <v>0.17708333333333301</v>
      </c>
      <c r="AK14">
        <v>100</v>
      </c>
      <c r="AL14">
        <v>265463.89500000002</v>
      </c>
      <c r="AM14">
        <v>0.105</v>
      </c>
      <c r="AN14">
        <v>0</v>
      </c>
      <c r="AO14">
        <v>265464</v>
      </c>
      <c r="AP14">
        <v>6490</v>
      </c>
      <c r="AQ14">
        <v>271954</v>
      </c>
      <c r="AR14">
        <v>8</v>
      </c>
      <c r="AS14">
        <v>271962</v>
      </c>
      <c r="AT14">
        <v>2.3864329996984801</v>
      </c>
      <c r="AU14" s="31">
        <v>0.12847222222222199</v>
      </c>
      <c r="AV14">
        <v>100</v>
      </c>
      <c r="AW14">
        <v>2287843.5869999998</v>
      </c>
      <c r="AX14">
        <v>0.41299999999999998</v>
      </c>
      <c r="AY14">
        <v>0</v>
      </c>
      <c r="AZ14">
        <v>2287844</v>
      </c>
      <c r="BA14">
        <v>45092</v>
      </c>
      <c r="BB14">
        <v>2332936</v>
      </c>
      <c r="BC14">
        <v>48</v>
      </c>
      <c r="BD14">
        <v>2332984</v>
      </c>
      <c r="BE14">
        <v>1.9328434213368899</v>
      </c>
      <c r="BF14" s="31">
        <v>0.195138888888889</v>
      </c>
      <c r="BG14" t="s">
        <v>97</v>
      </c>
      <c r="BH14" t="s">
        <v>98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105553.989</v>
      </c>
      <c r="F15">
        <v>1.0999999999999999E-2</v>
      </c>
      <c r="G15">
        <v>0</v>
      </c>
      <c r="H15">
        <v>105554</v>
      </c>
      <c r="I15">
        <v>1668</v>
      </c>
      <c r="J15">
        <v>107222</v>
      </c>
      <c r="K15">
        <v>1</v>
      </c>
      <c r="L15">
        <v>107223</v>
      </c>
      <c r="M15">
        <v>1.55565089254071</v>
      </c>
      <c r="N15" s="31">
        <v>0.13541666666666699</v>
      </c>
      <c r="O15">
        <v>100</v>
      </c>
      <c r="P15">
        <v>1125320.8799999999</v>
      </c>
      <c r="Q15">
        <v>0.12</v>
      </c>
      <c r="R15">
        <v>0</v>
      </c>
      <c r="S15">
        <v>1125321</v>
      </c>
      <c r="T15">
        <v>18802</v>
      </c>
      <c r="U15">
        <v>1144123</v>
      </c>
      <c r="V15">
        <v>21</v>
      </c>
      <c r="W15">
        <v>1144144</v>
      </c>
      <c r="X15">
        <v>1.6433547791627301</v>
      </c>
      <c r="Y15" s="31">
        <v>0.195138888888889</v>
      </c>
      <c r="Z15">
        <v>100</v>
      </c>
      <c r="AA15">
        <v>897058.81200000003</v>
      </c>
      <c r="AB15">
        <v>0.188</v>
      </c>
      <c r="AC15">
        <v>0</v>
      </c>
      <c r="AD15">
        <v>897059</v>
      </c>
      <c r="AE15">
        <v>19800</v>
      </c>
      <c r="AF15">
        <v>916859</v>
      </c>
      <c r="AG15">
        <v>19</v>
      </c>
      <c r="AH15">
        <v>916878</v>
      </c>
      <c r="AI15">
        <v>2.1595468877984501</v>
      </c>
      <c r="AJ15" s="31">
        <v>0.17708333333333301</v>
      </c>
      <c r="AK15">
        <v>100</v>
      </c>
      <c r="AL15">
        <v>265463.89500000002</v>
      </c>
      <c r="AM15">
        <v>0.105</v>
      </c>
      <c r="AN15">
        <v>0</v>
      </c>
      <c r="AO15">
        <v>265464</v>
      </c>
      <c r="AP15">
        <v>6490</v>
      </c>
      <c r="AQ15">
        <v>271954</v>
      </c>
      <c r="AR15">
        <v>8</v>
      </c>
      <c r="AS15">
        <v>271962</v>
      </c>
      <c r="AT15">
        <v>2.3864329996984801</v>
      </c>
      <c r="AU15" s="31">
        <v>0.12847222222222199</v>
      </c>
      <c r="AV15">
        <v>100</v>
      </c>
      <c r="AW15">
        <v>2287843.5869999998</v>
      </c>
      <c r="AX15">
        <v>0.41299999999999998</v>
      </c>
      <c r="AY15">
        <v>0</v>
      </c>
      <c r="AZ15">
        <v>2287844</v>
      </c>
      <c r="BA15">
        <v>45092</v>
      </c>
      <c r="BB15">
        <v>2332936</v>
      </c>
      <c r="BC15">
        <v>48</v>
      </c>
      <c r="BD15">
        <v>2332984</v>
      </c>
      <c r="BE15">
        <v>1.9328434213368899</v>
      </c>
      <c r="BF15" s="31">
        <v>0.195138888888889</v>
      </c>
      <c r="BG15" t="s">
        <v>97</v>
      </c>
      <c r="BH15" t="s">
        <v>98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98227.993000000002</v>
      </c>
      <c r="F16">
        <v>7.0000000000000001E-3</v>
      </c>
      <c r="G16">
        <v>0</v>
      </c>
      <c r="H16">
        <v>98228</v>
      </c>
      <c r="I16">
        <v>1662</v>
      </c>
      <c r="J16">
        <v>99890</v>
      </c>
      <c r="K16">
        <v>1</v>
      </c>
      <c r="L16">
        <v>99891</v>
      </c>
      <c r="M16">
        <v>1.6638302132345599</v>
      </c>
      <c r="N16" s="31">
        <v>0.111805555555556</v>
      </c>
      <c r="O16">
        <v>100</v>
      </c>
      <c r="P16">
        <v>1125320.8799999999</v>
      </c>
      <c r="Q16">
        <v>0.12</v>
      </c>
      <c r="R16">
        <v>0</v>
      </c>
      <c r="S16">
        <v>1125321</v>
      </c>
      <c r="T16">
        <v>18802</v>
      </c>
      <c r="U16">
        <v>1144123</v>
      </c>
      <c r="V16">
        <v>21</v>
      </c>
      <c r="W16">
        <v>1144144</v>
      </c>
      <c r="X16">
        <v>1.6433547791627301</v>
      </c>
      <c r="Y16" s="31">
        <v>0.195138888888889</v>
      </c>
      <c r="Z16">
        <v>100</v>
      </c>
      <c r="AA16">
        <v>897058.81200000003</v>
      </c>
      <c r="AB16">
        <v>0.188</v>
      </c>
      <c r="AC16">
        <v>0</v>
      </c>
      <c r="AD16">
        <v>897059</v>
      </c>
      <c r="AE16">
        <v>19800</v>
      </c>
      <c r="AF16">
        <v>916859</v>
      </c>
      <c r="AG16">
        <v>19</v>
      </c>
      <c r="AH16">
        <v>916878</v>
      </c>
      <c r="AI16">
        <v>2.1595468877984501</v>
      </c>
      <c r="AJ16" s="31">
        <v>0.17708333333333301</v>
      </c>
      <c r="AK16">
        <v>100</v>
      </c>
      <c r="AL16">
        <v>265463.89500000002</v>
      </c>
      <c r="AM16">
        <v>0.105</v>
      </c>
      <c r="AN16">
        <v>0</v>
      </c>
      <c r="AO16">
        <v>265464</v>
      </c>
      <c r="AP16">
        <v>6490</v>
      </c>
      <c r="AQ16">
        <v>271954</v>
      </c>
      <c r="AR16">
        <v>8</v>
      </c>
      <c r="AS16">
        <v>271962</v>
      </c>
      <c r="AT16">
        <v>2.3864329996984801</v>
      </c>
      <c r="AU16" s="31">
        <v>0.12847222222222199</v>
      </c>
      <c r="AV16">
        <v>100</v>
      </c>
      <c r="AW16">
        <v>2287843.5869999998</v>
      </c>
      <c r="AX16">
        <v>0.41299999999999998</v>
      </c>
      <c r="AY16">
        <v>0</v>
      </c>
      <c r="AZ16">
        <v>2287844</v>
      </c>
      <c r="BA16">
        <v>45092</v>
      </c>
      <c r="BB16">
        <v>2332936</v>
      </c>
      <c r="BC16">
        <v>48</v>
      </c>
      <c r="BD16">
        <v>2332984</v>
      </c>
      <c r="BE16">
        <v>1.9328434213368899</v>
      </c>
      <c r="BF16" s="31">
        <v>0.195138888888889</v>
      </c>
      <c r="BG16" t="s">
        <v>97</v>
      </c>
      <c r="BH16" t="s">
        <v>98</v>
      </c>
    </row>
    <row r="17" spans="1:60" x14ac:dyDescent="0.15">
      <c r="A17">
        <v>1</v>
      </c>
      <c r="B17">
        <v>16</v>
      </c>
      <c r="C17" t="s">
        <v>113</v>
      </c>
      <c r="D17">
        <v>100</v>
      </c>
      <c r="E17">
        <v>736027.93500000006</v>
      </c>
      <c r="F17">
        <v>6.5000000000000002E-2</v>
      </c>
      <c r="G17">
        <v>0</v>
      </c>
      <c r="H17">
        <v>736028</v>
      </c>
      <c r="I17">
        <v>11445</v>
      </c>
      <c r="J17">
        <v>747473</v>
      </c>
      <c r="K17">
        <v>9</v>
      </c>
      <c r="L17">
        <v>747482</v>
      </c>
      <c r="M17">
        <v>1.5311589850068199</v>
      </c>
      <c r="N17" s="31">
        <v>0.195138888888889</v>
      </c>
      <c r="O17">
        <v>100</v>
      </c>
      <c r="P17">
        <v>1125320.8799999999</v>
      </c>
      <c r="Q17">
        <v>0.12</v>
      </c>
      <c r="R17">
        <v>0</v>
      </c>
      <c r="S17">
        <v>1125321</v>
      </c>
      <c r="T17">
        <v>18802</v>
      </c>
      <c r="U17">
        <v>1144123</v>
      </c>
      <c r="V17">
        <v>21</v>
      </c>
      <c r="W17">
        <v>1144144</v>
      </c>
      <c r="X17">
        <v>1.6433547791627301</v>
      </c>
      <c r="Y17" s="31">
        <v>0.195138888888889</v>
      </c>
      <c r="Z17">
        <v>100</v>
      </c>
      <c r="AA17">
        <v>897058.81200000003</v>
      </c>
      <c r="AB17">
        <v>0.188</v>
      </c>
      <c r="AC17">
        <v>0</v>
      </c>
      <c r="AD17">
        <v>897059</v>
      </c>
      <c r="AE17">
        <v>19800</v>
      </c>
      <c r="AF17">
        <v>916859</v>
      </c>
      <c r="AG17">
        <v>19</v>
      </c>
      <c r="AH17">
        <v>916878</v>
      </c>
      <c r="AI17">
        <v>2.1595468877984501</v>
      </c>
      <c r="AJ17" s="31">
        <v>0.17708333333333301</v>
      </c>
      <c r="AK17">
        <v>100</v>
      </c>
      <c r="AL17">
        <v>265463.89500000002</v>
      </c>
      <c r="AM17">
        <v>0.105</v>
      </c>
      <c r="AN17">
        <v>0</v>
      </c>
      <c r="AO17">
        <v>265464</v>
      </c>
      <c r="AP17">
        <v>6490</v>
      </c>
      <c r="AQ17">
        <v>271954</v>
      </c>
      <c r="AR17">
        <v>8</v>
      </c>
      <c r="AS17">
        <v>271962</v>
      </c>
      <c r="AT17">
        <v>2.3864329996984801</v>
      </c>
      <c r="AU17" s="31">
        <v>0.12847222222222199</v>
      </c>
      <c r="AV17">
        <v>100</v>
      </c>
      <c r="AW17">
        <v>2287843.5869999998</v>
      </c>
      <c r="AX17">
        <v>0.41299999999999998</v>
      </c>
      <c r="AY17">
        <v>0</v>
      </c>
      <c r="AZ17">
        <v>2287844</v>
      </c>
      <c r="BA17">
        <v>45092</v>
      </c>
      <c r="BB17">
        <v>2332936</v>
      </c>
      <c r="BC17">
        <v>48</v>
      </c>
      <c r="BD17">
        <v>2332984</v>
      </c>
      <c r="BE17">
        <v>1.9328434213368899</v>
      </c>
      <c r="BF17" s="31">
        <v>0.195138888888889</v>
      </c>
      <c r="BG17" t="s">
        <v>97</v>
      </c>
      <c r="BH17" t="s">
        <v>98</v>
      </c>
    </row>
    <row r="18" spans="1:60" x14ac:dyDescent="0.15">
      <c r="A18">
        <v>1</v>
      </c>
      <c r="B18">
        <v>17</v>
      </c>
      <c r="C18" t="s">
        <v>114</v>
      </c>
      <c r="D18">
        <v>100</v>
      </c>
      <c r="E18">
        <v>46197.99</v>
      </c>
      <c r="F18">
        <v>0.01</v>
      </c>
      <c r="G18">
        <v>0</v>
      </c>
      <c r="H18">
        <v>46198</v>
      </c>
      <c r="I18">
        <v>1255</v>
      </c>
      <c r="J18">
        <v>47453</v>
      </c>
      <c r="K18">
        <v>1</v>
      </c>
      <c r="L18">
        <v>47454</v>
      </c>
      <c r="M18">
        <v>2.64472214612353</v>
      </c>
      <c r="N18" s="31">
        <v>0.17708333333333301</v>
      </c>
      <c r="O18">
        <v>100</v>
      </c>
      <c r="P18">
        <v>1125320.8799999999</v>
      </c>
      <c r="Q18">
        <v>0.12</v>
      </c>
      <c r="R18">
        <v>0</v>
      </c>
      <c r="S18">
        <v>1125321</v>
      </c>
      <c r="T18">
        <v>18802</v>
      </c>
      <c r="U18">
        <v>1144123</v>
      </c>
      <c r="V18">
        <v>21</v>
      </c>
      <c r="W18">
        <v>1144144</v>
      </c>
      <c r="X18">
        <v>1.6433547791627301</v>
      </c>
      <c r="Y18" s="31">
        <v>0.195138888888889</v>
      </c>
      <c r="Z18">
        <v>100</v>
      </c>
      <c r="AA18">
        <v>897058.81200000003</v>
      </c>
      <c r="AB18">
        <v>0.188</v>
      </c>
      <c r="AC18">
        <v>0</v>
      </c>
      <c r="AD18">
        <v>897059</v>
      </c>
      <c r="AE18">
        <v>19800</v>
      </c>
      <c r="AF18">
        <v>916859</v>
      </c>
      <c r="AG18">
        <v>19</v>
      </c>
      <c r="AH18">
        <v>916878</v>
      </c>
      <c r="AI18">
        <v>2.1595468877984501</v>
      </c>
      <c r="AJ18" s="31">
        <v>0.17708333333333301</v>
      </c>
      <c r="AK18">
        <v>100</v>
      </c>
      <c r="AL18">
        <v>265463.89500000002</v>
      </c>
      <c r="AM18">
        <v>0.105</v>
      </c>
      <c r="AN18">
        <v>0</v>
      </c>
      <c r="AO18">
        <v>265464</v>
      </c>
      <c r="AP18">
        <v>6490</v>
      </c>
      <c r="AQ18">
        <v>271954</v>
      </c>
      <c r="AR18">
        <v>8</v>
      </c>
      <c r="AS18">
        <v>271962</v>
      </c>
      <c r="AT18">
        <v>2.3864329996984801</v>
      </c>
      <c r="AU18" s="31">
        <v>0.12847222222222199</v>
      </c>
      <c r="AV18">
        <v>100</v>
      </c>
      <c r="AW18">
        <v>2287843.5869999998</v>
      </c>
      <c r="AX18">
        <v>0.41299999999999998</v>
      </c>
      <c r="AY18">
        <v>0</v>
      </c>
      <c r="AZ18">
        <v>2287844</v>
      </c>
      <c r="BA18">
        <v>45092</v>
      </c>
      <c r="BB18">
        <v>2332936</v>
      </c>
      <c r="BC18">
        <v>48</v>
      </c>
      <c r="BD18">
        <v>2332984</v>
      </c>
      <c r="BE18">
        <v>1.9328434213368899</v>
      </c>
      <c r="BF18" s="31">
        <v>0.195138888888889</v>
      </c>
      <c r="BG18" t="s">
        <v>97</v>
      </c>
      <c r="BH18" t="s">
        <v>98</v>
      </c>
    </row>
    <row r="19" spans="1:60" x14ac:dyDescent="0.15">
      <c r="A19">
        <v>1</v>
      </c>
      <c r="B19">
        <v>18</v>
      </c>
      <c r="C19" t="s">
        <v>115</v>
      </c>
      <c r="D19">
        <v>100</v>
      </c>
      <c r="E19">
        <v>128471.982</v>
      </c>
      <c r="F19">
        <v>1.7999999999999999E-2</v>
      </c>
      <c r="G19">
        <v>0</v>
      </c>
      <c r="H19">
        <v>128472</v>
      </c>
      <c r="I19">
        <v>2583</v>
      </c>
      <c r="J19">
        <v>131055</v>
      </c>
      <c r="K19">
        <v>3</v>
      </c>
      <c r="L19">
        <v>131058</v>
      </c>
      <c r="M19">
        <v>1.97092823623669</v>
      </c>
      <c r="N19" s="31">
        <v>0.16666666666666699</v>
      </c>
      <c r="O19">
        <v>100</v>
      </c>
      <c r="P19">
        <v>1125320.8799999999</v>
      </c>
      <c r="Q19">
        <v>0.12</v>
      </c>
      <c r="R19">
        <v>0</v>
      </c>
      <c r="S19">
        <v>1125321</v>
      </c>
      <c r="T19">
        <v>18802</v>
      </c>
      <c r="U19">
        <v>1144123</v>
      </c>
      <c r="V19">
        <v>21</v>
      </c>
      <c r="W19">
        <v>1144144</v>
      </c>
      <c r="X19">
        <v>1.6433547791627301</v>
      </c>
      <c r="Y19" s="31">
        <v>0.195138888888889</v>
      </c>
      <c r="Z19">
        <v>100</v>
      </c>
      <c r="AA19">
        <v>897058.81200000003</v>
      </c>
      <c r="AB19">
        <v>0.188</v>
      </c>
      <c r="AC19">
        <v>0</v>
      </c>
      <c r="AD19">
        <v>897059</v>
      </c>
      <c r="AE19">
        <v>19800</v>
      </c>
      <c r="AF19">
        <v>916859</v>
      </c>
      <c r="AG19">
        <v>19</v>
      </c>
      <c r="AH19">
        <v>916878</v>
      </c>
      <c r="AI19">
        <v>2.1595468877984501</v>
      </c>
      <c r="AJ19" s="31">
        <v>0.17708333333333301</v>
      </c>
      <c r="AK19">
        <v>100</v>
      </c>
      <c r="AL19">
        <v>265463.89500000002</v>
      </c>
      <c r="AM19">
        <v>0.105</v>
      </c>
      <c r="AN19">
        <v>0</v>
      </c>
      <c r="AO19">
        <v>265464</v>
      </c>
      <c r="AP19">
        <v>6490</v>
      </c>
      <c r="AQ19">
        <v>271954</v>
      </c>
      <c r="AR19">
        <v>8</v>
      </c>
      <c r="AS19">
        <v>271962</v>
      </c>
      <c r="AT19">
        <v>2.3864329996984801</v>
      </c>
      <c r="AU19" s="31">
        <v>0.12847222222222199</v>
      </c>
      <c r="AV19">
        <v>100</v>
      </c>
      <c r="AW19">
        <v>2287843.5869999998</v>
      </c>
      <c r="AX19">
        <v>0.41299999999999998</v>
      </c>
      <c r="AY19">
        <v>0</v>
      </c>
      <c r="AZ19">
        <v>2287844</v>
      </c>
      <c r="BA19">
        <v>45092</v>
      </c>
      <c r="BB19">
        <v>2332936</v>
      </c>
      <c r="BC19">
        <v>48</v>
      </c>
      <c r="BD19">
        <v>2332984</v>
      </c>
      <c r="BE19">
        <v>1.9328434213368899</v>
      </c>
      <c r="BF19" s="31">
        <v>0.195138888888889</v>
      </c>
      <c r="BG19" t="s">
        <v>97</v>
      </c>
      <c r="BH19" t="s">
        <v>98</v>
      </c>
    </row>
    <row r="20" spans="1:60" x14ac:dyDescent="0.15">
      <c r="A20">
        <v>1</v>
      </c>
      <c r="B20">
        <v>19</v>
      </c>
      <c r="C20" t="s">
        <v>116</v>
      </c>
      <c r="D20">
        <v>100</v>
      </c>
      <c r="E20">
        <v>24205.992999999999</v>
      </c>
      <c r="F20">
        <v>7.0000000000000001E-3</v>
      </c>
      <c r="G20">
        <v>0</v>
      </c>
      <c r="H20">
        <v>24206</v>
      </c>
      <c r="I20">
        <v>594</v>
      </c>
      <c r="J20">
        <v>24800</v>
      </c>
      <c r="K20">
        <v>0</v>
      </c>
      <c r="L20">
        <v>24800</v>
      </c>
      <c r="M20">
        <v>2.3951612903225801</v>
      </c>
      <c r="N20" s="31">
        <v>0.12638888888888899</v>
      </c>
      <c r="O20">
        <v>100</v>
      </c>
      <c r="P20">
        <v>1125320.8799999999</v>
      </c>
      <c r="Q20">
        <v>0.12</v>
      </c>
      <c r="R20">
        <v>0</v>
      </c>
      <c r="S20">
        <v>1125321</v>
      </c>
      <c r="T20">
        <v>18802</v>
      </c>
      <c r="U20">
        <v>1144123</v>
      </c>
      <c r="V20">
        <v>21</v>
      </c>
      <c r="W20">
        <v>1144144</v>
      </c>
      <c r="X20">
        <v>1.6433547791627301</v>
      </c>
      <c r="Y20" s="31">
        <v>0.195138888888889</v>
      </c>
      <c r="Z20">
        <v>100</v>
      </c>
      <c r="AA20">
        <v>897058.81200000003</v>
      </c>
      <c r="AB20">
        <v>0.188</v>
      </c>
      <c r="AC20">
        <v>0</v>
      </c>
      <c r="AD20">
        <v>897059</v>
      </c>
      <c r="AE20">
        <v>19800</v>
      </c>
      <c r="AF20">
        <v>916859</v>
      </c>
      <c r="AG20">
        <v>19</v>
      </c>
      <c r="AH20">
        <v>916878</v>
      </c>
      <c r="AI20">
        <v>2.1595468877984501</v>
      </c>
      <c r="AJ20" s="31">
        <v>0.17708333333333301</v>
      </c>
      <c r="AK20">
        <v>100</v>
      </c>
      <c r="AL20">
        <v>265463.89500000002</v>
      </c>
      <c r="AM20">
        <v>0.105</v>
      </c>
      <c r="AN20">
        <v>0</v>
      </c>
      <c r="AO20">
        <v>265464</v>
      </c>
      <c r="AP20">
        <v>6490</v>
      </c>
      <c r="AQ20">
        <v>271954</v>
      </c>
      <c r="AR20">
        <v>8</v>
      </c>
      <c r="AS20">
        <v>271962</v>
      </c>
      <c r="AT20">
        <v>2.3864329996984801</v>
      </c>
      <c r="AU20" s="31">
        <v>0.12847222222222199</v>
      </c>
      <c r="AV20">
        <v>100</v>
      </c>
      <c r="AW20">
        <v>2287843.5869999998</v>
      </c>
      <c r="AX20">
        <v>0.41299999999999998</v>
      </c>
      <c r="AY20">
        <v>0</v>
      </c>
      <c r="AZ20">
        <v>2287844</v>
      </c>
      <c r="BA20">
        <v>45092</v>
      </c>
      <c r="BB20">
        <v>2332936</v>
      </c>
      <c r="BC20">
        <v>48</v>
      </c>
      <c r="BD20">
        <v>2332984</v>
      </c>
      <c r="BE20">
        <v>1.9328434213368899</v>
      </c>
      <c r="BF20" s="31">
        <v>0.195138888888889</v>
      </c>
      <c r="BG20" t="s">
        <v>97</v>
      </c>
      <c r="BH20" t="s">
        <v>98</v>
      </c>
    </row>
    <row r="21" spans="1:60" x14ac:dyDescent="0.15">
      <c r="A21">
        <v>1</v>
      </c>
      <c r="B21">
        <v>20</v>
      </c>
      <c r="C21" t="s">
        <v>117</v>
      </c>
      <c r="D21">
        <v>100</v>
      </c>
      <c r="E21">
        <v>55313.99</v>
      </c>
      <c r="F21">
        <v>0.01</v>
      </c>
      <c r="G21">
        <v>0</v>
      </c>
      <c r="H21">
        <v>55314</v>
      </c>
      <c r="I21">
        <v>1383</v>
      </c>
      <c r="J21">
        <v>56697</v>
      </c>
      <c r="K21">
        <v>0</v>
      </c>
      <c r="L21">
        <v>56697</v>
      </c>
      <c r="M21">
        <v>2.4392825017196702</v>
      </c>
      <c r="N21" s="31">
        <v>0.102777777777778</v>
      </c>
      <c r="O21">
        <v>100</v>
      </c>
      <c r="P21">
        <v>1125320.8799999999</v>
      </c>
      <c r="Q21">
        <v>0.12</v>
      </c>
      <c r="R21">
        <v>0</v>
      </c>
      <c r="S21">
        <v>1125321</v>
      </c>
      <c r="T21">
        <v>18802</v>
      </c>
      <c r="U21">
        <v>1144123</v>
      </c>
      <c r="V21">
        <v>21</v>
      </c>
      <c r="W21">
        <v>1144144</v>
      </c>
      <c r="X21">
        <v>1.6433547791627301</v>
      </c>
      <c r="Y21" s="31">
        <v>0.195138888888889</v>
      </c>
      <c r="Z21">
        <v>100</v>
      </c>
      <c r="AA21">
        <v>897058.81200000003</v>
      </c>
      <c r="AB21">
        <v>0.188</v>
      </c>
      <c r="AC21">
        <v>0</v>
      </c>
      <c r="AD21">
        <v>897059</v>
      </c>
      <c r="AE21">
        <v>19800</v>
      </c>
      <c r="AF21">
        <v>916859</v>
      </c>
      <c r="AG21">
        <v>19</v>
      </c>
      <c r="AH21">
        <v>916878</v>
      </c>
      <c r="AI21">
        <v>2.1595468877984501</v>
      </c>
      <c r="AJ21" s="31">
        <v>0.17708333333333301</v>
      </c>
      <c r="AK21">
        <v>100</v>
      </c>
      <c r="AL21">
        <v>265463.89500000002</v>
      </c>
      <c r="AM21">
        <v>0.105</v>
      </c>
      <c r="AN21">
        <v>0</v>
      </c>
      <c r="AO21">
        <v>265464</v>
      </c>
      <c r="AP21">
        <v>6490</v>
      </c>
      <c r="AQ21">
        <v>271954</v>
      </c>
      <c r="AR21">
        <v>8</v>
      </c>
      <c r="AS21">
        <v>271962</v>
      </c>
      <c r="AT21">
        <v>2.3864329996984801</v>
      </c>
      <c r="AU21" s="31">
        <v>0.12847222222222199</v>
      </c>
      <c r="AV21">
        <v>100</v>
      </c>
      <c r="AW21">
        <v>2287843.5869999998</v>
      </c>
      <c r="AX21">
        <v>0.41299999999999998</v>
      </c>
      <c r="AY21">
        <v>0</v>
      </c>
      <c r="AZ21">
        <v>2287844</v>
      </c>
      <c r="BA21">
        <v>45092</v>
      </c>
      <c r="BB21">
        <v>2332936</v>
      </c>
      <c r="BC21">
        <v>48</v>
      </c>
      <c r="BD21">
        <v>2332984</v>
      </c>
      <c r="BE21">
        <v>1.9328434213368899</v>
      </c>
      <c r="BF21" s="31">
        <v>0.195138888888889</v>
      </c>
      <c r="BG21" t="s">
        <v>97</v>
      </c>
      <c r="BH21" t="s">
        <v>98</v>
      </c>
    </row>
    <row r="22" spans="1:60" x14ac:dyDescent="0.15">
      <c r="A22">
        <v>1</v>
      </c>
      <c r="B22">
        <v>21</v>
      </c>
      <c r="C22" t="s">
        <v>118</v>
      </c>
      <c r="D22">
        <v>100</v>
      </c>
      <c r="E22">
        <v>18506.990000000002</v>
      </c>
      <c r="F22">
        <v>0.01</v>
      </c>
      <c r="G22">
        <v>0</v>
      </c>
      <c r="H22">
        <v>18507</v>
      </c>
      <c r="I22">
        <v>529</v>
      </c>
      <c r="J22">
        <v>19036</v>
      </c>
      <c r="K22">
        <v>0</v>
      </c>
      <c r="L22">
        <v>19036</v>
      </c>
      <c r="M22">
        <v>2.7789451565454901</v>
      </c>
      <c r="N22" s="31">
        <v>0.98124999999999996</v>
      </c>
      <c r="O22">
        <v>100</v>
      </c>
      <c r="P22">
        <v>1125320.8799999999</v>
      </c>
      <c r="Q22">
        <v>0.12</v>
      </c>
      <c r="R22">
        <v>0</v>
      </c>
      <c r="S22">
        <v>1125321</v>
      </c>
      <c r="T22">
        <v>18802</v>
      </c>
      <c r="U22">
        <v>1144123</v>
      </c>
      <c r="V22">
        <v>21</v>
      </c>
      <c r="W22">
        <v>1144144</v>
      </c>
      <c r="X22">
        <v>1.6433547791627301</v>
      </c>
      <c r="Y22" s="31">
        <v>0.195138888888889</v>
      </c>
      <c r="Z22">
        <v>100</v>
      </c>
      <c r="AA22">
        <v>897058.81200000003</v>
      </c>
      <c r="AB22">
        <v>0.188</v>
      </c>
      <c r="AC22">
        <v>0</v>
      </c>
      <c r="AD22">
        <v>897059</v>
      </c>
      <c r="AE22">
        <v>19800</v>
      </c>
      <c r="AF22">
        <v>916859</v>
      </c>
      <c r="AG22">
        <v>19</v>
      </c>
      <c r="AH22">
        <v>916878</v>
      </c>
      <c r="AI22">
        <v>2.1595468877984501</v>
      </c>
      <c r="AJ22" s="31">
        <v>0.17708333333333301</v>
      </c>
      <c r="AK22">
        <v>100</v>
      </c>
      <c r="AL22">
        <v>265463.89500000002</v>
      </c>
      <c r="AM22">
        <v>0.105</v>
      </c>
      <c r="AN22">
        <v>0</v>
      </c>
      <c r="AO22">
        <v>265464</v>
      </c>
      <c r="AP22">
        <v>6490</v>
      </c>
      <c r="AQ22">
        <v>271954</v>
      </c>
      <c r="AR22">
        <v>8</v>
      </c>
      <c r="AS22">
        <v>271962</v>
      </c>
      <c r="AT22">
        <v>2.3864329996984801</v>
      </c>
      <c r="AU22" s="31">
        <v>0.12847222222222199</v>
      </c>
      <c r="AV22">
        <v>100</v>
      </c>
      <c r="AW22">
        <v>2287843.5869999998</v>
      </c>
      <c r="AX22">
        <v>0.41299999999999998</v>
      </c>
      <c r="AY22">
        <v>0</v>
      </c>
      <c r="AZ22">
        <v>2287844</v>
      </c>
      <c r="BA22">
        <v>45092</v>
      </c>
      <c r="BB22">
        <v>2332936</v>
      </c>
      <c r="BC22">
        <v>48</v>
      </c>
      <c r="BD22">
        <v>2332984</v>
      </c>
      <c r="BE22">
        <v>1.9328434213368899</v>
      </c>
      <c r="BF22" s="31">
        <v>0.195138888888889</v>
      </c>
      <c r="BG22" t="s">
        <v>97</v>
      </c>
      <c r="BH22" t="s">
        <v>98</v>
      </c>
    </row>
    <row r="23" spans="1:60" x14ac:dyDescent="0.15">
      <c r="A23">
        <v>1</v>
      </c>
      <c r="B23">
        <v>22</v>
      </c>
      <c r="C23" t="s">
        <v>119</v>
      </c>
      <c r="D23">
        <v>100</v>
      </c>
      <c r="E23">
        <v>26898.991999999998</v>
      </c>
      <c r="F23">
        <v>8.0000000000000002E-3</v>
      </c>
      <c r="G23">
        <v>0</v>
      </c>
      <c r="H23">
        <v>26899</v>
      </c>
      <c r="I23">
        <v>924</v>
      </c>
      <c r="J23">
        <v>27823</v>
      </c>
      <c r="K23">
        <v>0</v>
      </c>
      <c r="L23">
        <v>27823</v>
      </c>
      <c r="M23">
        <v>3.3209934227078302</v>
      </c>
      <c r="N23" s="31">
        <v>0.106944444444444</v>
      </c>
      <c r="O23">
        <v>100</v>
      </c>
      <c r="P23">
        <v>1125320.8799999999</v>
      </c>
      <c r="Q23">
        <v>0.12</v>
      </c>
      <c r="R23">
        <v>0</v>
      </c>
      <c r="S23">
        <v>1125321</v>
      </c>
      <c r="T23">
        <v>18802</v>
      </c>
      <c r="U23">
        <v>1144123</v>
      </c>
      <c r="V23">
        <v>21</v>
      </c>
      <c r="W23">
        <v>1144144</v>
      </c>
      <c r="X23">
        <v>1.6433547791627301</v>
      </c>
      <c r="Y23" s="31">
        <v>0.195138888888889</v>
      </c>
      <c r="Z23">
        <v>100</v>
      </c>
      <c r="AA23">
        <v>897058.81200000003</v>
      </c>
      <c r="AB23">
        <v>0.188</v>
      </c>
      <c r="AC23">
        <v>0</v>
      </c>
      <c r="AD23">
        <v>897059</v>
      </c>
      <c r="AE23">
        <v>19800</v>
      </c>
      <c r="AF23">
        <v>916859</v>
      </c>
      <c r="AG23">
        <v>19</v>
      </c>
      <c r="AH23">
        <v>916878</v>
      </c>
      <c r="AI23">
        <v>2.1595468877984501</v>
      </c>
      <c r="AJ23" s="31">
        <v>0.17708333333333301</v>
      </c>
      <c r="AK23">
        <v>100</v>
      </c>
      <c r="AL23">
        <v>265463.89500000002</v>
      </c>
      <c r="AM23">
        <v>0.105</v>
      </c>
      <c r="AN23">
        <v>0</v>
      </c>
      <c r="AO23">
        <v>265464</v>
      </c>
      <c r="AP23">
        <v>6490</v>
      </c>
      <c r="AQ23">
        <v>271954</v>
      </c>
      <c r="AR23">
        <v>8</v>
      </c>
      <c r="AS23">
        <v>271962</v>
      </c>
      <c r="AT23">
        <v>2.3864329996984801</v>
      </c>
      <c r="AU23" s="31">
        <v>0.12847222222222199</v>
      </c>
      <c r="AV23">
        <v>100</v>
      </c>
      <c r="AW23">
        <v>2287843.5869999998</v>
      </c>
      <c r="AX23">
        <v>0.41299999999999998</v>
      </c>
      <c r="AY23">
        <v>0</v>
      </c>
      <c r="AZ23">
        <v>2287844</v>
      </c>
      <c r="BA23">
        <v>45092</v>
      </c>
      <c r="BB23">
        <v>2332936</v>
      </c>
      <c r="BC23">
        <v>48</v>
      </c>
      <c r="BD23">
        <v>2332984</v>
      </c>
      <c r="BE23">
        <v>1.9328434213368899</v>
      </c>
      <c r="BF23" s="31">
        <v>0.195138888888889</v>
      </c>
      <c r="BG23" t="s">
        <v>97</v>
      </c>
      <c r="BH23" t="s">
        <v>98</v>
      </c>
    </row>
    <row r="24" spans="1:60" x14ac:dyDescent="0.15">
      <c r="A24">
        <v>1</v>
      </c>
      <c r="B24">
        <v>23</v>
      </c>
      <c r="C24" t="s">
        <v>120</v>
      </c>
      <c r="D24">
        <v>100</v>
      </c>
      <c r="E24">
        <v>26882.991999999998</v>
      </c>
      <c r="F24">
        <v>8.0000000000000002E-3</v>
      </c>
      <c r="G24">
        <v>0</v>
      </c>
      <c r="H24">
        <v>26883</v>
      </c>
      <c r="I24">
        <v>1159</v>
      </c>
      <c r="J24">
        <v>28042</v>
      </c>
      <c r="K24">
        <v>0</v>
      </c>
      <c r="L24">
        <v>28042</v>
      </c>
      <c r="M24">
        <v>4.1330860851579798</v>
      </c>
      <c r="N24" s="31">
        <v>9.7222222222222196E-2</v>
      </c>
      <c r="O24">
        <v>100</v>
      </c>
      <c r="P24">
        <v>1125320.8799999999</v>
      </c>
      <c r="Q24">
        <v>0.12</v>
      </c>
      <c r="R24">
        <v>0</v>
      </c>
      <c r="S24">
        <v>1125321</v>
      </c>
      <c r="T24">
        <v>18802</v>
      </c>
      <c r="U24">
        <v>1144123</v>
      </c>
      <c r="V24">
        <v>21</v>
      </c>
      <c r="W24">
        <v>1144144</v>
      </c>
      <c r="X24">
        <v>1.6433547791627301</v>
      </c>
      <c r="Y24" s="31">
        <v>0.195138888888889</v>
      </c>
      <c r="Z24">
        <v>100</v>
      </c>
      <c r="AA24">
        <v>897058.81200000003</v>
      </c>
      <c r="AB24">
        <v>0.188</v>
      </c>
      <c r="AC24">
        <v>0</v>
      </c>
      <c r="AD24">
        <v>897059</v>
      </c>
      <c r="AE24">
        <v>19800</v>
      </c>
      <c r="AF24">
        <v>916859</v>
      </c>
      <c r="AG24">
        <v>19</v>
      </c>
      <c r="AH24">
        <v>916878</v>
      </c>
      <c r="AI24">
        <v>2.1595468877984501</v>
      </c>
      <c r="AJ24" s="31">
        <v>0.17708333333333301</v>
      </c>
      <c r="AK24">
        <v>100</v>
      </c>
      <c r="AL24">
        <v>265463.89500000002</v>
      </c>
      <c r="AM24">
        <v>0.105</v>
      </c>
      <c r="AN24">
        <v>0</v>
      </c>
      <c r="AO24">
        <v>265464</v>
      </c>
      <c r="AP24">
        <v>6490</v>
      </c>
      <c r="AQ24">
        <v>271954</v>
      </c>
      <c r="AR24">
        <v>8</v>
      </c>
      <c r="AS24">
        <v>271962</v>
      </c>
      <c r="AT24">
        <v>2.3864329996984801</v>
      </c>
      <c r="AU24" s="31">
        <v>0.12847222222222199</v>
      </c>
      <c r="AV24">
        <v>100</v>
      </c>
      <c r="AW24">
        <v>2287843.5869999998</v>
      </c>
      <c r="AX24">
        <v>0.41299999999999998</v>
      </c>
      <c r="AY24">
        <v>0</v>
      </c>
      <c r="AZ24">
        <v>2287844</v>
      </c>
      <c r="BA24">
        <v>45092</v>
      </c>
      <c r="BB24">
        <v>2332936</v>
      </c>
      <c r="BC24">
        <v>48</v>
      </c>
      <c r="BD24">
        <v>2332984</v>
      </c>
      <c r="BE24">
        <v>1.9328434213368899</v>
      </c>
      <c r="BF24" s="31">
        <v>0.195138888888889</v>
      </c>
      <c r="BG24" t="s">
        <v>97</v>
      </c>
      <c r="BH24" t="s">
        <v>98</v>
      </c>
    </row>
    <row r="25" spans="1:60" x14ac:dyDescent="0.15">
      <c r="A25">
        <v>1</v>
      </c>
      <c r="B25">
        <v>24</v>
      </c>
      <c r="C25" t="s">
        <v>121</v>
      </c>
      <c r="D25">
        <v>100</v>
      </c>
      <c r="E25">
        <v>21920.994999999999</v>
      </c>
      <c r="F25">
        <v>5.0000000000000001E-3</v>
      </c>
      <c r="G25">
        <v>0</v>
      </c>
      <c r="H25">
        <v>21921</v>
      </c>
      <c r="I25">
        <v>508</v>
      </c>
      <c r="J25">
        <v>22429</v>
      </c>
      <c r="K25">
        <v>0</v>
      </c>
      <c r="L25">
        <v>22429</v>
      </c>
      <c r="M25">
        <v>2.2649248740469901</v>
      </c>
      <c r="N25" s="31">
        <v>9.2361111111111102E-2</v>
      </c>
      <c r="O25">
        <v>100</v>
      </c>
      <c r="P25">
        <v>1125320.8799999999</v>
      </c>
      <c r="Q25">
        <v>0.12</v>
      </c>
      <c r="R25">
        <v>0</v>
      </c>
      <c r="S25">
        <v>1125321</v>
      </c>
      <c r="T25">
        <v>18802</v>
      </c>
      <c r="U25">
        <v>1144123</v>
      </c>
      <c r="V25">
        <v>21</v>
      </c>
      <c r="W25">
        <v>1144144</v>
      </c>
      <c r="X25">
        <v>1.6433547791627301</v>
      </c>
      <c r="Y25" s="31">
        <v>0.195138888888889</v>
      </c>
      <c r="Z25">
        <v>100</v>
      </c>
      <c r="AA25">
        <v>897058.81200000003</v>
      </c>
      <c r="AB25">
        <v>0.188</v>
      </c>
      <c r="AC25">
        <v>0</v>
      </c>
      <c r="AD25">
        <v>897059</v>
      </c>
      <c r="AE25">
        <v>19800</v>
      </c>
      <c r="AF25">
        <v>916859</v>
      </c>
      <c r="AG25">
        <v>19</v>
      </c>
      <c r="AH25">
        <v>916878</v>
      </c>
      <c r="AI25">
        <v>2.1595468877984501</v>
      </c>
      <c r="AJ25" s="31">
        <v>0.17708333333333301</v>
      </c>
      <c r="AK25">
        <v>100</v>
      </c>
      <c r="AL25">
        <v>265463.89500000002</v>
      </c>
      <c r="AM25">
        <v>0.105</v>
      </c>
      <c r="AN25">
        <v>0</v>
      </c>
      <c r="AO25">
        <v>265464</v>
      </c>
      <c r="AP25">
        <v>6490</v>
      </c>
      <c r="AQ25">
        <v>271954</v>
      </c>
      <c r="AR25">
        <v>8</v>
      </c>
      <c r="AS25">
        <v>271962</v>
      </c>
      <c r="AT25">
        <v>2.3864329996984801</v>
      </c>
      <c r="AU25" s="31">
        <v>0.12847222222222199</v>
      </c>
      <c r="AV25">
        <v>100</v>
      </c>
      <c r="AW25">
        <v>2287843.5869999998</v>
      </c>
      <c r="AX25">
        <v>0.41299999999999998</v>
      </c>
      <c r="AY25">
        <v>0</v>
      </c>
      <c r="AZ25">
        <v>2287844</v>
      </c>
      <c r="BA25">
        <v>45092</v>
      </c>
      <c r="BB25">
        <v>2332936</v>
      </c>
      <c r="BC25">
        <v>48</v>
      </c>
      <c r="BD25">
        <v>2332984</v>
      </c>
      <c r="BE25">
        <v>1.9328434213368899</v>
      </c>
      <c r="BF25" s="31">
        <v>0.195138888888889</v>
      </c>
      <c r="BG25" t="s">
        <v>97</v>
      </c>
      <c r="BH25" t="s">
        <v>98</v>
      </c>
    </row>
    <row r="26" spans="1:60" x14ac:dyDescent="0.15">
      <c r="A26">
        <v>1</v>
      </c>
      <c r="B26">
        <v>25</v>
      </c>
      <c r="C26" t="s">
        <v>122</v>
      </c>
      <c r="D26">
        <v>100</v>
      </c>
      <c r="E26">
        <v>13758.995000000001</v>
      </c>
      <c r="F26">
        <v>5.0000000000000001E-3</v>
      </c>
      <c r="G26">
        <v>0</v>
      </c>
      <c r="H26">
        <v>13759</v>
      </c>
      <c r="I26">
        <v>423</v>
      </c>
      <c r="J26">
        <v>14182</v>
      </c>
      <c r="K26">
        <v>0</v>
      </c>
      <c r="L26">
        <v>14182</v>
      </c>
      <c r="M26">
        <v>2.9826540685375802</v>
      </c>
      <c r="N26" s="31">
        <v>1.2500000000000001E-2</v>
      </c>
      <c r="O26">
        <v>100</v>
      </c>
      <c r="P26">
        <v>1125320.8799999999</v>
      </c>
      <c r="Q26">
        <v>0.12</v>
      </c>
      <c r="R26">
        <v>0</v>
      </c>
      <c r="S26">
        <v>1125321</v>
      </c>
      <c r="T26">
        <v>18802</v>
      </c>
      <c r="U26">
        <v>1144123</v>
      </c>
      <c r="V26">
        <v>21</v>
      </c>
      <c r="W26">
        <v>1144144</v>
      </c>
      <c r="X26">
        <v>1.6433547791627301</v>
      </c>
      <c r="Y26" s="31">
        <v>0.195138888888889</v>
      </c>
      <c r="Z26">
        <v>100</v>
      </c>
      <c r="AA26">
        <v>897058.81200000003</v>
      </c>
      <c r="AB26">
        <v>0.188</v>
      </c>
      <c r="AC26">
        <v>0</v>
      </c>
      <c r="AD26">
        <v>897059</v>
      </c>
      <c r="AE26">
        <v>19800</v>
      </c>
      <c r="AF26">
        <v>916859</v>
      </c>
      <c r="AG26">
        <v>19</v>
      </c>
      <c r="AH26">
        <v>916878</v>
      </c>
      <c r="AI26">
        <v>2.1595468877984501</v>
      </c>
      <c r="AJ26" s="31">
        <v>0.17708333333333301</v>
      </c>
      <c r="AK26">
        <v>100</v>
      </c>
      <c r="AL26">
        <v>265463.89500000002</v>
      </c>
      <c r="AM26">
        <v>0.105</v>
      </c>
      <c r="AN26">
        <v>0</v>
      </c>
      <c r="AO26">
        <v>265464</v>
      </c>
      <c r="AP26">
        <v>6490</v>
      </c>
      <c r="AQ26">
        <v>271954</v>
      </c>
      <c r="AR26">
        <v>8</v>
      </c>
      <c r="AS26">
        <v>271962</v>
      </c>
      <c r="AT26">
        <v>2.3864329996984801</v>
      </c>
      <c r="AU26" s="31">
        <v>0.12847222222222199</v>
      </c>
      <c r="AV26">
        <v>100</v>
      </c>
      <c r="AW26">
        <v>2287843.5869999998</v>
      </c>
      <c r="AX26">
        <v>0.41299999999999998</v>
      </c>
      <c r="AY26">
        <v>0</v>
      </c>
      <c r="AZ26">
        <v>2287844</v>
      </c>
      <c r="BA26">
        <v>45092</v>
      </c>
      <c r="BB26">
        <v>2332936</v>
      </c>
      <c r="BC26">
        <v>48</v>
      </c>
      <c r="BD26">
        <v>2332984</v>
      </c>
      <c r="BE26">
        <v>1.9328434213368899</v>
      </c>
      <c r="BF26" s="31">
        <v>0.195138888888889</v>
      </c>
      <c r="BG26" t="s">
        <v>97</v>
      </c>
      <c r="BH26" t="s">
        <v>98</v>
      </c>
    </row>
    <row r="27" spans="1:60" x14ac:dyDescent="0.15">
      <c r="A27">
        <v>1</v>
      </c>
      <c r="B27">
        <v>26</v>
      </c>
      <c r="C27" t="s">
        <v>123</v>
      </c>
      <c r="D27">
        <v>100</v>
      </c>
      <c r="E27">
        <v>32786.99</v>
      </c>
      <c r="F27">
        <v>0.01</v>
      </c>
      <c r="G27">
        <v>0</v>
      </c>
      <c r="H27">
        <v>32787</v>
      </c>
      <c r="I27">
        <v>778</v>
      </c>
      <c r="J27">
        <v>33565</v>
      </c>
      <c r="K27">
        <v>0</v>
      </c>
      <c r="L27">
        <v>33565</v>
      </c>
      <c r="M27">
        <v>2.3178906599136</v>
      </c>
      <c r="N27" s="31">
        <v>0.156944444444444</v>
      </c>
      <c r="O27">
        <v>100</v>
      </c>
      <c r="P27">
        <v>1125320.8799999999</v>
      </c>
      <c r="Q27">
        <v>0.12</v>
      </c>
      <c r="R27">
        <v>0</v>
      </c>
      <c r="S27">
        <v>1125321</v>
      </c>
      <c r="T27">
        <v>18802</v>
      </c>
      <c r="U27">
        <v>1144123</v>
      </c>
      <c r="V27">
        <v>21</v>
      </c>
      <c r="W27">
        <v>1144144</v>
      </c>
      <c r="X27">
        <v>1.6433547791627301</v>
      </c>
      <c r="Y27" s="31">
        <v>0.195138888888889</v>
      </c>
      <c r="Z27">
        <v>100</v>
      </c>
      <c r="AA27">
        <v>897058.81200000003</v>
      </c>
      <c r="AB27">
        <v>0.188</v>
      </c>
      <c r="AC27">
        <v>0</v>
      </c>
      <c r="AD27">
        <v>897059</v>
      </c>
      <c r="AE27">
        <v>19800</v>
      </c>
      <c r="AF27">
        <v>916859</v>
      </c>
      <c r="AG27">
        <v>19</v>
      </c>
      <c r="AH27">
        <v>916878</v>
      </c>
      <c r="AI27">
        <v>2.1595468877984501</v>
      </c>
      <c r="AJ27" s="31">
        <v>0.17708333333333301</v>
      </c>
      <c r="AK27">
        <v>100</v>
      </c>
      <c r="AL27">
        <v>265463.89500000002</v>
      </c>
      <c r="AM27">
        <v>0.105</v>
      </c>
      <c r="AN27">
        <v>0</v>
      </c>
      <c r="AO27">
        <v>265464</v>
      </c>
      <c r="AP27">
        <v>6490</v>
      </c>
      <c r="AQ27">
        <v>271954</v>
      </c>
      <c r="AR27">
        <v>8</v>
      </c>
      <c r="AS27">
        <v>271962</v>
      </c>
      <c r="AT27">
        <v>2.3864329996984801</v>
      </c>
      <c r="AU27" s="31">
        <v>0.12847222222222199</v>
      </c>
      <c r="AV27">
        <v>100</v>
      </c>
      <c r="AW27">
        <v>2287843.5869999998</v>
      </c>
      <c r="AX27">
        <v>0.41299999999999998</v>
      </c>
      <c r="AY27">
        <v>0</v>
      </c>
      <c r="AZ27">
        <v>2287844</v>
      </c>
      <c r="BA27">
        <v>45092</v>
      </c>
      <c r="BB27">
        <v>2332936</v>
      </c>
      <c r="BC27">
        <v>48</v>
      </c>
      <c r="BD27">
        <v>2332984</v>
      </c>
      <c r="BE27">
        <v>1.9328434213368899</v>
      </c>
      <c r="BF27" s="31">
        <v>0.195138888888889</v>
      </c>
      <c r="BG27" t="s">
        <v>97</v>
      </c>
      <c r="BH27" t="s">
        <v>98</v>
      </c>
    </row>
    <row r="28" spans="1:60" x14ac:dyDescent="0.15">
      <c r="A28">
        <v>1</v>
      </c>
      <c r="B28">
        <v>27</v>
      </c>
      <c r="C28" t="s">
        <v>124</v>
      </c>
      <c r="D28">
        <v>100</v>
      </c>
      <c r="E28">
        <v>11373.99</v>
      </c>
      <c r="F28">
        <v>0.01</v>
      </c>
      <c r="G28">
        <v>0</v>
      </c>
      <c r="H28">
        <v>11374</v>
      </c>
      <c r="I28">
        <v>317</v>
      </c>
      <c r="J28">
        <v>11691</v>
      </c>
      <c r="K28">
        <v>0</v>
      </c>
      <c r="L28">
        <v>11691</v>
      </c>
      <c r="M28">
        <v>2.7114874689932398</v>
      </c>
      <c r="N28" s="31">
        <v>5.4861111111111097E-2</v>
      </c>
      <c r="O28">
        <v>100</v>
      </c>
      <c r="P28">
        <v>1125320.8799999999</v>
      </c>
      <c r="Q28">
        <v>0.12</v>
      </c>
      <c r="R28">
        <v>0</v>
      </c>
      <c r="S28">
        <v>1125321</v>
      </c>
      <c r="T28">
        <v>18802</v>
      </c>
      <c r="U28">
        <v>1144123</v>
      </c>
      <c r="V28">
        <v>21</v>
      </c>
      <c r="W28">
        <v>1144144</v>
      </c>
      <c r="X28">
        <v>1.6433547791627301</v>
      </c>
      <c r="Y28" s="31">
        <v>0.195138888888889</v>
      </c>
      <c r="Z28">
        <v>100</v>
      </c>
      <c r="AA28">
        <v>897058.81200000003</v>
      </c>
      <c r="AB28">
        <v>0.188</v>
      </c>
      <c r="AC28">
        <v>0</v>
      </c>
      <c r="AD28">
        <v>897059</v>
      </c>
      <c r="AE28">
        <v>19800</v>
      </c>
      <c r="AF28">
        <v>916859</v>
      </c>
      <c r="AG28">
        <v>19</v>
      </c>
      <c r="AH28">
        <v>916878</v>
      </c>
      <c r="AI28">
        <v>2.1595468877984501</v>
      </c>
      <c r="AJ28" s="31">
        <v>0.17708333333333301</v>
      </c>
      <c r="AK28">
        <v>100</v>
      </c>
      <c r="AL28">
        <v>265463.89500000002</v>
      </c>
      <c r="AM28">
        <v>0.105</v>
      </c>
      <c r="AN28">
        <v>0</v>
      </c>
      <c r="AO28">
        <v>265464</v>
      </c>
      <c r="AP28">
        <v>6490</v>
      </c>
      <c r="AQ28">
        <v>271954</v>
      </c>
      <c r="AR28">
        <v>8</v>
      </c>
      <c r="AS28">
        <v>271962</v>
      </c>
      <c r="AT28">
        <v>2.3864329996984801</v>
      </c>
      <c r="AU28" s="31">
        <v>0.12847222222222199</v>
      </c>
      <c r="AV28">
        <v>100</v>
      </c>
      <c r="AW28">
        <v>2287843.5869999998</v>
      </c>
      <c r="AX28">
        <v>0.41299999999999998</v>
      </c>
      <c r="AY28">
        <v>0</v>
      </c>
      <c r="AZ28">
        <v>2287844</v>
      </c>
      <c r="BA28">
        <v>45092</v>
      </c>
      <c r="BB28">
        <v>2332936</v>
      </c>
      <c r="BC28">
        <v>48</v>
      </c>
      <c r="BD28">
        <v>2332984</v>
      </c>
      <c r="BE28">
        <v>1.9328434213368899</v>
      </c>
      <c r="BF28" s="31">
        <v>0.195138888888889</v>
      </c>
      <c r="BG28" t="s">
        <v>97</v>
      </c>
      <c r="BH28" t="s">
        <v>98</v>
      </c>
    </row>
    <row r="29" spans="1:60" x14ac:dyDescent="0.15">
      <c r="A29">
        <v>1</v>
      </c>
      <c r="B29">
        <v>28</v>
      </c>
      <c r="C29" t="s">
        <v>125</v>
      </c>
      <c r="D29">
        <v>100</v>
      </c>
      <c r="E29">
        <v>16048.994000000001</v>
      </c>
      <c r="F29">
        <v>6.0000000000000001E-3</v>
      </c>
      <c r="G29">
        <v>0</v>
      </c>
      <c r="H29">
        <v>16049</v>
      </c>
      <c r="I29">
        <v>336</v>
      </c>
      <c r="J29">
        <v>16385</v>
      </c>
      <c r="K29">
        <v>0</v>
      </c>
      <c r="L29">
        <v>16385</v>
      </c>
      <c r="M29">
        <v>2.05065608788526</v>
      </c>
      <c r="N29" s="31">
        <v>3.9583333333333297E-2</v>
      </c>
      <c r="O29">
        <v>100</v>
      </c>
      <c r="P29">
        <v>1125320.8799999999</v>
      </c>
      <c r="Q29">
        <v>0.12</v>
      </c>
      <c r="R29">
        <v>0</v>
      </c>
      <c r="S29">
        <v>1125321</v>
      </c>
      <c r="T29">
        <v>18802</v>
      </c>
      <c r="U29">
        <v>1144123</v>
      </c>
      <c r="V29">
        <v>21</v>
      </c>
      <c r="W29">
        <v>1144144</v>
      </c>
      <c r="X29">
        <v>1.6433547791627301</v>
      </c>
      <c r="Y29" s="31">
        <v>0.195138888888889</v>
      </c>
      <c r="Z29">
        <v>100</v>
      </c>
      <c r="AA29">
        <v>897058.81200000003</v>
      </c>
      <c r="AB29">
        <v>0.188</v>
      </c>
      <c r="AC29">
        <v>0</v>
      </c>
      <c r="AD29">
        <v>897059</v>
      </c>
      <c r="AE29">
        <v>19800</v>
      </c>
      <c r="AF29">
        <v>916859</v>
      </c>
      <c r="AG29">
        <v>19</v>
      </c>
      <c r="AH29">
        <v>916878</v>
      </c>
      <c r="AI29">
        <v>2.1595468877984501</v>
      </c>
      <c r="AJ29" s="31">
        <v>0.17708333333333301</v>
      </c>
      <c r="AK29">
        <v>100</v>
      </c>
      <c r="AL29">
        <v>265463.89500000002</v>
      </c>
      <c r="AM29">
        <v>0.105</v>
      </c>
      <c r="AN29">
        <v>0</v>
      </c>
      <c r="AO29">
        <v>265464</v>
      </c>
      <c r="AP29">
        <v>6490</v>
      </c>
      <c r="AQ29">
        <v>271954</v>
      </c>
      <c r="AR29">
        <v>8</v>
      </c>
      <c r="AS29">
        <v>271962</v>
      </c>
      <c r="AT29">
        <v>2.3864329996984801</v>
      </c>
      <c r="AU29" s="31">
        <v>0.12847222222222199</v>
      </c>
      <c r="AV29">
        <v>100</v>
      </c>
      <c r="AW29">
        <v>2287843.5869999998</v>
      </c>
      <c r="AX29">
        <v>0.41299999999999998</v>
      </c>
      <c r="AY29">
        <v>0</v>
      </c>
      <c r="AZ29">
        <v>2287844</v>
      </c>
      <c r="BA29">
        <v>45092</v>
      </c>
      <c r="BB29">
        <v>2332936</v>
      </c>
      <c r="BC29">
        <v>48</v>
      </c>
      <c r="BD29">
        <v>2332984</v>
      </c>
      <c r="BE29">
        <v>1.9328434213368899</v>
      </c>
      <c r="BF29" s="31">
        <v>0.195138888888889</v>
      </c>
      <c r="BG29" t="s">
        <v>97</v>
      </c>
      <c r="BH29" t="s">
        <v>98</v>
      </c>
    </row>
    <row r="30" spans="1:60" x14ac:dyDescent="0.15">
      <c r="A30">
        <v>1</v>
      </c>
      <c r="B30">
        <v>29</v>
      </c>
      <c r="C30" t="s">
        <v>126</v>
      </c>
      <c r="D30">
        <v>100</v>
      </c>
      <c r="E30">
        <v>28640.995999999999</v>
      </c>
      <c r="F30">
        <v>4.0000000000000001E-3</v>
      </c>
      <c r="G30">
        <v>0</v>
      </c>
      <c r="H30">
        <v>28641</v>
      </c>
      <c r="I30">
        <v>519</v>
      </c>
      <c r="J30">
        <v>29160</v>
      </c>
      <c r="K30">
        <v>3</v>
      </c>
      <c r="L30">
        <v>29163</v>
      </c>
      <c r="M30">
        <v>1.7798353909464999</v>
      </c>
      <c r="N30" s="31">
        <v>7.9166666666666705E-2</v>
      </c>
      <c r="O30">
        <v>100</v>
      </c>
      <c r="P30">
        <v>1125320.8799999999</v>
      </c>
      <c r="Q30">
        <v>0.12</v>
      </c>
      <c r="R30">
        <v>0</v>
      </c>
      <c r="S30">
        <v>1125321</v>
      </c>
      <c r="T30">
        <v>18802</v>
      </c>
      <c r="U30">
        <v>1144123</v>
      </c>
      <c r="V30">
        <v>21</v>
      </c>
      <c r="W30">
        <v>1144144</v>
      </c>
      <c r="X30">
        <v>1.6433547791627301</v>
      </c>
      <c r="Y30" s="31">
        <v>0.195138888888889</v>
      </c>
      <c r="Z30">
        <v>100</v>
      </c>
      <c r="AA30">
        <v>897058.81200000003</v>
      </c>
      <c r="AB30">
        <v>0.188</v>
      </c>
      <c r="AC30">
        <v>0</v>
      </c>
      <c r="AD30">
        <v>897059</v>
      </c>
      <c r="AE30">
        <v>19800</v>
      </c>
      <c r="AF30">
        <v>916859</v>
      </c>
      <c r="AG30">
        <v>19</v>
      </c>
      <c r="AH30">
        <v>916878</v>
      </c>
      <c r="AI30">
        <v>2.1595468877984501</v>
      </c>
      <c r="AJ30" s="31">
        <v>0.17708333333333301</v>
      </c>
      <c r="AK30">
        <v>100</v>
      </c>
      <c r="AL30">
        <v>265463.89500000002</v>
      </c>
      <c r="AM30">
        <v>0.105</v>
      </c>
      <c r="AN30">
        <v>0</v>
      </c>
      <c r="AO30">
        <v>265464</v>
      </c>
      <c r="AP30">
        <v>6490</v>
      </c>
      <c r="AQ30">
        <v>271954</v>
      </c>
      <c r="AR30">
        <v>8</v>
      </c>
      <c r="AS30">
        <v>271962</v>
      </c>
      <c r="AT30">
        <v>2.3864329996984801</v>
      </c>
      <c r="AU30" s="31">
        <v>0.12847222222222199</v>
      </c>
      <c r="AV30">
        <v>100</v>
      </c>
      <c r="AW30">
        <v>2287843.5869999998</v>
      </c>
      <c r="AX30">
        <v>0.41299999999999998</v>
      </c>
      <c r="AY30">
        <v>0</v>
      </c>
      <c r="AZ30">
        <v>2287844</v>
      </c>
      <c r="BA30">
        <v>45092</v>
      </c>
      <c r="BB30">
        <v>2332936</v>
      </c>
      <c r="BC30">
        <v>48</v>
      </c>
      <c r="BD30">
        <v>2332984</v>
      </c>
      <c r="BE30">
        <v>1.9328434213368899</v>
      </c>
      <c r="BF30" s="31">
        <v>0.195138888888889</v>
      </c>
      <c r="BG30" t="s">
        <v>97</v>
      </c>
      <c r="BH30" t="s">
        <v>98</v>
      </c>
    </row>
    <row r="31" spans="1:60" x14ac:dyDescent="0.15">
      <c r="A31">
        <v>1</v>
      </c>
      <c r="B31">
        <v>30</v>
      </c>
      <c r="C31" t="s">
        <v>127</v>
      </c>
      <c r="D31">
        <v>100</v>
      </c>
      <c r="E31">
        <v>52602.995000000003</v>
      </c>
      <c r="F31">
        <v>5.0000000000000001E-3</v>
      </c>
      <c r="G31">
        <v>0</v>
      </c>
      <c r="H31">
        <v>52603</v>
      </c>
      <c r="I31">
        <v>781</v>
      </c>
      <c r="J31">
        <v>53384</v>
      </c>
      <c r="K31">
        <v>1</v>
      </c>
      <c r="L31">
        <v>53385</v>
      </c>
      <c r="M31">
        <v>1.4629851640941101</v>
      </c>
      <c r="N31" s="31">
        <v>6.0416666666666702E-2</v>
      </c>
      <c r="O31">
        <v>100</v>
      </c>
      <c r="P31">
        <v>1125320.8799999999</v>
      </c>
      <c r="Q31">
        <v>0.12</v>
      </c>
      <c r="R31">
        <v>0</v>
      </c>
      <c r="S31">
        <v>1125321</v>
      </c>
      <c r="T31">
        <v>18802</v>
      </c>
      <c r="U31">
        <v>1144123</v>
      </c>
      <c r="V31">
        <v>21</v>
      </c>
      <c r="W31">
        <v>1144144</v>
      </c>
      <c r="X31">
        <v>1.6433547791627301</v>
      </c>
      <c r="Y31" s="31">
        <v>0.195138888888889</v>
      </c>
      <c r="Z31">
        <v>100</v>
      </c>
      <c r="AA31">
        <v>897058.81200000003</v>
      </c>
      <c r="AB31">
        <v>0.188</v>
      </c>
      <c r="AC31">
        <v>0</v>
      </c>
      <c r="AD31">
        <v>897059</v>
      </c>
      <c r="AE31">
        <v>19800</v>
      </c>
      <c r="AF31">
        <v>916859</v>
      </c>
      <c r="AG31">
        <v>19</v>
      </c>
      <c r="AH31">
        <v>916878</v>
      </c>
      <c r="AI31">
        <v>2.1595468877984501</v>
      </c>
      <c r="AJ31" s="31">
        <v>0.17708333333333301</v>
      </c>
      <c r="AK31">
        <v>100</v>
      </c>
      <c r="AL31">
        <v>265463.89500000002</v>
      </c>
      <c r="AM31">
        <v>0.105</v>
      </c>
      <c r="AN31">
        <v>0</v>
      </c>
      <c r="AO31">
        <v>265464</v>
      </c>
      <c r="AP31">
        <v>6490</v>
      </c>
      <c r="AQ31">
        <v>271954</v>
      </c>
      <c r="AR31">
        <v>8</v>
      </c>
      <c r="AS31">
        <v>271962</v>
      </c>
      <c r="AT31">
        <v>2.3864329996984801</v>
      </c>
      <c r="AU31" s="31">
        <v>0.12847222222222199</v>
      </c>
      <c r="AV31">
        <v>100</v>
      </c>
      <c r="AW31">
        <v>2287843.5869999998</v>
      </c>
      <c r="AX31">
        <v>0.41299999999999998</v>
      </c>
      <c r="AY31">
        <v>0</v>
      </c>
      <c r="AZ31">
        <v>2287844</v>
      </c>
      <c r="BA31">
        <v>45092</v>
      </c>
      <c r="BB31">
        <v>2332936</v>
      </c>
      <c r="BC31">
        <v>48</v>
      </c>
      <c r="BD31">
        <v>2332984</v>
      </c>
      <c r="BE31">
        <v>1.9328434213368899</v>
      </c>
      <c r="BF31" s="31">
        <v>0.195138888888889</v>
      </c>
      <c r="BG31" t="s">
        <v>97</v>
      </c>
      <c r="BH31" t="s">
        <v>98</v>
      </c>
    </row>
    <row r="32" spans="1:60" x14ac:dyDescent="0.15">
      <c r="A32">
        <v>1</v>
      </c>
      <c r="B32">
        <v>31</v>
      </c>
      <c r="C32" t="s">
        <v>128</v>
      </c>
      <c r="D32">
        <v>100</v>
      </c>
      <c r="E32">
        <v>53977.997000000003</v>
      </c>
      <c r="F32">
        <v>3.0000000000000001E-3</v>
      </c>
      <c r="G32">
        <v>0</v>
      </c>
      <c r="H32">
        <v>53978</v>
      </c>
      <c r="I32">
        <v>877</v>
      </c>
      <c r="J32">
        <v>54855</v>
      </c>
      <c r="K32">
        <v>1</v>
      </c>
      <c r="L32">
        <v>54856</v>
      </c>
      <c r="M32">
        <v>1.5987603682435501</v>
      </c>
      <c r="N32" s="31">
        <v>0.15208333333333299</v>
      </c>
      <c r="O32">
        <v>100</v>
      </c>
      <c r="P32">
        <v>1125320.8799999999</v>
      </c>
      <c r="Q32">
        <v>0.12</v>
      </c>
      <c r="R32">
        <v>0</v>
      </c>
      <c r="S32">
        <v>1125321</v>
      </c>
      <c r="T32">
        <v>18802</v>
      </c>
      <c r="U32">
        <v>1144123</v>
      </c>
      <c r="V32">
        <v>21</v>
      </c>
      <c r="W32">
        <v>1144144</v>
      </c>
      <c r="X32">
        <v>1.6433547791627301</v>
      </c>
      <c r="Y32" s="31">
        <v>0.195138888888889</v>
      </c>
      <c r="Z32">
        <v>100</v>
      </c>
      <c r="AA32">
        <v>897058.81200000003</v>
      </c>
      <c r="AB32">
        <v>0.188</v>
      </c>
      <c r="AC32">
        <v>0</v>
      </c>
      <c r="AD32">
        <v>897059</v>
      </c>
      <c r="AE32">
        <v>19800</v>
      </c>
      <c r="AF32">
        <v>916859</v>
      </c>
      <c r="AG32">
        <v>19</v>
      </c>
      <c r="AH32">
        <v>916878</v>
      </c>
      <c r="AI32">
        <v>2.1595468877984501</v>
      </c>
      <c r="AJ32" s="31">
        <v>0.17708333333333301</v>
      </c>
      <c r="AK32">
        <v>100</v>
      </c>
      <c r="AL32">
        <v>265463.89500000002</v>
      </c>
      <c r="AM32">
        <v>0.105</v>
      </c>
      <c r="AN32">
        <v>0</v>
      </c>
      <c r="AO32">
        <v>265464</v>
      </c>
      <c r="AP32">
        <v>6490</v>
      </c>
      <c r="AQ32">
        <v>271954</v>
      </c>
      <c r="AR32">
        <v>8</v>
      </c>
      <c r="AS32">
        <v>271962</v>
      </c>
      <c r="AT32">
        <v>2.3864329996984801</v>
      </c>
      <c r="AU32" s="31">
        <v>0.12847222222222199</v>
      </c>
      <c r="AV32">
        <v>100</v>
      </c>
      <c r="AW32">
        <v>2287843.5869999998</v>
      </c>
      <c r="AX32">
        <v>0.41299999999999998</v>
      </c>
      <c r="AY32">
        <v>0</v>
      </c>
      <c r="AZ32">
        <v>2287844</v>
      </c>
      <c r="BA32">
        <v>45092</v>
      </c>
      <c r="BB32">
        <v>2332936</v>
      </c>
      <c r="BC32">
        <v>48</v>
      </c>
      <c r="BD32">
        <v>2332984</v>
      </c>
      <c r="BE32">
        <v>1.9328434213368899</v>
      </c>
      <c r="BF32" s="31">
        <v>0.195138888888889</v>
      </c>
      <c r="BG32" t="s">
        <v>97</v>
      </c>
      <c r="BH32" t="s">
        <v>98</v>
      </c>
    </row>
    <row r="33" spans="1:60" x14ac:dyDescent="0.15">
      <c r="A33">
        <v>1</v>
      </c>
      <c r="B33">
        <v>32</v>
      </c>
      <c r="C33" t="s">
        <v>129</v>
      </c>
      <c r="D33">
        <v>100</v>
      </c>
      <c r="E33">
        <v>49941.991000000002</v>
      </c>
      <c r="F33">
        <v>8.9999999999999993E-3</v>
      </c>
      <c r="G33">
        <v>0</v>
      </c>
      <c r="H33">
        <v>49942</v>
      </c>
      <c r="I33">
        <v>802</v>
      </c>
      <c r="J33">
        <v>50744</v>
      </c>
      <c r="K33">
        <v>1</v>
      </c>
      <c r="L33">
        <v>50745</v>
      </c>
      <c r="M33">
        <v>1.5804824215670801</v>
      </c>
      <c r="N33" s="31">
        <v>7.0833333333333304E-2</v>
      </c>
      <c r="O33">
        <v>100</v>
      </c>
      <c r="P33">
        <v>1125320.8799999999</v>
      </c>
      <c r="Q33">
        <v>0.12</v>
      </c>
      <c r="R33">
        <v>0</v>
      </c>
      <c r="S33">
        <v>1125321</v>
      </c>
      <c r="T33">
        <v>18802</v>
      </c>
      <c r="U33">
        <v>1144123</v>
      </c>
      <c r="V33">
        <v>21</v>
      </c>
      <c r="W33">
        <v>1144144</v>
      </c>
      <c r="X33">
        <v>1.6433547791627301</v>
      </c>
      <c r="Y33" s="31">
        <v>0.195138888888889</v>
      </c>
      <c r="Z33">
        <v>100</v>
      </c>
      <c r="AA33">
        <v>897058.81200000003</v>
      </c>
      <c r="AB33">
        <v>0.188</v>
      </c>
      <c r="AC33">
        <v>0</v>
      </c>
      <c r="AD33">
        <v>897059</v>
      </c>
      <c r="AE33">
        <v>19800</v>
      </c>
      <c r="AF33">
        <v>916859</v>
      </c>
      <c r="AG33">
        <v>19</v>
      </c>
      <c r="AH33">
        <v>916878</v>
      </c>
      <c r="AI33">
        <v>2.1595468877984501</v>
      </c>
      <c r="AJ33" s="31">
        <v>0.17708333333333301</v>
      </c>
      <c r="AK33">
        <v>100</v>
      </c>
      <c r="AL33">
        <v>265463.89500000002</v>
      </c>
      <c r="AM33">
        <v>0.105</v>
      </c>
      <c r="AN33">
        <v>0</v>
      </c>
      <c r="AO33">
        <v>265464</v>
      </c>
      <c r="AP33">
        <v>6490</v>
      </c>
      <c r="AQ33">
        <v>271954</v>
      </c>
      <c r="AR33">
        <v>8</v>
      </c>
      <c r="AS33">
        <v>271962</v>
      </c>
      <c r="AT33">
        <v>2.3864329996984801</v>
      </c>
      <c r="AU33" s="31">
        <v>0.12847222222222199</v>
      </c>
      <c r="AV33">
        <v>100</v>
      </c>
      <c r="AW33">
        <v>2287843.5869999998</v>
      </c>
      <c r="AX33">
        <v>0.41299999999999998</v>
      </c>
      <c r="AY33">
        <v>0</v>
      </c>
      <c r="AZ33">
        <v>2287844</v>
      </c>
      <c r="BA33">
        <v>45092</v>
      </c>
      <c r="BB33">
        <v>2332936</v>
      </c>
      <c r="BC33">
        <v>48</v>
      </c>
      <c r="BD33">
        <v>2332984</v>
      </c>
      <c r="BE33">
        <v>1.9328434213368899</v>
      </c>
      <c r="BF33" s="31">
        <v>0.195138888888889</v>
      </c>
      <c r="BG33" t="s">
        <v>97</v>
      </c>
      <c r="BH33" t="s">
        <v>98</v>
      </c>
    </row>
    <row r="34" spans="1:60" x14ac:dyDescent="0.15">
      <c r="A34">
        <v>1</v>
      </c>
      <c r="B34">
        <v>33</v>
      </c>
      <c r="C34" t="s">
        <v>130</v>
      </c>
      <c r="D34">
        <v>100</v>
      </c>
      <c r="E34">
        <v>47814.993000000002</v>
      </c>
      <c r="F34">
        <v>7.0000000000000001E-3</v>
      </c>
      <c r="G34">
        <v>0</v>
      </c>
      <c r="H34">
        <v>47815</v>
      </c>
      <c r="I34">
        <v>749</v>
      </c>
      <c r="J34">
        <v>48564</v>
      </c>
      <c r="K34">
        <v>1</v>
      </c>
      <c r="L34">
        <v>48565</v>
      </c>
      <c r="M34">
        <v>1.5422947038958901</v>
      </c>
      <c r="N34" s="31">
        <v>8.8888888888888906E-2</v>
      </c>
      <c r="O34">
        <v>100</v>
      </c>
      <c r="P34">
        <v>1125320.8799999999</v>
      </c>
      <c r="Q34">
        <v>0.12</v>
      </c>
      <c r="R34">
        <v>0</v>
      </c>
      <c r="S34">
        <v>1125321</v>
      </c>
      <c r="T34">
        <v>18802</v>
      </c>
      <c r="U34">
        <v>1144123</v>
      </c>
      <c r="V34">
        <v>21</v>
      </c>
      <c r="W34">
        <v>1144144</v>
      </c>
      <c r="X34">
        <v>1.6433547791627301</v>
      </c>
      <c r="Y34" s="31">
        <v>0.195138888888889</v>
      </c>
      <c r="Z34">
        <v>100</v>
      </c>
      <c r="AA34">
        <v>897058.81200000003</v>
      </c>
      <c r="AB34">
        <v>0.188</v>
      </c>
      <c r="AC34">
        <v>0</v>
      </c>
      <c r="AD34">
        <v>897059</v>
      </c>
      <c r="AE34">
        <v>19800</v>
      </c>
      <c r="AF34">
        <v>916859</v>
      </c>
      <c r="AG34">
        <v>19</v>
      </c>
      <c r="AH34">
        <v>916878</v>
      </c>
      <c r="AI34">
        <v>2.1595468877984501</v>
      </c>
      <c r="AJ34" s="31">
        <v>0.17708333333333301</v>
      </c>
      <c r="AK34">
        <v>100</v>
      </c>
      <c r="AL34">
        <v>265463.89500000002</v>
      </c>
      <c r="AM34">
        <v>0.105</v>
      </c>
      <c r="AN34">
        <v>0</v>
      </c>
      <c r="AO34">
        <v>265464</v>
      </c>
      <c r="AP34">
        <v>6490</v>
      </c>
      <c r="AQ34">
        <v>271954</v>
      </c>
      <c r="AR34">
        <v>8</v>
      </c>
      <c r="AS34">
        <v>271962</v>
      </c>
      <c r="AT34">
        <v>2.3864329996984801</v>
      </c>
      <c r="AU34" s="31">
        <v>0.12847222222222199</v>
      </c>
      <c r="AV34">
        <v>100</v>
      </c>
      <c r="AW34">
        <v>2287843.5869999998</v>
      </c>
      <c r="AX34">
        <v>0.41299999999999998</v>
      </c>
      <c r="AY34">
        <v>0</v>
      </c>
      <c r="AZ34">
        <v>2287844</v>
      </c>
      <c r="BA34">
        <v>45092</v>
      </c>
      <c r="BB34">
        <v>2332936</v>
      </c>
      <c r="BC34">
        <v>48</v>
      </c>
      <c r="BD34">
        <v>2332984</v>
      </c>
      <c r="BE34">
        <v>1.9328434213368899</v>
      </c>
      <c r="BF34" s="31">
        <v>0.195138888888889</v>
      </c>
      <c r="BG34" t="s">
        <v>97</v>
      </c>
      <c r="BH34" t="s">
        <v>98</v>
      </c>
    </row>
    <row r="35" spans="1:60" x14ac:dyDescent="0.15">
      <c r="A35">
        <v>1</v>
      </c>
      <c r="B35">
        <v>34</v>
      </c>
      <c r="C35" t="s">
        <v>131</v>
      </c>
      <c r="D35">
        <v>100</v>
      </c>
      <c r="E35">
        <v>34692.993999999999</v>
      </c>
      <c r="F35">
        <v>6.0000000000000001E-3</v>
      </c>
      <c r="G35">
        <v>0</v>
      </c>
      <c r="H35">
        <v>34693</v>
      </c>
      <c r="I35">
        <v>636</v>
      </c>
      <c r="J35">
        <v>35329</v>
      </c>
      <c r="K35">
        <v>0</v>
      </c>
      <c r="L35">
        <v>35329</v>
      </c>
      <c r="M35">
        <v>1.8002207817939899</v>
      </c>
      <c r="N35" s="31">
        <v>8.7499999999999994E-2</v>
      </c>
      <c r="O35">
        <v>100</v>
      </c>
      <c r="P35">
        <v>1125320.8799999999</v>
      </c>
      <c r="Q35">
        <v>0.12</v>
      </c>
      <c r="R35">
        <v>0</v>
      </c>
      <c r="S35">
        <v>1125321</v>
      </c>
      <c r="T35">
        <v>18802</v>
      </c>
      <c r="U35">
        <v>1144123</v>
      </c>
      <c r="V35">
        <v>21</v>
      </c>
      <c r="W35">
        <v>1144144</v>
      </c>
      <c r="X35">
        <v>1.6433547791627301</v>
      </c>
      <c r="Y35" s="31">
        <v>0.195138888888889</v>
      </c>
      <c r="Z35">
        <v>100</v>
      </c>
      <c r="AA35">
        <v>897058.81200000003</v>
      </c>
      <c r="AB35">
        <v>0.188</v>
      </c>
      <c r="AC35">
        <v>0</v>
      </c>
      <c r="AD35">
        <v>897059</v>
      </c>
      <c r="AE35">
        <v>19800</v>
      </c>
      <c r="AF35">
        <v>916859</v>
      </c>
      <c r="AG35">
        <v>19</v>
      </c>
      <c r="AH35">
        <v>916878</v>
      </c>
      <c r="AI35">
        <v>2.1595468877984501</v>
      </c>
      <c r="AJ35" s="31">
        <v>0.17708333333333301</v>
      </c>
      <c r="AK35">
        <v>100</v>
      </c>
      <c r="AL35">
        <v>265463.89500000002</v>
      </c>
      <c r="AM35">
        <v>0.105</v>
      </c>
      <c r="AN35">
        <v>0</v>
      </c>
      <c r="AO35">
        <v>265464</v>
      </c>
      <c r="AP35">
        <v>6490</v>
      </c>
      <c r="AQ35">
        <v>271954</v>
      </c>
      <c r="AR35">
        <v>8</v>
      </c>
      <c r="AS35">
        <v>271962</v>
      </c>
      <c r="AT35">
        <v>2.3864329996984801</v>
      </c>
      <c r="AU35" s="31">
        <v>0.12847222222222199</v>
      </c>
      <c r="AV35">
        <v>100</v>
      </c>
      <c r="AW35">
        <v>2287843.5869999998</v>
      </c>
      <c r="AX35">
        <v>0.41299999999999998</v>
      </c>
      <c r="AY35">
        <v>0</v>
      </c>
      <c r="AZ35">
        <v>2287844</v>
      </c>
      <c r="BA35">
        <v>45092</v>
      </c>
      <c r="BB35">
        <v>2332936</v>
      </c>
      <c r="BC35">
        <v>48</v>
      </c>
      <c r="BD35">
        <v>2332984</v>
      </c>
      <c r="BE35">
        <v>1.9328434213368899</v>
      </c>
      <c r="BF35" s="31">
        <v>0.195138888888889</v>
      </c>
      <c r="BG35" t="s">
        <v>97</v>
      </c>
      <c r="BH35" t="s">
        <v>98</v>
      </c>
    </row>
    <row r="36" spans="1:60" x14ac:dyDescent="0.15">
      <c r="A36">
        <v>1</v>
      </c>
      <c r="B36">
        <v>35</v>
      </c>
      <c r="C36" t="s">
        <v>132</v>
      </c>
      <c r="D36">
        <v>100</v>
      </c>
      <c r="E36">
        <v>27967.998</v>
      </c>
      <c r="F36">
        <v>2E-3</v>
      </c>
      <c r="G36">
        <v>0</v>
      </c>
      <c r="H36">
        <v>27968</v>
      </c>
      <c r="I36">
        <v>457</v>
      </c>
      <c r="J36">
        <v>28425</v>
      </c>
      <c r="K36">
        <v>5</v>
      </c>
      <c r="L36">
        <v>28430</v>
      </c>
      <c r="M36">
        <v>1.6077396657871601</v>
      </c>
      <c r="N36" s="31">
        <v>4.9305555555555602E-2</v>
      </c>
      <c r="O36">
        <v>100</v>
      </c>
      <c r="P36">
        <v>1125320.8799999999</v>
      </c>
      <c r="Q36">
        <v>0.12</v>
      </c>
      <c r="R36">
        <v>0</v>
      </c>
      <c r="S36">
        <v>1125321</v>
      </c>
      <c r="T36">
        <v>18802</v>
      </c>
      <c r="U36">
        <v>1144123</v>
      </c>
      <c r="V36">
        <v>21</v>
      </c>
      <c r="W36">
        <v>1144144</v>
      </c>
      <c r="X36">
        <v>1.6433547791627301</v>
      </c>
      <c r="Y36" s="31">
        <v>0.195138888888889</v>
      </c>
      <c r="Z36">
        <v>100</v>
      </c>
      <c r="AA36">
        <v>897058.81200000003</v>
      </c>
      <c r="AB36">
        <v>0.188</v>
      </c>
      <c r="AC36">
        <v>0</v>
      </c>
      <c r="AD36">
        <v>897059</v>
      </c>
      <c r="AE36">
        <v>19800</v>
      </c>
      <c r="AF36">
        <v>916859</v>
      </c>
      <c r="AG36">
        <v>19</v>
      </c>
      <c r="AH36">
        <v>916878</v>
      </c>
      <c r="AI36">
        <v>2.1595468877984501</v>
      </c>
      <c r="AJ36" s="31">
        <v>0.17708333333333301</v>
      </c>
      <c r="AK36">
        <v>100</v>
      </c>
      <c r="AL36">
        <v>265463.89500000002</v>
      </c>
      <c r="AM36">
        <v>0.105</v>
      </c>
      <c r="AN36">
        <v>0</v>
      </c>
      <c r="AO36">
        <v>265464</v>
      </c>
      <c r="AP36">
        <v>6490</v>
      </c>
      <c r="AQ36">
        <v>271954</v>
      </c>
      <c r="AR36">
        <v>8</v>
      </c>
      <c r="AS36">
        <v>271962</v>
      </c>
      <c r="AT36">
        <v>2.3864329996984801</v>
      </c>
      <c r="AU36" s="31">
        <v>0.12847222222222199</v>
      </c>
      <c r="AV36">
        <v>100</v>
      </c>
      <c r="AW36">
        <v>2287843.5869999998</v>
      </c>
      <c r="AX36">
        <v>0.41299999999999998</v>
      </c>
      <c r="AY36">
        <v>0</v>
      </c>
      <c r="AZ36">
        <v>2287844</v>
      </c>
      <c r="BA36">
        <v>45092</v>
      </c>
      <c r="BB36">
        <v>2332936</v>
      </c>
      <c r="BC36">
        <v>48</v>
      </c>
      <c r="BD36">
        <v>2332984</v>
      </c>
      <c r="BE36">
        <v>1.9328434213368899</v>
      </c>
      <c r="BF36" s="31">
        <v>0.195138888888889</v>
      </c>
      <c r="BG36" t="s">
        <v>97</v>
      </c>
      <c r="BH36" t="s">
        <v>98</v>
      </c>
    </row>
    <row r="37" spans="1:60" x14ac:dyDescent="0.15">
      <c r="A37">
        <v>1</v>
      </c>
      <c r="B37">
        <v>36</v>
      </c>
      <c r="C37" t="s">
        <v>133</v>
      </c>
      <c r="D37">
        <v>100</v>
      </c>
      <c r="E37">
        <v>31913.993999999999</v>
      </c>
      <c r="F37">
        <v>6.0000000000000001E-3</v>
      </c>
      <c r="G37">
        <v>0</v>
      </c>
      <c r="H37">
        <v>31914</v>
      </c>
      <c r="I37">
        <v>477</v>
      </c>
      <c r="J37">
        <v>32391</v>
      </c>
      <c r="K37">
        <v>0</v>
      </c>
      <c r="L37">
        <v>32391</v>
      </c>
      <c r="M37">
        <v>1.4726312864684601</v>
      </c>
      <c r="N37" s="31">
        <v>6.5972222222222196E-2</v>
      </c>
      <c r="O37">
        <v>100</v>
      </c>
      <c r="P37">
        <v>1125320.8799999999</v>
      </c>
      <c r="Q37">
        <v>0.12</v>
      </c>
      <c r="R37">
        <v>0</v>
      </c>
      <c r="S37">
        <v>1125321</v>
      </c>
      <c r="T37">
        <v>18802</v>
      </c>
      <c r="U37">
        <v>1144123</v>
      </c>
      <c r="V37">
        <v>21</v>
      </c>
      <c r="W37">
        <v>1144144</v>
      </c>
      <c r="X37">
        <v>1.6433547791627301</v>
      </c>
      <c r="Y37" s="31">
        <v>0.195138888888889</v>
      </c>
      <c r="Z37">
        <v>100</v>
      </c>
      <c r="AA37">
        <v>897058.81200000003</v>
      </c>
      <c r="AB37">
        <v>0.188</v>
      </c>
      <c r="AC37">
        <v>0</v>
      </c>
      <c r="AD37">
        <v>897059</v>
      </c>
      <c r="AE37">
        <v>19800</v>
      </c>
      <c r="AF37">
        <v>916859</v>
      </c>
      <c r="AG37">
        <v>19</v>
      </c>
      <c r="AH37">
        <v>916878</v>
      </c>
      <c r="AI37">
        <v>2.1595468877984501</v>
      </c>
      <c r="AJ37" s="31">
        <v>0.17708333333333301</v>
      </c>
      <c r="AK37">
        <v>100</v>
      </c>
      <c r="AL37">
        <v>265463.89500000002</v>
      </c>
      <c r="AM37">
        <v>0.105</v>
      </c>
      <c r="AN37">
        <v>0</v>
      </c>
      <c r="AO37">
        <v>265464</v>
      </c>
      <c r="AP37">
        <v>6490</v>
      </c>
      <c r="AQ37">
        <v>271954</v>
      </c>
      <c r="AR37">
        <v>8</v>
      </c>
      <c r="AS37">
        <v>271962</v>
      </c>
      <c r="AT37">
        <v>2.3864329996984801</v>
      </c>
      <c r="AU37" s="31">
        <v>0.12847222222222199</v>
      </c>
      <c r="AV37">
        <v>100</v>
      </c>
      <c r="AW37">
        <v>2287843.5869999998</v>
      </c>
      <c r="AX37">
        <v>0.41299999999999998</v>
      </c>
      <c r="AY37">
        <v>0</v>
      </c>
      <c r="AZ37">
        <v>2287844</v>
      </c>
      <c r="BA37">
        <v>45092</v>
      </c>
      <c r="BB37">
        <v>2332936</v>
      </c>
      <c r="BC37">
        <v>48</v>
      </c>
      <c r="BD37">
        <v>2332984</v>
      </c>
      <c r="BE37">
        <v>1.9328434213368899</v>
      </c>
      <c r="BF37" s="31">
        <v>0.195138888888889</v>
      </c>
      <c r="BG37" t="s">
        <v>97</v>
      </c>
      <c r="BH37" t="s">
        <v>98</v>
      </c>
    </row>
    <row r="38" spans="1:60" x14ac:dyDescent="0.15">
      <c r="A38">
        <v>1</v>
      </c>
      <c r="B38">
        <v>37</v>
      </c>
      <c r="C38" t="s">
        <v>134</v>
      </c>
      <c r="D38">
        <v>100</v>
      </c>
      <c r="E38">
        <v>12269.996999999999</v>
      </c>
      <c r="F38">
        <v>3.0000000000000001E-3</v>
      </c>
      <c r="G38">
        <v>0</v>
      </c>
      <c r="H38">
        <v>12270</v>
      </c>
      <c r="I38">
        <v>334</v>
      </c>
      <c r="J38">
        <v>12604</v>
      </c>
      <c r="K38">
        <v>0</v>
      </c>
      <c r="L38">
        <v>12604</v>
      </c>
      <c r="M38">
        <v>2.64995239606474</v>
      </c>
      <c r="N38" s="31">
        <v>9.44444444444444E-2</v>
      </c>
      <c r="O38">
        <v>100</v>
      </c>
      <c r="P38">
        <v>1125320.8799999999</v>
      </c>
      <c r="Q38">
        <v>0.12</v>
      </c>
      <c r="R38">
        <v>0</v>
      </c>
      <c r="S38">
        <v>1125321</v>
      </c>
      <c r="T38">
        <v>18802</v>
      </c>
      <c r="U38">
        <v>1144123</v>
      </c>
      <c r="V38">
        <v>21</v>
      </c>
      <c r="W38">
        <v>1144144</v>
      </c>
      <c r="X38">
        <v>1.6433547791627301</v>
      </c>
      <c r="Y38" s="31">
        <v>0.195138888888889</v>
      </c>
      <c r="Z38">
        <v>100</v>
      </c>
      <c r="AA38">
        <v>897058.81200000003</v>
      </c>
      <c r="AB38">
        <v>0.188</v>
      </c>
      <c r="AC38">
        <v>0</v>
      </c>
      <c r="AD38">
        <v>897059</v>
      </c>
      <c r="AE38">
        <v>19800</v>
      </c>
      <c r="AF38">
        <v>916859</v>
      </c>
      <c r="AG38">
        <v>19</v>
      </c>
      <c r="AH38">
        <v>916878</v>
      </c>
      <c r="AI38">
        <v>2.1595468877984501</v>
      </c>
      <c r="AJ38" s="31">
        <v>0.17708333333333301</v>
      </c>
      <c r="AK38">
        <v>100</v>
      </c>
      <c r="AL38">
        <v>265463.89500000002</v>
      </c>
      <c r="AM38">
        <v>0.105</v>
      </c>
      <c r="AN38">
        <v>0</v>
      </c>
      <c r="AO38">
        <v>265464</v>
      </c>
      <c r="AP38">
        <v>6490</v>
      </c>
      <c r="AQ38">
        <v>271954</v>
      </c>
      <c r="AR38">
        <v>8</v>
      </c>
      <c r="AS38">
        <v>271962</v>
      </c>
      <c r="AT38">
        <v>2.3864329996984801</v>
      </c>
      <c r="AU38" s="31">
        <v>0.12847222222222199</v>
      </c>
      <c r="AV38">
        <v>100</v>
      </c>
      <c r="AW38">
        <v>2287843.5869999998</v>
      </c>
      <c r="AX38">
        <v>0.41299999999999998</v>
      </c>
      <c r="AY38">
        <v>0</v>
      </c>
      <c r="AZ38">
        <v>2287844</v>
      </c>
      <c r="BA38">
        <v>45092</v>
      </c>
      <c r="BB38">
        <v>2332936</v>
      </c>
      <c r="BC38">
        <v>48</v>
      </c>
      <c r="BD38">
        <v>2332984</v>
      </c>
      <c r="BE38">
        <v>1.9328434213368899</v>
      </c>
      <c r="BF38" s="31">
        <v>0.195138888888889</v>
      </c>
      <c r="BG38" t="s">
        <v>97</v>
      </c>
      <c r="BH38" t="s">
        <v>98</v>
      </c>
    </row>
    <row r="39" spans="1:60" x14ac:dyDescent="0.15">
      <c r="A39">
        <v>1</v>
      </c>
      <c r="B39">
        <v>38</v>
      </c>
      <c r="C39" t="s">
        <v>135</v>
      </c>
      <c r="D39">
        <v>100</v>
      </c>
      <c r="E39">
        <v>11339.994000000001</v>
      </c>
      <c r="F39">
        <v>6.0000000000000001E-3</v>
      </c>
      <c r="G39">
        <v>0</v>
      </c>
      <c r="H39">
        <v>11340</v>
      </c>
      <c r="I39">
        <v>336</v>
      </c>
      <c r="J39">
        <v>11676</v>
      </c>
      <c r="K39">
        <v>0</v>
      </c>
      <c r="L39">
        <v>11676</v>
      </c>
      <c r="M39">
        <v>2.8776978417266199</v>
      </c>
      <c r="N39" s="31">
        <v>2.2222222222222199E-2</v>
      </c>
      <c r="O39">
        <v>100</v>
      </c>
      <c r="P39">
        <v>1125320.8799999999</v>
      </c>
      <c r="Q39">
        <v>0.12</v>
      </c>
      <c r="R39">
        <v>0</v>
      </c>
      <c r="S39">
        <v>1125321</v>
      </c>
      <c r="T39">
        <v>18802</v>
      </c>
      <c r="U39">
        <v>1144123</v>
      </c>
      <c r="V39">
        <v>21</v>
      </c>
      <c r="W39">
        <v>1144144</v>
      </c>
      <c r="X39">
        <v>1.6433547791627301</v>
      </c>
      <c r="Y39" s="31">
        <v>0.195138888888889</v>
      </c>
      <c r="Z39">
        <v>100</v>
      </c>
      <c r="AA39">
        <v>897058.81200000003</v>
      </c>
      <c r="AB39">
        <v>0.188</v>
      </c>
      <c r="AC39">
        <v>0</v>
      </c>
      <c r="AD39">
        <v>897059</v>
      </c>
      <c r="AE39">
        <v>19800</v>
      </c>
      <c r="AF39">
        <v>916859</v>
      </c>
      <c r="AG39">
        <v>19</v>
      </c>
      <c r="AH39">
        <v>916878</v>
      </c>
      <c r="AI39">
        <v>2.1595468877984501</v>
      </c>
      <c r="AJ39" s="31">
        <v>0.17708333333333301</v>
      </c>
      <c r="AK39">
        <v>100</v>
      </c>
      <c r="AL39">
        <v>265463.89500000002</v>
      </c>
      <c r="AM39">
        <v>0.105</v>
      </c>
      <c r="AN39">
        <v>0</v>
      </c>
      <c r="AO39">
        <v>265464</v>
      </c>
      <c r="AP39">
        <v>6490</v>
      </c>
      <c r="AQ39">
        <v>271954</v>
      </c>
      <c r="AR39">
        <v>8</v>
      </c>
      <c r="AS39">
        <v>271962</v>
      </c>
      <c r="AT39">
        <v>2.3864329996984801</v>
      </c>
      <c r="AU39" s="31">
        <v>0.12847222222222199</v>
      </c>
      <c r="AV39">
        <v>100</v>
      </c>
      <c r="AW39">
        <v>2287843.5869999998</v>
      </c>
      <c r="AX39">
        <v>0.41299999999999998</v>
      </c>
      <c r="AY39">
        <v>0</v>
      </c>
      <c r="AZ39">
        <v>2287844</v>
      </c>
      <c r="BA39">
        <v>45092</v>
      </c>
      <c r="BB39">
        <v>2332936</v>
      </c>
      <c r="BC39">
        <v>48</v>
      </c>
      <c r="BD39">
        <v>2332984</v>
      </c>
      <c r="BE39">
        <v>1.9328434213368899</v>
      </c>
      <c r="BF39" s="31">
        <v>0.195138888888889</v>
      </c>
      <c r="BG39" t="s">
        <v>97</v>
      </c>
      <c r="BH39" t="s">
        <v>98</v>
      </c>
    </row>
    <row r="40" spans="1:60" x14ac:dyDescent="0.15">
      <c r="A40">
        <v>1</v>
      </c>
      <c r="B40">
        <v>39</v>
      </c>
      <c r="C40" t="s">
        <v>136</v>
      </c>
      <c r="D40">
        <v>100</v>
      </c>
      <c r="E40">
        <v>14836.991</v>
      </c>
      <c r="F40">
        <v>8.9999999999999993E-3</v>
      </c>
      <c r="G40">
        <v>0</v>
      </c>
      <c r="H40">
        <v>14837</v>
      </c>
      <c r="I40">
        <v>644</v>
      </c>
      <c r="J40">
        <v>15481</v>
      </c>
      <c r="K40">
        <v>0</v>
      </c>
      <c r="L40">
        <v>15481</v>
      </c>
      <c r="M40">
        <v>4.1599379885020404</v>
      </c>
      <c r="N40" s="31">
        <v>4.72222222222222E-2</v>
      </c>
      <c r="O40">
        <v>100</v>
      </c>
      <c r="P40">
        <v>1125320.8799999999</v>
      </c>
      <c r="Q40">
        <v>0.12</v>
      </c>
      <c r="R40">
        <v>0</v>
      </c>
      <c r="S40">
        <v>1125321</v>
      </c>
      <c r="T40">
        <v>18802</v>
      </c>
      <c r="U40">
        <v>1144123</v>
      </c>
      <c r="V40">
        <v>21</v>
      </c>
      <c r="W40">
        <v>1144144</v>
      </c>
      <c r="X40">
        <v>1.6433547791627301</v>
      </c>
      <c r="Y40" s="31">
        <v>0.195138888888889</v>
      </c>
      <c r="Z40">
        <v>100</v>
      </c>
      <c r="AA40">
        <v>897058.81200000003</v>
      </c>
      <c r="AB40">
        <v>0.188</v>
      </c>
      <c r="AC40">
        <v>0</v>
      </c>
      <c r="AD40">
        <v>897059</v>
      </c>
      <c r="AE40">
        <v>19800</v>
      </c>
      <c r="AF40">
        <v>916859</v>
      </c>
      <c r="AG40">
        <v>19</v>
      </c>
      <c r="AH40">
        <v>916878</v>
      </c>
      <c r="AI40">
        <v>2.1595468877984501</v>
      </c>
      <c r="AJ40" s="31">
        <v>0.17708333333333301</v>
      </c>
      <c r="AK40">
        <v>100</v>
      </c>
      <c r="AL40">
        <v>265463.89500000002</v>
      </c>
      <c r="AM40">
        <v>0.105</v>
      </c>
      <c r="AN40">
        <v>0</v>
      </c>
      <c r="AO40">
        <v>265464</v>
      </c>
      <c r="AP40">
        <v>6490</v>
      </c>
      <c r="AQ40">
        <v>271954</v>
      </c>
      <c r="AR40">
        <v>8</v>
      </c>
      <c r="AS40">
        <v>271962</v>
      </c>
      <c r="AT40">
        <v>2.3864329996984801</v>
      </c>
      <c r="AU40" s="31">
        <v>0.12847222222222199</v>
      </c>
      <c r="AV40">
        <v>100</v>
      </c>
      <c r="AW40">
        <v>2287843.5869999998</v>
      </c>
      <c r="AX40">
        <v>0.41299999999999998</v>
      </c>
      <c r="AY40">
        <v>0</v>
      </c>
      <c r="AZ40">
        <v>2287844</v>
      </c>
      <c r="BA40">
        <v>45092</v>
      </c>
      <c r="BB40">
        <v>2332936</v>
      </c>
      <c r="BC40">
        <v>48</v>
      </c>
      <c r="BD40">
        <v>2332984</v>
      </c>
      <c r="BE40">
        <v>1.9328434213368899</v>
      </c>
      <c r="BF40" s="31">
        <v>0.195138888888889</v>
      </c>
      <c r="BG40" t="s">
        <v>97</v>
      </c>
      <c r="BH40" t="s">
        <v>98</v>
      </c>
    </row>
    <row r="41" spans="1:60" x14ac:dyDescent="0.15">
      <c r="A41">
        <v>1</v>
      </c>
      <c r="B41">
        <v>40</v>
      </c>
      <c r="C41" t="s">
        <v>137</v>
      </c>
      <c r="D41">
        <v>100</v>
      </c>
      <c r="E41">
        <v>22522.993999999999</v>
      </c>
      <c r="F41">
        <v>6.0000000000000001E-3</v>
      </c>
      <c r="G41">
        <v>0</v>
      </c>
      <c r="H41">
        <v>22523</v>
      </c>
      <c r="I41">
        <v>579</v>
      </c>
      <c r="J41">
        <v>23102</v>
      </c>
      <c r="K41">
        <v>0</v>
      </c>
      <c r="L41">
        <v>23102</v>
      </c>
      <c r="M41">
        <v>2.5062765128560298</v>
      </c>
      <c r="N41" s="31">
        <v>0.100694444444444</v>
      </c>
      <c r="O41">
        <v>100</v>
      </c>
      <c r="P41">
        <v>1125320.8799999999</v>
      </c>
      <c r="Q41">
        <v>0.12</v>
      </c>
      <c r="R41">
        <v>0</v>
      </c>
      <c r="S41">
        <v>1125321</v>
      </c>
      <c r="T41">
        <v>18802</v>
      </c>
      <c r="U41">
        <v>1144123</v>
      </c>
      <c r="V41">
        <v>21</v>
      </c>
      <c r="W41">
        <v>1144144</v>
      </c>
      <c r="X41">
        <v>1.6433547791627301</v>
      </c>
      <c r="Y41" s="31">
        <v>0.195138888888889</v>
      </c>
      <c r="Z41">
        <v>100</v>
      </c>
      <c r="AA41">
        <v>897058.81200000003</v>
      </c>
      <c r="AB41">
        <v>0.188</v>
      </c>
      <c r="AC41">
        <v>0</v>
      </c>
      <c r="AD41">
        <v>897059</v>
      </c>
      <c r="AE41">
        <v>19800</v>
      </c>
      <c r="AF41">
        <v>916859</v>
      </c>
      <c r="AG41">
        <v>19</v>
      </c>
      <c r="AH41">
        <v>916878</v>
      </c>
      <c r="AI41">
        <v>2.1595468877984501</v>
      </c>
      <c r="AJ41" s="31">
        <v>0.17708333333333301</v>
      </c>
      <c r="AK41">
        <v>100</v>
      </c>
      <c r="AL41">
        <v>265463.89500000002</v>
      </c>
      <c r="AM41">
        <v>0.105</v>
      </c>
      <c r="AN41">
        <v>0</v>
      </c>
      <c r="AO41">
        <v>265464</v>
      </c>
      <c r="AP41">
        <v>6490</v>
      </c>
      <c r="AQ41">
        <v>271954</v>
      </c>
      <c r="AR41">
        <v>8</v>
      </c>
      <c r="AS41">
        <v>271962</v>
      </c>
      <c r="AT41">
        <v>2.3864329996984801</v>
      </c>
      <c r="AU41" s="31">
        <v>0.12847222222222199</v>
      </c>
      <c r="AV41">
        <v>100</v>
      </c>
      <c r="AW41">
        <v>2287843.5869999998</v>
      </c>
      <c r="AX41">
        <v>0.41299999999999998</v>
      </c>
      <c r="AY41">
        <v>0</v>
      </c>
      <c r="AZ41">
        <v>2287844</v>
      </c>
      <c r="BA41">
        <v>45092</v>
      </c>
      <c r="BB41">
        <v>2332936</v>
      </c>
      <c r="BC41">
        <v>48</v>
      </c>
      <c r="BD41">
        <v>2332984</v>
      </c>
      <c r="BE41">
        <v>1.9328434213368899</v>
      </c>
      <c r="BF41" s="31">
        <v>0.195138888888889</v>
      </c>
      <c r="BG41" t="s">
        <v>97</v>
      </c>
      <c r="BH41" t="s">
        <v>98</v>
      </c>
    </row>
    <row r="42" spans="1:60" x14ac:dyDescent="0.15">
      <c r="A42">
        <v>1</v>
      </c>
      <c r="B42">
        <v>41</v>
      </c>
      <c r="C42" t="s">
        <v>138</v>
      </c>
      <c r="D42">
        <v>100</v>
      </c>
      <c r="E42">
        <v>15496.995000000001</v>
      </c>
      <c r="F42">
        <v>5.0000000000000001E-3</v>
      </c>
      <c r="G42">
        <v>0</v>
      </c>
      <c r="H42">
        <v>15497</v>
      </c>
      <c r="I42">
        <v>390</v>
      </c>
      <c r="J42">
        <v>15887</v>
      </c>
      <c r="K42">
        <v>1</v>
      </c>
      <c r="L42">
        <v>15888</v>
      </c>
      <c r="M42">
        <v>2.4548372883489602</v>
      </c>
      <c r="N42" s="31">
        <v>6.25E-2</v>
      </c>
      <c r="O42">
        <v>100</v>
      </c>
      <c r="P42">
        <v>1125320.8799999999</v>
      </c>
      <c r="Q42">
        <v>0.12</v>
      </c>
      <c r="R42">
        <v>0</v>
      </c>
      <c r="S42">
        <v>1125321</v>
      </c>
      <c r="T42">
        <v>18802</v>
      </c>
      <c r="U42">
        <v>1144123</v>
      </c>
      <c r="V42">
        <v>21</v>
      </c>
      <c r="W42">
        <v>1144144</v>
      </c>
      <c r="X42">
        <v>1.6433547791627301</v>
      </c>
      <c r="Y42" s="31">
        <v>0.195138888888889</v>
      </c>
      <c r="Z42">
        <v>100</v>
      </c>
      <c r="AA42">
        <v>897058.81200000003</v>
      </c>
      <c r="AB42">
        <v>0.188</v>
      </c>
      <c r="AC42">
        <v>0</v>
      </c>
      <c r="AD42">
        <v>897059</v>
      </c>
      <c r="AE42">
        <v>19800</v>
      </c>
      <c r="AF42">
        <v>916859</v>
      </c>
      <c r="AG42">
        <v>19</v>
      </c>
      <c r="AH42">
        <v>916878</v>
      </c>
      <c r="AI42">
        <v>2.1595468877984501</v>
      </c>
      <c r="AJ42" s="31">
        <v>0.17708333333333301</v>
      </c>
      <c r="AK42">
        <v>100</v>
      </c>
      <c r="AL42">
        <v>265463.89500000002</v>
      </c>
      <c r="AM42">
        <v>0.105</v>
      </c>
      <c r="AN42">
        <v>0</v>
      </c>
      <c r="AO42">
        <v>265464</v>
      </c>
      <c r="AP42">
        <v>6490</v>
      </c>
      <c r="AQ42">
        <v>271954</v>
      </c>
      <c r="AR42">
        <v>8</v>
      </c>
      <c r="AS42">
        <v>271962</v>
      </c>
      <c r="AT42">
        <v>2.3864329996984801</v>
      </c>
      <c r="AU42" s="31">
        <v>0.12847222222222199</v>
      </c>
      <c r="AV42">
        <v>100</v>
      </c>
      <c r="AW42">
        <v>2287843.5869999998</v>
      </c>
      <c r="AX42">
        <v>0.41299999999999998</v>
      </c>
      <c r="AY42">
        <v>0</v>
      </c>
      <c r="AZ42">
        <v>2287844</v>
      </c>
      <c r="BA42">
        <v>45092</v>
      </c>
      <c r="BB42">
        <v>2332936</v>
      </c>
      <c r="BC42">
        <v>48</v>
      </c>
      <c r="BD42">
        <v>2332984</v>
      </c>
      <c r="BE42">
        <v>1.9328434213368899</v>
      </c>
      <c r="BF42" s="31">
        <v>0.195138888888889</v>
      </c>
      <c r="BG42" t="s">
        <v>97</v>
      </c>
      <c r="BH42" t="s">
        <v>98</v>
      </c>
    </row>
    <row r="43" spans="1:60" x14ac:dyDescent="0.15">
      <c r="A43">
        <v>1</v>
      </c>
      <c r="B43">
        <v>42</v>
      </c>
      <c r="C43" t="s">
        <v>139</v>
      </c>
      <c r="D43">
        <v>100</v>
      </c>
      <c r="E43">
        <v>48477.991000000002</v>
      </c>
      <c r="F43">
        <v>8.9999999999999993E-3</v>
      </c>
      <c r="G43">
        <v>0</v>
      </c>
      <c r="H43">
        <v>48478</v>
      </c>
      <c r="I43">
        <v>994</v>
      </c>
      <c r="J43">
        <v>49472</v>
      </c>
      <c r="K43">
        <v>2</v>
      </c>
      <c r="L43">
        <v>49474</v>
      </c>
      <c r="M43">
        <v>2.0092173350582199</v>
      </c>
      <c r="N43" s="31">
        <v>0.13750000000000001</v>
      </c>
      <c r="O43">
        <v>100</v>
      </c>
      <c r="P43">
        <v>1125320.8799999999</v>
      </c>
      <c r="Q43">
        <v>0.12</v>
      </c>
      <c r="R43">
        <v>0</v>
      </c>
      <c r="S43">
        <v>1125321</v>
      </c>
      <c r="T43">
        <v>18802</v>
      </c>
      <c r="U43">
        <v>1144123</v>
      </c>
      <c r="V43">
        <v>21</v>
      </c>
      <c r="W43">
        <v>1144144</v>
      </c>
      <c r="X43">
        <v>1.6433547791627301</v>
      </c>
      <c r="Y43" s="31">
        <v>0.195138888888889</v>
      </c>
      <c r="Z43">
        <v>100</v>
      </c>
      <c r="AA43">
        <v>897058.81200000003</v>
      </c>
      <c r="AB43">
        <v>0.188</v>
      </c>
      <c r="AC43">
        <v>0</v>
      </c>
      <c r="AD43">
        <v>897059</v>
      </c>
      <c r="AE43">
        <v>19800</v>
      </c>
      <c r="AF43">
        <v>916859</v>
      </c>
      <c r="AG43">
        <v>19</v>
      </c>
      <c r="AH43">
        <v>916878</v>
      </c>
      <c r="AI43">
        <v>2.1595468877984501</v>
      </c>
      <c r="AJ43" s="31">
        <v>0.17708333333333301</v>
      </c>
      <c r="AK43">
        <v>100</v>
      </c>
      <c r="AL43">
        <v>265463.89500000002</v>
      </c>
      <c r="AM43">
        <v>0.105</v>
      </c>
      <c r="AN43">
        <v>0</v>
      </c>
      <c r="AO43">
        <v>265464</v>
      </c>
      <c r="AP43">
        <v>6490</v>
      </c>
      <c r="AQ43">
        <v>271954</v>
      </c>
      <c r="AR43">
        <v>8</v>
      </c>
      <c r="AS43">
        <v>271962</v>
      </c>
      <c r="AT43">
        <v>2.3864329996984801</v>
      </c>
      <c r="AU43" s="31">
        <v>0.12847222222222199</v>
      </c>
      <c r="AV43">
        <v>100</v>
      </c>
      <c r="AW43">
        <v>2287843.5869999998</v>
      </c>
      <c r="AX43">
        <v>0.41299999999999998</v>
      </c>
      <c r="AY43">
        <v>0</v>
      </c>
      <c r="AZ43">
        <v>2287844</v>
      </c>
      <c r="BA43">
        <v>45092</v>
      </c>
      <c r="BB43">
        <v>2332936</v>
      </c>
      <c r="BC43">
        <v>48</v>
      </c>
      <c r="BD43">
        <v>2332984</v>
      </c>
      <c r="BE43">
        <v>1.9328434213368899</v>
      </c>
      <c r="BF43" s="31">
        <v>0.195138888888889</v>
      </c>
      <c r="BG43" t="s">
        <v>97</v>
      </c>
      <c r="BH43" t="s">
        <v>98</v>
      </c>
    </row>
    <row r="44" spans="1:60" x14ac:dyDescent="0.15">
      <c r="A44">
        <v>1</v>
      </c>
      <c r="B44">
        <v>43</v>
      </c>
      <c r="C44" t="s">
        <v>140</v>
      </c>
      <c r="D44">
        <v>100</v>
      </c>
      <c r="E44">
        <v>22190.999</v>
      </c>
      <c r="F44">
        <v>1E-3</v>
      </c>
      <c r="G44">
        <v>0</v>
      </c>
      <c r="H44">
        <v>22191</v>
      </c>
      <c r="I44">
        <v>436</v>
      </c>
      <c r="J44">
        <v>22627</v>
      </c>
      <c r="K44">
        <v>0</v>
      </c>
      <c r="L44">
        <v>22627</v>
      </c>
      <c r="M44">
        <v>1.9269014893711101</v>
      </c>
      <c r="N44" s="31">
        <v>0.117361111111111</v>
      </c>
      <c r="O44">
        <v>100</v>
      </c>
      <c r="P44">
        <v>1125320.8799999999</v>
      </c>
      <c r="Q44">
        <v>0.12</v>
      </c>
      <c r="R44">
        <v>0</v>
      </c>
      <c r="S44">
        <v>1125321</v>
      </c>
      <c r="T44">
        <v>18802</v>
      </c>
      <c r="U44">
        <v>1144123</v>
      </c>
      <c r="V44">
        <v>21</v>
      </c>
      <c r="W44">
        <v>1144144</v>
      </c>
      <c r="X44">
        <v>1.6433547791627301</v>
      </c>
      <c r="Y44" s="31">
        <v>0.195138888888889</v>
      </c>
      <c r="Z44">
        <v>100</v>
      </c>
      <c r="AA44">
        <v>897058.81200000003</v>
      </c>
      <c r="AB44">
        <v>0.188</v>
      </c>
      <c r="AC44">
        <v>0</v>
      </c>
      <c r="AD44">
        <v>897059</v>
      </c>
      <c r="AE44">
        <v>19800</v>
      </c>
      <c r="AF44">
        <v>916859</v>
      </c>
      <c r="AG44">
        <v>19</v>
      </c>
      <c r="AH44">
        <v>916878</v>
      </c>
      <c r="AI44">
        <v>2.1595468877984501</v>
      </c>
      <c r="AJ44" s="31">
        <v>0.17708333333333301</v>
      </c>
      <c r="AK44">
        <v>100</v>
      </c>
      <c r="AL44">
        <v>265463.89500000002</v>
      </c>
      <c r="AM44">
        <v>0.105</v>
      </c>
      <c r="AN44">
        <v>0</v>
      </c>
      <c r="AO44">
        <v>265464</v>
      </c>
      <c r="AP44">
        <v>6490</v>
      </c>
      <c r="AQ44">
        <v>271954</v>
      </c>
      <c r="AR44">
        <v>8</v>
      </c>
      <c r="AS44">
        <v>271962</v>
      </c>
      <c r="AT44">
        <v>2.3864329996984801</v>
      </c>
      <c r="AU44" s="31">
        <v>0.12847222222222199</v>
      </c>
      <c r="AV44">
        <v>100</v>
      </c>
      <c r="AW44">
        <v>2287843.5869999998</v>
      </c>
      <c r="AX44">
        <v>0.41299999999999998</v>
      </c>
      <c r="AY44">
        <v>0</v>
      </c>
      <c r="AZ44">
        <v>2287844</v>
      </c>
      <c r="BA44">
        <v>45092</v>
      </c>
      <c r="BB44">
        <v>2332936</v>
      </c>
      <c r="BC44">
        <v>48</v>
      </c>
      <c r="BD44">
        <v>2332984</v>
      </c>
      <c r="BE44">
        <v>1.9328434213368899</v>
      </c>
      <c r="BF44" s="31">
        <v>0.195138888888889</v>
      </c>
      <c r="BG44" t="s">
        <v>97</v>
      </c>
      <c r="BH44" t="s">
        <v>98</v>
      </c>
    </row>
    <row r="45" spans="1:60" x14ac:dyDescent="0.15">
      <c r="A45">
        <v>2</v>
      </c>
      <c r="B45">
        <v>1</v>
      </c>
      <c r="C45" t="s">
        <v>141</v>
      </c>
      <c r="D45">
        <v>100</v>
      </c>
      <c r="E45">
        <v>15824.993</v>
      </c>
      <c r="F45">
        <v>7.0000000000000001E-3</v>
      </c>
      <c r="G45">
        <v>0</v>
      </c>
      <c r="H45">
        <v>15825</v>
      </c>
      <c r="I45">
        <v>367</v>
      </c>
      <c r="J45">
        <v>16192</v>
      </c>
      <c r="K45">
        <v>0</v>
      </c>
      <c r="L45">
        <v>16192</v>
      </c>
      <c r="M45">
        <v>2.2665513833992099</v>
      </c>
      <c r="N45" s="31">
        <v>1.59722222222222E-2</v>
      </c>
      <c r="O45">
        <v>100</v>
      </c>
      <c r="P45">
        <v>1125320.8799999999</v>
      </c>
      <c r="Q45">
        <v>0.12</v>
      </c>
      <c r="R45">
        <v>0</v>
      </c>
      <c r="S45">
        <v>1125321</v>
      </c>
      <c r="T45">
        <v>18802</v>
      </c>
      <c r="U45">
        <v>1144123</v>
      </c>
      <c r="V45">
        <v>21</v>
      </c>
      <c r="W45">
        <v>1144144</v>
      </c>
      <c r="X45">
        <v>1.6433547791627301</v>
      </c>
      <c r="Y45" s="31">
        <v>0.195138888888889</v>
      </c>
      <c r="Z45">
        <v>100</v>
      </c>
      <c r="AA45">
        <v>897058.81200000003</v>
      </c>
      <c r="AB45">
        <v>0.188</v>
      </c>
      <c r="AC45">
        <v>0</v>
      </c>
      <c r="AD45">
        <v>897059</v>
      </c>
      <c r="AE45">
        <v>19800</v>
      </c>
      <c r="AF45">
        <v>916859</v>
      </c>
      <c r="AG45">
        <v>19</v>
      </c>
      <c r="AH45">
        <v>916878</v>
      </c>
      <c r="AI45">
        <v>2.1595468877984501</v>
      </c>
      <c r="AJ45" s="31">
        <v>0.17708333333333301</v>
      </c>
      <c r="AK45">
        <v>100</v>
      </c>
      <c r="AL45">
        <v>265463.89500000002</v>
      </c>
      <c r="AM45">
        <v>0.105</v>
      </c>
      <c r="AN45">
        <v>0</v>
      </c>
      <c r="AO45">
        <v>265464</v>
      </c>
      <c r="AP45">
        <v>6490</v>
      </c>
      <c r="AQ45">
        <v>271954</v>
      </c>
      <c r="AR45">
        <v>8</v>
      </c>
      <c r="AS45">
        <v>271962</v>
      </c>
      <c r="AT45">
        <v>2.3864329996984801</v>
      </c>
      <c r="AU45" s="31">
        <v>0.12847222222222199</v>
      </c>
      <c r="AV45">
        <v>100</v>
      </c>
      <c r="AW45">
        <v>2287843.5869999998</v>
      </c>
      <c r="AX45">
        <v>0.41299999999999998</v>
      </c>
      <c r="AY45">
        <v>0</v>
      </c>
      <c r="AZ45">
        <v>2287844</v>
      </c>
      <c r="BA45">
        <v>45092</v>
      </c>
      <c r="BB45">
        <v>2332936</v>
      </c>
      <c r="BC45">
        <v>48</v>
      </c>
      <c r="BD45">
        <v>2332984</v>
      </c>
      <c r="BE45">
        <v>1.9328434213368899</v>
      </c>
      <c r="BF45" s="31">
        <v>0.195138888888889</v>
      </c>
      <c r="BG45" t="s">
        <v>97</v>
      </c>
      <c r="BH45" t="s">
        <v>98</v>
      </c>
    </row>
    <row r="46" spans="1:60" x14ac:dyDescent="0.15">
      <c r="A46">
        <v>2</v>
      </c>
      <c r="B46">
        <v>2</v>
      </c>
      <c r="C46" t="s">
        <v>142</v>
      </c>
      <c r="D46">
        <v>100</v>
      </c>
      <c r="E46">
        <v>14195.999</v>
      </c>
      <c r="F46">
        <v>1E-3</v>
      </c>
      <c r="G46">
        <v>0</v>
      </c>
      <c r="H46">
        <v>14196</v>
      </c>
      <c r="I46">
        <v>292</v>
      </c>
      <c r="J46">
        <v>14488</v>
      </c>
      <c r="K46">
        <v>0</v>
      </c>
      <c r="L46">
        <v>14488</v>
      </c>
      <c r="M46">
        <v>2.0154610712313601</v>
      </c>
      <c r="N46" s="31">
        <v>1.8749999999999999E-2</v>
      </c>
      <c r="O46">
        <v>100</v>
      </c>
      <c r="P46">
        <v>1125320.8799999999</v>
      </c>
      <c r="Q46">
        <v>0.12</v>
      </c>
      <c r="R46">
        <v>0</v>
      </c>
      <c r="S46">
        <v>1125321</v>
      </c>
      <c r="T46">
        <v>18802</v>
      </c>
      <c r="U46">
        <v>1144123</v>
      </c>
      <c r="V46">
        <v>21</v>
      </c>
      <c r="W46">
        <v>1144144</v>
      </c>
      <c r="X46">
        <v>1.6433547791627301</v>
      </c>
      <c r="Y46" s="31">
        <v>0.195138888888889</v>
      </c>
      <c r="Z46">
        <v>100</v>
      </c>
      <c r="AA46">
        <v>897058.81200000003</v>
      </c>
      <c r="AB46">
        <v>0.188</v>
      </c>
      <c r="AC46">
        <v>0</v>
      </c>
      <c r="AD46">
        <v>897059</v>
      </c>
      <c r="AE46">
        <v>19800</v>
      </c>
      <c r="AF46">
        <v>916859</v>
      </c>
      <c r="AG46">
        <v>19</v>
      </c>
      <c r="AH46">
        <v>916878</v>
      </c>
      <c r="AI46">
        <v>2.1595468877984501</v>
      </c>
      <c r="AJ46" s="31">
        <v>0.17708333333333301</v>
      </c>
      <c r="AK46">
        <v>100</v>
      </c>
      <c r="AL46">
        <v>265463.89500000002</v>
      </c>
      <c r="AM46">
        <v>0.105</v>
      </c>
      <c r="AN46">
        <v>0</v>
      </c>
      <c r="AO46">
        <v>265464</v>
      </c>
      <c r="AP46">
        <v>6490</v>
      </c>
      <c r="AQ46">
        <v>271954</v>
      </c>
      <c r="AR46">
        <v>8</v>
      </c>
      <c r="AS46">
        <v>271962</v>
      </c>
      <c r="AT46">
        <v>2.3864329996984801</v>
      </c>
      <c r="AU46" s="31">
        <v>0.12847222222222199</v>
      </c>
      <c r="AV46">
        <v>100</v>
      </c>
      <c r="AW46">
        <v>2287843.5869999998</v>
      </c>
      <c r="AX46">
        <v>0.41299999999999998</v>
      </c>
      <c r="AY46">
        <v>0</v>
      </c>
      <c r="AZ46">
        <v>2287844</v>
      </c>
      <c r="BA46">
        <v>45092</v>
      </c>
      <c r="BB46">
        <v>2332936</v>
      </c>
      <c r="BC46">
        <v>48</v>
      </c>
      <c r="BD46">
        <v>2332984</v>
      </c>
      <c r="BE46">
        <v>1.9328434213368899</v>
      </c>
      <c r="BF46" s="31">
        <v>0.195138888888889</v>
      </c>
      <c r="BG46" t="s">
        <v>97</v>
      </c>
      <c r="BH46" t="s">
        <v>98</v>
      </c>
    </row>
    <row r="47" spans="1:60" x14ac:dyDescent="0.15">
      <c r="A47">
        <v>2</v>
      </c>
      <c r="B47">
        <v>3</v>
      </c>
      <c r="C47" t="s">
        <v>143</v>
      </c>
      <c r="D47">
        <v>100</v>
      </c>
      <c r="E47">
        <v>19499.999</v>
      </c>
      <c r="F47">
        <v>1E-3</v>
      </c>
      <c r="G47">
        <v>0</v>
      </c>
      <c r="H47">
        <v>19500</v>
      </c>
      <c r="I47">
        <v>328</v>
      </c>
      <c r="J47">
        <v>19828</v>
      </c>
      <c r="K47">
        <v>0</v>
      </c>
      <c r="L47">
        <v>19828</v>
      </c>
      <c r="M47">
        <v>1.65422634658059</v>
      </c>
      <c r="N47" s="31">
        <v>8.3333333333333297E-3</v>
      </c>
      <c r="O47">
        <v>100</v>
      </c>
      <c r="P47">
        <v>1125320.8799999999</v>
      </c>
      <c r="Q47">
        <v>0.12</v>
      </c>
      <c r="R47">
        <v>0</v>
      </c>
      <c r="S47">
        <v>1125321</v>
      </c>
      <c r="T47">
        <v>18802</v>
      </c>
      <c r="U47">
        <v>1144123</v>
      </c>
      <c r="V47">
        <v>21</v>
      </c>
      <c r="W47">
        <v>1144144</v>
      </c>
      <c r="X47">
        <v>1.6433547791627301</v>
      </c>
      <c r="Y47" s="31">
        <v>0.195138888888889</v>
      </c>
      <c r="Z47">
        <v>100</v>
      </c>
      <c r="AA47">
        <v>897058.81200000003</v>
      </c>
      <c r="AB47">
        <v>0.188</v>
      </c>
      <c r="AC47">
        <v>0</v>
      </c>
      <c r="AD47">
        <v>897059</v>
      </c>
      <c r="AE47">
        <v>19800</v>
      </c>
      <c r="AF47">
        <v>916859</v>
      </c>
      <c r="AG47">
        <v>19</v>
      </c>
      <c r="AH47">
        <v>916878</v>
      </c>
      <c r="AI47">
        <v>2.1595468877984501</v>
      </c>
      <c r="AJ47" s="31">
        <v>0.17708333333333301</v>
      </c>
      <c r="AK47">
        <v>100</v>
      </c>
      <c r="AL47">
        <v>265463.89500000002</v>
      </c>
      <c r="AM47">
        <v>0.105</v>
      </c>
      <c r="AN47">
        <v>0</v>
      </c>
      <c r="AO47">
        <v>265464</v>
      </c>
      <c r="AP47">
        <v>6490</v>
      </c>
      <c r="AQ47">
        <v>271954</v>
      </c>
      <c r="AR47">
        <v>8</v>
      </c>
      <c r="AS47">
        <v>271962</v>
      </c>
      <c r="AT47">
        <v>2.3864329996984801</v>
      </c>
      <c r="AU47" s="31">
        <v>0.12847222222222199</v>
      </c>
      <c r="AV47">
        <v>100</v>
      </c>
      <c r="AW47">
        <v>2287843.5869999998</v>
      </c>
      <c r="AX47">
        <v>0.41299999999999998</v>
      </c>
      <c r="AY47">
        <v>0</v>
      </c>
      <c r="AZ47">
        <v>2287844</v>
      </c>
      <c r="BA47">
        <v>45092</v>
      </c>
      <c r="BB47">
        <v>2332936</v>
      </c>
      <c r="BC47">
        <v>48</v>
      </c>
      <c r="BD47">
        <v>2332984</v>
      </c>
      <c r="BE47">
        <v>1.9328434213368899</v>
      </c>
      <c r="BF47" s="31">
        <v>0.195138888888889</v>
      </c>
      <c r="BG47" t="s">
        <v>97</v>
      </c>
      <c r="BH47" t="s">
        <v>98</v>
      </c>
    </row>
    <row r="48" spans="1:60" x14ac:dyDescent="0.15">
      <c r="A48">
        <v>2</v>
      </c>
      <c r="B48">
        <v>4</v>
      </c>
      <c r="C48" t="s">
        <v>144</v>
      </c>
      <c r="D48">
        <v>100</v>
      </c>
      <c r="E48">
        <v>11910.994000000001</v>
      </c>
      <c r="F48">
        <v>6.0000000000000001E-3</v>
      </c>
      <c r="G48">
        <v>0</v>
      </c>
      <c r="H48">
        <v>11911</v>
      </c>
      <c r="I48">
        <v>239</v>
      </c>
      <c r="J48">
        <v>12150</v>
      </c>
      <c r="K48">
        <v>0</v>
      </c>
      <c r="L48">
        <v>12150</v>
      </c>
      <c r="M48">
        <v>1.9670781893004099</v>
      </c>
      <c r="N48" s="31">
        <v>2.9166666666666698E-2</v>
      </c>
      <c r="O48">
        <v>100</v>
      </c>
      <c r="P48">
        <v>1125320.8799999999</v>
      </c>
      <c r="Q48">
        <v>0.12</v>
      </c>
      <c r="R48">
        <v>0</v>
      </c>
      <c r="S48">
        <v>1125321</v>
      </c>
      <c r="T48">
        <v>18802</v>
      </c>
      <c r="U48">
        <v>1144123</v>
      </c>
      <c r="V48">
        <v>21</v>
      </c>
      <c r="W48">
        <v>1144144</v>
      </c>
      <c r="X48">
        <v>1.6433547791627301</v>
      </c>
      <c r="Y48" s="31">
        <v>0.195138888888889</v>
      </c>
      <c r="Z48">
        <v>100</v>
      </c>
      <c r="AA48">
        <v>897058.81200000003</v>
      </c>
      <c r="AB48">
        <v>0.188</v>
      </c>
      <c r="AC48">
        <v>0</v>
      </c>
      <c r="AD48">
        <v>897059</v>
      </c>
      <c r="AE48">
        <v>19800</v>
      </c>
      <c r="AF48">
        <v>916859</v>
      </c>
      <c r="AG48">
        <v>19</v>
      </c>
      <c r="AH48">
        <v>916878</v>
      </c>
      <c r="AI48">
        <v>2.1595468877984501</v>
      </c>
      <c r="AJ48" s="31">
        <v>0.17708333333333301</v>
      </c>
      <c r="AK48">
        <v>100</v>
      </c>
      <c r="AL48">
        <v>265463.89500000002</v>
      </c>
      <c r="AM48">
        <v>0.105</v>
      </c>
      <c r="AN48">
        <v>0</v>
      </c>
      <c r="AO48">
        <v>265464</v>
      </c>
      <c r="AP48">
        <v>6490</v>
      </c>
      <c r="AQ48">
        <v>271954</v>
      </c>
      <c r="AR48">
        <v>8</v>
      </c>
      <c r="AS48">
        <v>271962</v>
      </c>
      <c r="AT48">
        <v>2.3864329996984801</v>
      </c>
      <c r="AU48" s="31">
        <v>0.12847222222222199</v>
      </c>
      <c r="AV48">
        <v>100</v>
      </c>
      <c r="AW48">
        <v>2287843.5869999998</v>
      </c>
      <c r="AX48">
        <v>0.41299999999999998</v>
      </c>
      <c r="AY48">
        <v>0</v>
      </c>
      <c r="AZ48">
        <v>2287844</v>
      </c>
      <c r="BA48">
        <v>45092</v>
      </c>
      <c r="BB48">
        <v>2332936</v>
      </c>
      <c r="BC48">
        <v>48</v>
      </c>
      <c r="BD48">
        <v>2332984</v>
      </c>
      <c r="BE48">
        <v>1.9328434213368899</v>
      </c>
      <c r="BF48" s="31">
        <v>0.195138888888889</v>
      </c>
      <c r="BG48" t="s">
        <v>97</v>
      </c>
      <c r="BH48" t="s">
        <v>98</v>
      </c>
    </row>
    <row r="49" spans="1:60" x14ac:dyDescent="0.15">
      <c r="A49">
        <v>2</v>
      </c>
      <c r="B49">
        <v>5</v>
      </c>
      <c r="C49" t="s">
        <v>145</v>
      </c>
      <c r="D49">
        <v>100</v>
      </c>
      <c r="E49">
        <v>15134.998</v>
      </c>
      <c r="F49">
        <v>2E-3</v>
      </c>
      <c r="G49">
        <v>0</v>
      </c>
      <c r="H49">
        <v>15135</v>
      </c>
      <c r="I49">
        <v>203</v>
      </c>
      <c r="J49">
        <v>15338</v>
      </c>
      <c r="K49">
        <v>1</v>
      </c>
      <c r="L49">
        <v>15339</v>
      </c>
      <c r="M49">
        <v>1.3235102360151301</v>
      </c>
      <c r="N49" s="31">
        <v>5.1388888888888901E-2</v>
      </c>
      <c r="O49">
        <v>100</v>
      </c>
      <c r="P49">
        <v>1125320.8799999999</v>
      </c>
      <c r="Q49">
        <v>0.12</v>
      </c>
      <c r="R49">
        <v>0</v>
      </c>
      <c r="S49">
        <v>1125321</v>
      </c>
      <c r="T49">
        <v>18802</v>
      </c>
      <c r="U49">
        <v>1144123</v>
      </c>
      <c r="V49">
        <v>21</v>
      </c>
      <c r="W49">
        <v>1144144</v>
      </c>
      <c r="X49">
        <v>1.6433547791627301</v>
      </c>
      <c r="Y49" s="31">
        <v>0.195138888888889</v>
      </c>
      <c r="Z49">
        <v>100</v>
      </c>
      <c r="AA49">
        <v>897058.81200000003</v>
      </c>
      <c r="AB49">
        <v>0.188</v>
      </c>
      <c r="AC49">
        <v>0</v>
      </c>
      <c r="AD49">
        <v>897059</v>
      </c>
      <c r="AE49">
        <v>19800</v>
      </c>
      <c r="AF49">
        <v>916859</v>
      </c>
      <c r="AG49">
        <v>19</v>
      </c>
      <c r="AH49">
        <v>916878</v>
      </c>
      <c r="AI49">
        <v>2.1595468877984501</v>
      </c>
      <c r="AJ49" s="31">
        <v>0.17708333333333301</v>
      </c>
      <c r="AK49">
        <v>100</v>
      </c>
      <c r="AL49">
        <v>265463.89500000002</v>
      </c>
      <c r="AM49">
        <v>0.105</v>
      </c>
      <c r="AN49">
        <v>0</v>
      </c>
      <c r="AO49">
        <v>265464</v>
      </c>
      <c r="AP49">
        <v>6490</v>
      </c>
      <c r="AQ49">
        <v>271954</v>
      </c>
      <c r="AR49">
        <v>8</v>
      </c>
      <c r="AS49">
        <v>271962</v>
      </c>
      <c r="AT49">
        <v>2.3864329996984801</v>
      </c>
      <c r="AU49" s="31">
        <v>0.12847222222222199</v>
      </c>
      <c r="AV49">
        <v>100</v>
      </c>
      <c r="AW49">
        <v>2287843.5869999998</v>
      </c>
      <c r="AX49">
        <v>0.41299999999999998</v>
      </c>
      <c r="AY49">
        <v>0</v>
      </c>
      <c r="AZ49">
        <v>2287844</v>
      </c>
      <c r="BA49">
        <v>45092</v>
      </c>
      <c r="BB49">
        <v>2332936</v>
      </c>
      <c r="BC49">
        <v>48</v>
      </c>
      <c r="BD49">
        <v>2332984</v>
      </c>
      <c r="BE49">
        <v>1.9328434213368899</v>
      </c>
      <c r="BF49" s="31">
        <v>0.195138888888889</v>
      </c>
      <c r="BG49" t="s">
        <v>97</v>
      </c>
      <c r="BH49" t="s">
        <v>98</v>
      </c>
    </row>
    <row r="50" spans="1:60" x14ac:dyDescent="0.15">
      <c r="A50">
        <v>2</v>
      </c>
      <c r="B50">
        <v>6</v>
      </c>
      <c r="C50" t="s">
        <v>146</v>
      </c>
      <c r="D50">
        <v>100</v>
      </c>
      <c r="E50">
        <v>4107.9989999999998</v>
      </c>
      <c r="F50">
        <v>1E-3</v>
      </c>
      <c r="G50">
        <v>0</v>
      </c>
      <c r="H50">
        <v>4108</v>
      </c>
      <c r="I50">
        <v>102</v>
      </c>
      <c r="J50">
        <v>4210</v>
      </c>
      <c r="K50">
        <v>0</v>
      </c>
      <c r="L50">
        <v>4210</v>
      </c>
      <c r="M50">
        <v>2.4228028503562902</v>
      </c>
      <c r="N50" s="31">
        <v>0.96875</v>
      </c>
      <c r="O50">
        <v>100</v>
      </c>
      <c r="P50">
        <v>1125320.8799999999</v>
      </c>
      <c r="Q50">
        <v>0.12</v>
      </c>
      <c r="R50">
        <v>0</v>
      </c>
      <c r="S50">
        <v>1125321</v>
      </c>
      <c r="T50">
        <v>18802</v>
      </c>
      <c r="U50">
        <v>1144123</v>
      </c>
      <c r="V50">
        <v>21</v>
      </c>
      <c r="W50">
        <v>1144144</v>
      </c>
      <c r="X50">
        <v>1.6433547791627301</v>
      </c>
      <c r="Y50" s="31">
        <v>0.195138888888889</v>
      </c>
      <c r="Z50">
        <v>100</v>
      </c>
      <c r="AA50">
        <v>897058.81200000003</v>
      </c>
      <c r="AB50">
        <v>0.188</v>
      </c>
      <c r="AC50">
        <v>0</v>
      </c>
      <c r="AD50">
        <v>897059</v>
      </c>
      <c r="AE50">
        <v>19800</v>
      </c>
      <c r="AF50">
        <v>916859</v>
      </c>
      <c r="AG50">
        <v>19</v>
      </c>
      <c r="AH50">
        <v>916878</v>
      </c>
      <c r="AI50">
        <v>2.1595468877984501</v>
      </c>
      <c r="AJ50" s="31">
        <v>0.17708333333333301</v>
      </c>
      <c r="AK50">
        <v>100</v>
      </c>
      <c r="AL50">
        <v>265463.89500000002</v>
      </c>
      <c r="AM50">
        <v>0.105</v>
      </c>
      <c r="AN50">
        <v>0</v>
      </c>
      <c r="AO50">
        <v>265464</v>
      </c>
      <c r="AP50">
        <v>6490</v>
      </c>
      <c r="AQ50">
        <v>271954</v>
      </c>
      <c r="AR50">
        <v>8</v>
      </c>
      <c r="AS50">
        <v>271962</v>
      </c>
      <c r="AT50">
        <v>2.3864329996984801</v>
      </c>
      <c r="AU50" s="31">
        <v>0.12847222222222199</v>
      </c>
      <c r="AV50">
        <v>100</v>
      </c>
      <c r="AW50">
        <v>2287843.5869999998</v>
      </c>
      <c r="AX50">
        <v>0.41299999999999998</v>
      </c>
      <c r="AY50">
        <v>0</v>
      </c>
      <c r="AZ50">
        <v>2287844</v>
      </c>
      <c r="BA50">
        <v>45092</v>
      </c>
      <c r="BB50">
        <v>2332936</v>
      </c>
      <c r="BC50">
        <v>48</v>
      </c>
      <c r="BD50">
        <v>2332984</v>
      </c>
      <c r="BE50">
        <v>1.9328434213368899</v>
      </c>
      <c r="BF50" s="31">
        <v>0.195138888888889</v>
      </c>
      <c r="BG50" t="s">
        <v>97</v>
      </c>
      <c r="BH50" t="s">
        <v>98</v>
      </c>
    </row>
    <row r="51" spans="1:60" x14ac:dyDescent="0.15">
      <c r="A51">
        <v>2</v>
      </c>
      <c r="B51">
        <v>7</v>
      </c>
      <c r="C51" t="s">
        <v>147</v>
      </c>
      <c r="D51">
        <v>100</v>
      </c>
      <c r="E51">
        <v>20767.998</v>
      </c>
      <c r="F51">
        <v>2E-3</v>
      </c>
      <c r="G51">
        <v>0</v>
      </c>
      <c r="H51">
        <v>20768</v>
      </c>
      <c r="I51">
        <v>333</v>
      </c>
      <c r="J51">
        <v>21101</v>
      </c>
      <c r="K51">
        <v>0</v>
      </c>
      <c r="L51">
        <v>21101</v>
      </c>
      <c r="M51">
        <v>1.5781242595137699</v>
      </c>
      <c r="N51" s="31">
        <v>7.6388888888888904E-3</v>
      </c>
      <c r="O51">
        <v>100</v>
      </c>
      <c r="P51">
        <v>1125320.8799999999</v>
      </c>
      <c r="Q51">
        <v>0.12</v>
      </c>
      <c r="R51">
        <v>0</v>
      </c>
      <c r="S51">
        <v>1125321</v>
      </c>
      <c r="T51">
        <v>18802</v>
      </c>
      <c r="U51">
        <v>1144123</v>
      </c>
      <c r="V51">
        <v>21</v>
      </c>
      <c r="W51">
        <v>1144144</v>
      </c>
      <c r="X51">
        <v>1.6433547791627301</v>
      </c>
      <c r="Y51" s="31">
        <v>0.195138888888889</v>
      </c>
      <c r="Z51">
        <v>100</v>
      </c>
      <c r="AA51">
        <v>897058.81200000003</v>
      </c>
      <c r="AB51">
        <v>0.188</v>
      </c>
      <c r="AC51">
        <v>0</v>
      </c>
      <c r="AD51">
        <v>897059</v>
      </c>
      <c r="AE51">
        <v>19800</v>
      </c>
      <c r="AF51">
        <v>916859</v>
      </c>
      <c r="AG51">
        <v>19</v>
      </c>
      <c r="AH51">
        <v>916878</v>
      </c>
      <c r="AI51">
        <v>2.1595468877984501</v>
      </c>
      <c r="AJ51" s="31">
        <v>0.17708333333333301</v>
      </c>
      <c r="AK51">
        <v>100</v>
      </c>
      <c r="AL51">
        <v>265463.89500000002</v>
      </c>
      <c r="AM51">
        <v>0.105</v>
      </c>
      <c r="AN51">
        <v>0</v>
      </c>
      <c r="AO51">
        <v>265464</v>
      </c>
      <c r="AP51">
        <v>6490</v>
      </c>
      <c r="AQ51">
        <v>271954</v>
      </c>
      <c r="AR51">
        <v>8</v>
      </c>
      <c r="AS51">
        <v>271962</v>
      </c>
      <c r="AT51">
        <v>2.3864329996984801</v>
      </c>
      <c r="AU51" s="31">
        <v>0.12847222222222199</v>
      </c>
      <c r="AV51">
        <v>100</v>
      </c>
      <c r="AW51">
        <v>2287843.5869999998</v>
      </c>
      <c r="AX51">
        <v>0.41299999999999998</v>
      </c>
      <c r="AY51">
        <v>0</v>
      </c>
      <c r="AZ51">
        <v>2287844</v>
      </c>
      <c r="BA51">
        <v>45092</v>
      </c>
      <c r="BB51">
        <v>2332936</v>
      </c>
      <c r="BC51">
        <v>48</v>
      </c>
      <c r="BD51">
        <v>2332984</v>
      </c>
      <c r="BE51">
        <v>1.9328434213368899</v>
      </c>
      <c r="BF51" s="31">
        <v>0.195138888888889</v>
      </c>
      <c r="BG51" t="s">
        <v>97</v>
      </c>
      <c r="BH51" t="s">
        <v>98</v>
      </c>
    </row>
    <row r="52" spans="1:60" x14ac:dyDescent="0.15">
      <c r="A52">
        <v>2</v>
      </c>
      <c r="B52">
        <v>8</v>
      </c>
      <c r="C52" t="s">
        <v>148</v>
      </c>
      <c r="D52">
        <v>100</v>
      </c>
      <c r="E52">
        <v>101442.98</v>
      </c>
      <c r="F52">
        <v>0.02</v>
      </c>
      <c r="G52">
        <v>0</v>
      </c>
      <c r="H52">
        <v>101443</v>
      </c>
      <c r="I52">
        <v>1864</v>
      </c>
      <c r="J52">
        <v>103307</v>
      </c>
      <c r="K52">
        <v>1</v>
      </c>
      <c r="L52">
        <v>103308</v>
      </c>
      <c r="M52">
        <v>1.80433078107001</v>
      </c>
      <c r="N52" s="31">
        <v>5.1388888888888901E-2</v>
      </c>
      <c r="O52">
        <v>100</v>
      </c>
      <c r="P52">
        <v>1125320.8799999999</v>
      </c>
      <c r="Q52">
        <v>0.12</v>
      </c>
      <c r="R52">
        <v>0</v>
      </c>
      <c r="S52">
        <v>1125321</v>
      </c>
      <c r="T52">
        <v>18802</v>
      </c>
      <c r="U52">
        <v>1144123</v>
      </c>
      <c r="V52">
        <v>21</v>
      </c>
      <c r="W52">
        <v>1144144</v>
      </c>
      <c r="X52">
        <v>1.6433547791627301</v>
      </c>
      <c r="Y52" s="31">
        <v>0.195138888888889</v>
      </c>
      <c r="Z52">
        <v>100</v>
      </c>
      <c r="AA52">
        <v>897058.81200000003</v>
      </c>
      <c r="AB52">
        <v>0.188</v>
      </c>
      <c r="AC52">
        <v>0</v>
      </c>
      <c r="AD52">
        <v>897059</v>
      </c>
      <c r="AE52">
        <v>19800</v>
      </c>
      <c r="AF52">
        <v>916859</v>
      </c>
      <c r="AG52">
        <v>19</v>
      </c>
      <c r="AH52">
        <v>916878</v>
      </c>
      <c r="AI52">
        <v>2.1595468877984501</v>
      </c>
      <c r="AJ52" s="31">
        <v>0.17708333333333301</v>
      </c>
      <c r="AK52">
        <v>100</v>
      </c>
      <c r="AL52">
        <v>265463.89500000002</v>
      </c>
      <c r="AM52">
        <v>0.105</v>
      </c>
      <c r="AN52">
        <v>0</v>
      </c>
      <c r="AO52">
        <v>265464</v>
      </c>
      <c r="AP52">
        <v>6490</v>
      </c>
      <c r="AQ52">
        <v>271954</v>
      </c>
      <c r="AR52">
        <v>8</v>
      </c>
      <c r="AS52">
        <v>271962</v>
      </c>
      <c r="AT52">
        <v>2.3864329996984801</v>
      </c>
      <c r="AU52" s="31">
        <v>0.12847222222222199</v>
      </c>
      <c r="AV52">
        <v>100</v>
      </c>
      <c r="AW52">
        <v>2287843.5869999998</v>
      </c>
      <c r="AX52">
        <v>0.41299999999999998</v>
      </c>
      <c r="AY52">
        <v>0</v>
      </c>
      <c r="AZ52">
        <v>2287844</v>
      </c>
      <c r="BA52">
        <v>45092</v>
      </c>
      <c r="BB52">
        <v>2332936</v>
      </c>
      <c r="BC52">
        <v>48</v>
      </c>
      <c r="BD52">
        <v>2332984</v>
      </c>
      <c r="BE52">
        <v>1.9328434213368899</v>
      </c>
      <c r="BF52" s="31">
        <v>0.195138888888889</v>
      </c>
      <c r="BG52" t="s">
        <v>97</v>
      </c>
      <c r="BH52" t="s">
        <v>98</v>
      </c>
    </row>
    <row r="53" spans="1:60" x14ac:dyDescent="0.15">
      <c r="A53">
        <v>2</v>
      </c>
      <c r="B53">
        <v>9</v>
      </c>
      <c r="C53" t="s">
        <v>149</v>
      </c>
      <c r="D53">
        <v>100</v>
      </c>
      <c r="E53">
        <v>5926.9970000000003</v>
      </c>
      <c r="F53">
        <v>3.0000000000000001E-3</v>
      </c>
      <c r="G53">
        <v>0</v>
      </c>
      <c r="H53">
        <v>5927</v>
      </c>
      <c r="I53">
        <v>171</v>
      </c>
      <c r="J53">
        <v>6098</v>
      </c>
      <c r="K53">
        <v>0</v>
      </c>
      <c r="L53">
        <v>6098</v>
      </c>
      <c r="M53">
        <v>2.8041980977369598</v>
      </c>
      <c r="N53" s="31">
        <v>8.8194444444444506E-2</v>
      </c>
      <c r="O53">
        <v>100</v>
      </c>
      <c r="P53">
        <v>1125320.8799999999</v>
      </c>
      <c r="Q53">
        <v>0.12</v>
      </c>
      <c r="R53">
        <v>0</v>
      </c>
      <c r="S53">
        <v>1125321</v>
      </c>
      <c r="T53">
        <v>18802</v>
      </c>
      <c r="U53">
        <v>1144123</v>
      </c>
      <c r="V53">
        <v>21</v>
      </c>
      <c r="W53">
        <v>1144144</v>
      </c>
      <c r="X53">
        <v>1.6433547791627301</v>
      </c>
      <c r="Y53" s="31">
        <v>0.195138888888889</v>
      </c>
      <c r="Z53">
        <v>100</v>
      </c>
      <c r="AA53">
        <v>897058.81200000003</v>
      </c>
      <c r="AB53">
        <v>0.188</v>
      </c>
      <c r="AC53">
        <v>0</v>
      </c>
      <c r="AD53">
        <v>897059</v>
      </c>
      <c r="AE53">
        <v>19800</v>
      </c>
      <c r="AF53">
        <v>916859</v>
      </c>
      <c r="AG53">
        <v>19</v>
      </c>
      <c r="AH53">
        <v>916878</v>
      </c>
      <c r="AI53">
        <v>2.1595468877984501</v>
      </c>
      <c r="AJ53" s="31">
        <v>0.17708333333333301</v>
      </c>
      <c r="AK53">
        <v>100</v>
      </c>
      <c r="AL53">
        <v>265463.89500000002</v>
      </c>
      <c r="AM53">
        <v>0.105</v>
      </c>
      <c r="AN53">
        <v>0</v>
      </c>
      <c r="AO53">
        <v>265464</v>
      </c>
      <c r="AP53">
        <v>6490</v>
      </c>
      <c r="AQ53">
        <v>271954</v>
      </c>
      <c r="AR53">
        <v>8</v>
      </c>
      <c r="AS53">
        <v>271962</v>
      </c>
      <c r="AT53">
        <v>2.3864329996984801</v>
      </c>
      <c r="AU53" s="31">
        <v>0.12847222222222199</v>
      </c>
      <c r="AV53">
        <v>100</v>
      </c>
      <c r="AW53">
        <v>2287843.5869999998</v>
      </c>
      <c r="AX53">
        <v>0.41299999999999998</v>
      </c>
      <c r="AY53">
        <v>0</v>
      </c>
      <c r="AZ53">
        <v>2287844</v>
      </c>
      <c r="BA53">
        <v>45092</v>
      </c>
      <c r="BB53">
        <v>2332936</v>
      </c>
      <c r="BC53">
        <v>48</v>
      </c>
      <c r="BD53">
        <v>2332984</v>
      </c>
      <c r="BE53">
        <v>1.9328434213368899</v>
      </c>
      <c r="BF53" s="31">
        <v>0.195138888888889</v>
      </c>
      <c r="BG53" t="s">
        <v>97</v>
      </c>
      <c r="BH53" t="s">
        <v>98</v>
      </c>
    </row>
    <row r="54" spans="1:60" x14ac:dyDescent="0.15">
      <c r="A54">
        <v>2</v>
      </c>
      <c r="B54">
        <v>10</v>
      </c>
      <c r="C54" t="s">
        <v>150</v>
      </c>
      <c r="D54">
        <v>100</v>
      </c>
      <c r="E54">
        <v>12049.996999999999</v>
      </c>
      <c r="F54">
        <v>3.0000000000000001E-3</v>
      </c>
      <c r="G54">
        <v>0</v>
      </c>
      <c r="H54">
        <v>12050</v>
      </c>
      <c r="I54">
        <v>232</v>
      </c>
      <c r="J54">
        <v>12282</v>
      </c>
      <c r="K54">
        <v>0</v>
      </c>
      <c r="L54">
        <v>12282</v>
      </c>
      <c r="M54">
        <v>1.88894316886501</v>
      </c>
      <c r="N54" s="31">
        <v>2.4305555555555601E-2</v>
      </c>
      <c r="O54">
        <v>100</v>
      </c>
      <c r="P54">
        <v>1125320.8799999999</v>
      </c>
      <c r="Q54">
        <v>0.12</v>
      </c>
      <c r="R54">
        <v>0</v>
      </c>
      <c r="S54">
        <v>1125321</v>
      </c>
      <c r="T54">
        <v>18802</v>
      </c>
      <c r="U54">
        <v>1144123</v>
      </c>
      <c r="V54">
        <v>21</v>
      </c>
      <c r="W54">
        <v>1144144</v>
      </c>
      <c r="X54">
        <v>1.6433547791627301</v>
      </c>
      <c r="Y54" s="31">
        <v>0.195138888888889</v>
      </c>
      <c r="Z54">
        <v>100</v>
      </c>
      <c r="AA54">
        <v>897058.81200000003</v>
      </c>
      <c r="AB54">
        <v>0.188</v>
      </c>
      <c r="AC54">
        <v>0</v>
      </c>
      <c r="AD54">
        <v>897059</v>
      </c>
      <c r="AE54">
        <v>19800</v>
      </c>
      <c r="AF54">
        <v>916859</v>
      </c>
      <c r="AG54">
        <v>19</v>
      </c>
      <c r="AH54">
        <v>916878</v>
      </c>
      <c r="AI54">
        <v>2.1595468877984501</v>
      </c>
      <c r="AJ54" s="31">
        <v>0.17708333333333301</v>
      </c>
      <c r="AK54">
        <v>100</v>
      </c>
      <c r="AL54">
        <v>265463.89500000002</v>
      </c>
      <c r="AM54">
        <v>0.105</v>
      </c>
      <c r="AN54">
        <v>0</v>
      </c>
      <c r="AO54">
        <v>265464</v>
      </c>
      <c r="AP54">
        <v>6490</v>
      </c>
      <c r="AQ54">
        <v>271954</v>
      </c>
      <c r="AR54">
        <v>8</v>
      </c>
      <c r="AS54">
        <v>271962</v>
      </c>
      <c r="AT54">
        <v>2.3864329996984801</v>
      </c>
      <c r="AU54" s="31">
        <v>0.12847222222222199</v>
      </c>
      <c r="AV54">
        <v>100</v>
      </c>
      <c r="AW54">
        <v>2287843.5869999998</v>
      </c>
      <c r="AX54">
        <v>0.41299999999999998</v>
      </c>
      <c r="AY54">
        <v>0</v>
      </c>
      <c r="AZ54">
        <v>2287844</v>
      </c>
      <c r="BA54">
        <v>45092</v>
      </c>
      <c r="BB54">
        <v>2332936</v>
      </c>
      <c r="BC54">
        <v>48</v>
      </c>
      <c r="BD54">
        <v>2332984</v>
      </c>
      <c r="BE54">
        <v>1.9328434213368899</v>
      </c>
      <c r="BF54" s="31">
        <v>0.195138888888889</v>
      </c>
      <c r="BG54" t="s">
        <v>97</v>
      </c>
      <c r="BH54" t="s">
        <v>98</v>
      </c>
    </row>
    <row r="55" spans="1:60" x14ac:dyDescent="0.15">
      <c r="A55">
        <v>2</v>
      </c>
      <c r="B55">
        <v>11</v>
      </c>
      <c r="C55" t="s">
        <v>151</v>
      </c>
      <c r="D55">
        <v>100</v>
      </c>
      <c r="E55">
        <v>15187.994000000001</v>
      </c>
      <c r="F55">
        <v>6.0000000000000001E-3</v>
      </c>
      <c r="G55">
        <v>0</v>
      </c>
      <c r="H55">
        <v>15188</v>
      </c>
      <c r="I55">
        <v>357</v>
      </c>
      <c r="J55">
        <v>15545</v>
      </c>
      <c r="K55">
        <v>0</v>
      </c>
      <c r="L55">
        <v>15545</v>
      </c>
      <c r="M55">
        <v>2.2965583788999702</v>
      </c>
      <c r="N55" s="31">
        <v>5.4861111111111097E-2</v>
      </c>
      <c r="O55">
        <v>100</v>
      </c>
      <c r="P55">
        <v>1125320.8799999999</v>
      </c>
      <c r="Q55">
        <v>0.12</v>
      </c>
      <c r="R55">
        <v>0</v>
      </c>
      <c r="S55">
        <v>1125321</v>
      </c>
      <c r="T55">
        <v>18802</v>
      </c>
      <c r="U55">
        <v>1144123</v>
      </c>
      <c r="V55">
        <v>21</v>
      </c>
      <c r="W55">
        <v>1144144</v>
      </c>
      <c r="X55">
        <v>1.6433547791627301</v>
      </c>
      <c r="Y55" s="31">
        <v>0.195138888888889</v>
      </c>
      <c r="Z55">
        <v>100</v>
      </c>
      <c r="AA55">
        <v>897058.81200000003</v>
      </c>
      <c r="AB55">
        <v>0.188</v>
      </c>
      <c r="AC55">
        <v>0</v>
      </c>
      <c r="AD55">
        <v>897059</v>
      </c>
      <c r="AE55">
        <v>19800</v>
      </c>
      <c r="AF55">
        <v>916859</v>
      </c>
      <c r="AG55">
        <v>19</v>
      </c>
      <c r="AH55">
        <v>916878</v>
      </c>
      <c r="AI55">
        <v>2.1595468877984501</v>
      </c>
      <c r="AJ55" s="31">
        <v>0.17708333333333301</v>
      </c>
      <c r="AK55">
        <v>100</v>
      </c>
      <c r="AL55">
        <v>265463.89500000002</v>
      </c>
      <c r="AM55">
        <v>0.105</v>
      </c>
      <c r="AN55">
        <v>0</v>
      </c>
      <c r="AO55">
        <v>265464</v>
      </c>
      <c r="AP55">
        <v>6490</v>
      </c>
      <c r="AQ55">
        <v>271954</v>
      </c>
      <c r="AR55">
        <v>8</v>
      </c>
      <c r="AS55">
        <v>271962</v>
      </c>
      <c r="AT55">
        <v>2.3864329996984801</v>
      </c>
      <c r="AU55" s="31">
        <v>0.12847222222222199</v>
      </c>
      <c r="AV55">
        <v>100</v>
      </c>
      <c r="AW55">
        <v>2287843.5869999998</v>
      </c>
      <c r="AX55">
        <v>0.41299999999999998</v>
      </c>
      <c r="AY55">
        <v>0</v>
      </c>
      <c r="AZ55">
        <v>2287844</v>
      </c>
      <c r="BA55">
        <v>45092</v>
      </c>
      <c r="BB55">
        <v>2332936</v>
      </c>
      <c r="BC55">
        <v>48</v>
      </c>
      <c r="BD55">
        <v>2332984</v>
      </c>
      <c r="BE55">
        <v>1.9328434213368899</v>
      </c>
      <c r="BF55" s="31">
        <v>0.195138888888889</v>
      </c>
      <c r="BG55" t="s">
        <v>97</v>
      </c>
      <c r="BH55" t="s">
        <v>98</v>
      </c>
    </row>
    <row r="56" spans="1:60" x14ac:dyDescent="0.15">
      <c r="A56">
        <v>2</v>
      </c>
      <c r="B56">
        <v>12</v>
      </c>
      <c r="C56" t="s">
        <v>152</v>
      </c>
      <c r="D56">
        <v>100</v>
      </c>
      <c r="E56">
        <v>8837.9979999999996</v>
      </c>
      <c r="F56">
        <v>2E-3</v>
      </c>
      <c r="G56">
        <v>0</v>
      </c>
      <c r="H56">
        <v>8838</v>
      </c>
      <c r="I56">
        <v>173</v>
      </c>
      <c r="J56">
        <v>9011</v>
      </c>
      <c r="K56">
        <v>1</v>
      </c>
      <c r="L56">
        <v>9012</v>
      </c>
      <c r="M56">
        <v>1.9198757074686501</v>
      </c>
      <c r="N56" s="31">
        <v>2.0833333333333301E-2</v>
      </c>
      <c r="O56">
        <v>100</v>
      </c>
      <c r="P56">
        <v>1125320.8799999999</v>
      </c>
      <c r="Q56">
        <v>0.12</v>
      </c>
      <c r="R56">
        <v>0</v>
      </c>
      <c r="S56">
        <v>1125321</v>
      </c>
      <c r="T56">
        <v>18802</v>
      </c>
      <c r="U56">
        <v>1144123</v>
      </c>
      <c r="V56">
        <v>21</v>
      </c>
      <c r="W56">
        <v>1144144</v>
      </c>
      <c r="X56">
        <v>1.6433547791627301</v>
      </c>
      <c r="Y56" s="31">
        <v>0.195138888888889</v>
      </c>
      <c r="Z56">
        <v>100</v>
      </c>
      <c r="AA56">
        <v>897058.81200000003</v>
      </c>
      <c r="AB56">
        <v>0.188</v>
      </c>
      <c r="AC56">
        <v>0</v>
      </c>
      <c r="AD56">
        <v>897059</v>
      </c>
      <c r="AE56">
        <v>19800</v>
      </c>
      <c r="AF56">
        <v>916859</v>
      </c>
      <c r="AG56">
        <v>19</v>
      </c>
      <c r="AH56">
        <v>916878</v>
      </c>
      <c r="AI56">
        <v>2.1595468877984501</v>
      </c>
      <c r="AJ56" s="31">
        <v>0.17708333333333301</v>
      </c>
      <c r="AK56">
        <v>100</v>
      </c>
      <c r="AL56">
        <v>265463.89500000002</v>
      </c>
      <c r="AM56">
        <v>0.105</v>
      </c>
      <c r="AN56">
        <v>0</v>
      </c>
      <c r="AO56">
        <v>265464</v>
      </c>
      <c r="AP56">
        <v>6490</v>
      </c>
      <c r="AQ56">
        <v>271954</v>
      </c>
      <c r="AR56">
        <v>8</v>
      </c>
      <c r="AS56">
        <v>271962</v>
      </c>
      <c r="AT56">
        <v>2.3864329996984801</v>
      </c>
      <c r="AU56" s="31">
        <v>0.12847222222222199</v>
      </c>
      <c r="AV56">
        <v>100</v>
      </c>
      <c r="AW56">
        <v>2287843.5869999998</v>
      </c>
      <c r="AX56">
        <v>0.41299999999999998</v>
      </c>
      <c r="AY56">
        <v>0</v>
      </c>
      <c r="AZ56">
        <v>2287844</v>
      </c>
      <c r="BA56">
        <v>45092</v>
      </c>
      <c r="BB56">
        <v>2332936</v>
      </c>
      <c r="BC56">
        <v>48</v>
      </c>
      <c r="BD56">
        <v>2332984</v>
      </c>
      <c r="BE56">
        <v>1.9328434213368899</v>
      </c>
      <c r="BF56" s="31">
        <v>0.195138888888889</v>
      </c>
      <c r="BG56" t="s">
        <v>97</v>
      </c>
      <c r="BH56" t="s">
        <v>98</v>
      </c>
    </row>
    <row r="57" spans="1:60" x14ac:dyDescent="0.15">
      <c r="A57">
        <v>2</v>
      </c>
      <c r="B57">
        <v>13</v>
      </c>
      <c r="C57" t="s">
        <v>153</v>
      </c>
      <c r="D57">
        <v>100</v>
      </c>
      <c r="E57">
        <v>42002.985999999997</v>
      </c>
      <c r="F57">
        <v>1.4E-2</v>
      </c>
      <c r="G57">
        <v>0</v>
      </c>
      <c r="H57">
        <v>42003</v>
      </c>
      <c r="I57">
        <v>933</v>
      </c>
      <c r="J57">
        <v>42936</v>
      </c>
      <c r="K57">
        <v>1</v>
      </c>
      <c r="L57">
        <v>42937</v>
      </c>
      <c r="M57">
        <v>2.1730016769144802</v>
      </c>
      <c r="N57" s="31">
        <v>8.8194444444444506E-2</v>
      </c>
      <c r="O57">
        <v>100</v>
      </c>
      <c r="P57">
        <v>1125320.8799999999</v>
      </c>
      <c r="Q57">
        <v>0.12</v>
      </c>
      <c r="R57">
        <v>0</v>
      </c>
      <c r="S57">
        <v>1125321</v>
      </c>
      <c r="T57">
        <v>18802</v>
      </c>
      <c r="U57">
        <v>1144123</v>
      </c>
      <c r="V57">
        <v>21</v>
      </c>
      <c r="W57">
        <v>1144144</v>
      </c>
      <c r="X57">
        <v>1.6433547791627301</v>
      </c>
      <c r="Y57" s="31">
        <v>0.195138888888889</v>
      </c>
      <c r="Z57">
        <v>100</v>
      </c>
      <c r="AA57">
        <v>897058.81200000003</v>
      </c>
      <c r="AB57">
        <v>0.188</v>
      </c>
      <c r="AC57">
        <v>0</v>
      </c>
      <c r="AD57">
        <v>897059</v>
      </c>
      <c r="AE57">
        <v>19800</v>
      </c>
      <c r="AF57">
        <v>916859</v>
      </c>
      <c r="AG57">
        <v>19</v>
      </c>
      <c r="AH57">
        <v>916878</v>
      </c>
      <c r="AI57">
        <v>2.1595468877984501</v>
      </c>
      <c r="AJ57" s="31">
        <v>0.17708333333333301</v>
      </c>
      <c r="AK57">
        <v>100</v>
      </c>
      <c r="AL57">
        <v>265463.89500000002</v>
      </c>
      <c r="AM57">
        <v>0.105</v>
      </c>
      <c r="AN57">
        <v>0</v>
      </c>
      <c r="AO57">
        <v>265464</v>
      </c>
      <c r="AP57">
        <v>6490</v>
      </c>
      <c r="AQ57">
        <v>271954</v>
      </c>
      <c r="AR57">
        <v>8</v>
      </c>
      <c r="AS57">
        <v>271962</v>
      </c>
      <c r="AT57">
        <v>2.3864329996984801</v>
      </c>
      <c r="AU57" s="31">
        <v>0.12847222222222199</v>
      </c>
      <c r="AV57">
        <v>100</v>
      </c>
      <c r="AW57">
        <v>2287843.5869999998</v>
      </c>
      <c r="AX57">
        <v>0.41299999999999998</v>
      </c>
      <c r="AY57">
        <v>0</v>
      </c>
      <c r="AZ57">
        <v>2287844</v>
      </c>
      <c r="BA57">
        <v>45092</v>
      </c>
      <c r="BB57">
        <v>2332936</v>
      </c>
      <c r="BC57">
        <v>48</v>
      </c>
      <c r="BD57">
        <v>2332984</v>
      </c>
      <c r="BE57">
        <v>1.9328434213368899</v>
      </c>
      <c r="BF57" s="31">
        <v>0.195138888888889</v>
      </c>
      <c r="BG57" t="s">
        <v>97</v>
      </c>
      <c r="BH57" t="s">
        <v>98</v>
      </c>
    </row>
    <row r="58" spans="1:60" x14ac:dyDescent="0.15">
      <c r="A58">
        <v>2</v>
      </c>
      <c r="B58">
        <v>14</v>
      </c>
      <c r="C58" t="s">
        <v>154</v>
      </c>
      <c r="D58">
        <v>100</v>
      </c>
      <c r="E58">
        <v>3343.998</v>
      </c>
      <c r="F58">
        <v>2E-3</v>
      </c>
      <c r="G58">
        <v>0</v>
      </c>
      <c r="H58">
        <v>3344</v>
      </c>
      <c r="I58">
        <v>111</v>
      </c>
      <c r="J58">
        <v>3455</v>
      </c>
      <c r="K58">
        <v>0</v>
      </c>
      <c r="L58">
        <v>3455</v>
      </c>
      <c r="M58">
        <v>3.2127351664254702</v>
      </c>
      <c r="N58" s="31">
        <v>0.95972222222222203</v>
      </c>
      <c r="O58">
        <v>100</v>
      </c>
      <c r="P58">
        <v>1125320.8799999999</v>
      </c>
      <c r="Q58">
        <v>0.12</v>
      </c>
      <c r="R58">
        <v>0</v>
      </c>
      <c r="S58">
        <v>1125321</v>
      </c>
      <c r="T58">
        <v>18802</v>
      </c>
      <c r="U58">
        <v>1144123</v>
      </c>
      <c r="V58">
        <v>21</v>
      </c>
      <c r="W58">
        <v>1144144</v>
      </c>
      <c r="X58">
        <v>1.6433547791627301</v>
      </c>
      <c r="Y58" s="31">
        <v>0.195138888888889</v>
      </c>
      <c r="Z58">
        <v>100</v>
      </c>
      <c r="AA58">
        <v>897058.81200000003</v>
      </c>
      <c r="AB58">
        <v>0.188</v>
      </c>
      <c r="AC58">
        <v>0</v>
      </c>
      <c r="AD58">
        <v>897059</v>
      </c>
      <c r="AE58">
        <v>19800</v>
      </c>
      <c r="AF58">
        <v>916859</v>
      </c>
      <c r="AG58">
        <v>19</v>
      </c>
      <c r="AH58">
        <v>916878</v>
      </c>
      <c r="AI58">
        <v>2.1595468877984501</v>
      </c>
      <c r="AJ58" s="31">
        <v>0.17708333333333301</v>
      </c>
      <c r="AK58">
        <v>100</v>
      </c>
      <c r="AL58">
        <v>265463.89500000002</v>
      </c>
      <c r="AM58">
        <v>0.105</v>
      </c>
      <c r="AN58">
        <v>0</v>
      </c>
      <c r="AO58">
        <v>265464</v>
      </c>
      <c r="AP58">
        <v>6490</v>
      </c>
      <c r="AQ58">
        <v>271954</v>
      </c>
      <c r="AR58">
        <v>8</v>
      </c>
      <c r="AS58">
        <v>271962</v>
      </c>
      <c r="AT58">
        <v>2.3864329996984801</v>
      </c>
      <c r="AU58" s="31">
        <v>0.12847222222222199</v>
      </c>
      <c r="AV58">
        <v>100</v>
      </c>
      <c r="AW58">
        <v>2287843.5869999998</v>
      </c>
      <c r="AX58">
        <v>0.41299999999999998</v>
      </c>
      <c r="AY58">
        <v>0</v>
      </c>
      <c r="AZ58">
        <v>2287844</v>
      </c>
      <c r="BA58">
        <v>45092</v>
      </c>
      <c r="BB58">
        <v>2332936</v>
      </c>
      <c r="BC58">
        <v>48</v>
      </c>
      <c r="BD58">
        <v>2332984</v>
      </c>
      <c r="BE58">
        <v>1.9328434213368899</v>
      </c>
      <c r="BF58" s="31">
        <v>0.195138888888889</v>
      </c>
      <c r="BG58" t="s">
        <v>97</v>
      </c>
      <c r="BH58" t="s">
        <v>98</v>
      </c>
    </row>
    <row r="59" spans="1:60" x14ac:dyDescent="0.15">
      <c r="A59">
        <v>2</v>
      </c>
      <c r="B59">
        <v>15</v>
      </c>
      <c r="C59" t="s">
        <v>155</v>
      </c>
      <c r="D59">
        <v>100</v>
      </c>
      <c r="E59">
        <v>7162.9979999999996</v>
      </c>
      <c r="F59">
        <v>2E-3</v>
      </c>
      <c r="G59">
        <v>0</v>
      </c>
      <c r="H59">
        <v>7163</v>
      </c>
      <c r="I59">
        <v>212</v>
      </c>
      <c r="J59">
        <v>7375</v>
      </c>
      <c r="K59">
        <v>0</v>
      </c>
      <c r="L59">
        <v>7375</v>
      </c>
      <c r="M59">
        <v>2.8745762711864402</v>
      </c>
      <c r="N59" s="31">
        <v>1.7361111111111101E-2</v>
      </c>
      <c r="O59">
        <v>100</v>
      </c>
      <c r="P59">
        <v>1125320.8799999999</v>
      </c>
      <c r="Q59">
        <v>0.12</v>
      </c>
      <c r="R59">
        <v>0</v>
      </c>
      <c r="S59">
        <v>1125321</v>
      </c>
      <c r="T59">
        <v>18802</v>
      </c>
      <c r="U59">
        <v>1144123</v>
      </c>
      <c r="V59">
        <v>21</v>
      </c>
      <c r="W59">
        <v>1144144</v>
      </c>
      <c r="X59">
        <v>1.6433547791627301</v>
      </c>
      <c r="Y59" s="31">
        <v>0.195138888888889</v>
      </c>
      <c r="Z59">
        <v>100</v>
      </c>
      <c r="AA59">
        <v>897058.81200000003</v>
      </c>
      <c r="AB59">
        <v>0.188</v>
      </c>
      <c r="AC59">
        <v>0</v>
      </c>
      <c r="AD59">
        <v>897059</v>
      </c>
      <c r="AE59">
        <v>19800</v>
      </c>
      <c r="AF59">
        <v>916859</v>
      </c>
      <c r="AG59">
        <v>19</v>
      </c>
      <c r="AH59">
        <v>916878</v>
      </c>
      <c r="AI59">
        <v>2.1595468877984501</v>
      </c>
      <c r="AJ59" s="31">
        <v>0.17708333333333301</v>
      </c>
      <c r="AK59">
        <v>100</v>
      </c>
      <c r="AL59">
        <v>265463.89500000002</v>
      </c>
      <c r="AM59">
        <v>0.105</v>
      </c>
      <c r="AN59">
        <v>0</v>
      </c>
      <c r="AO59">
        <v>265464</v>
      </c>
      <c r="AP59">
        <v>6490</v>
      </c>
      <c r="AQ59">
        <v>271954</v>
      </c>
      <c r="AR59">
        <v>8</v>
      </c>
      <c r="AS59">
        <v>271962</v>
      </c>
      <c r="AT59">
        <v>2.3864329996984801</v>
      </c>
      <c r="AU59" s="31">
        <v>0.12847222222222199</v>
      </c>
      <c r="AV59">
        <v>100</v>
      </c>
      <c r="AW59">
        <v>2287843.5869999998</v>
      </c>
      <c r="AX59">
        <v>0.41299999999999998</v>
      </c>
      <c r="AY59">
        <v>0</v>
      </c>
      <c r="AZ59">
        <v>2287844</v>
      </c>
      <c r="BA59">
        <v>45092</v>
      </c>
      <c r="BB59">
        <v>2332936</v>
      </c>
      <c r="BC59">
        <v>48</v>
      </c>
      <c r="BD59">
        <v>2332984</v>
      </c>
      <c r="BE59">
        <v>1.9328434213368899</v>
      </c>
      <c r="BF59" s="31">
        <v>0.195138888888889</v>
      </c>
      <c r="BG59" t="s">
        <v>97</v>
      </c>
      <c r="BH59" t="s">
        <v>98</v>
      </c>
    </row>
    <row r="60" spans="1:60" x14ac:dyDescent="0.15">
      <c r="A60">
        <v>2</v>
      </c>
      <c r="B60">
        <v>16</v>
      </c>
      <c r="C60" t="s">
        <v>156</v>
      </c>
      <c r="D60">
        <v>100</v>
      </c>
      <c r="E60">
        <v>10506.995999999999</v>
      </c>
      <c r="F60">
        <v>4.0000000000000001E-3</v>
      </c>
      <c r="G60">
        <v>0</v>
      </c>
      <c r="H60">
        <v>10507</v>
      </c>
      <c r="I60">
        <v>323</v>
      </c>
      <c r="J60">
        <v>10830</v>
      </c>
      <c r="K60">
        <v>0</v>
      </c>
      <c r="L60">
        <v>10830</v>
      </c>
      <c r="M60">
        <v>2.9824561403508798</v>
      </c>
      <c r="N60" s="31">
        <v>1.7361111111111101E-2</v>
      </c>
      <c r="O60">
        <v>100</v>
      </c>
      <c r="P60">
        <v>1125320.8799999999</v>
      </c>
      <c r="Q60">
        <v>0.12</v>
      </c>
      <c r="R60">
        <v>0</v>
      </c>
      <c r="S60">
        <v>1125321</v>
      </c>
      <c r="T60">
        <v>18802</v>
      </c>
      <c r="U60">
        <v>1144123</v>
      </c>
      <c r="V60">
        <v>21</v>
      </c>
      <c r="W60">
        <v>1144144</v>
      </c>
      <c r="X60">
        <v>1.6433547791627301</v>
      </c>
      <c r="Y60" s="31">
        <v>0.195138888888889</v>
      </c>
      <c r="Z60">
        <v>100</v>
      </c>
      <c r="AA60">
        <v>897058.81200000003</v>
      </c>
      <c r="AB60">
        <v>0.188</v>
      </c>
      <c r="AC60">
        <v>0</v>
      </c>
      <c r="AD60">
        <v>897059</v>
      </c>
      <c r="AE60">
        <v>19800</v>
      </c>
      <c r="AF60">
        <v>916859</v>
      </c>
      <c r="AG60">
        <v>19</v>
      </c>
      <c r="AH60">
        <v>916878</v>
      </c>
      <c r="AI60">
        <v>2.1595468877984501</v>
      </c>
      <c r="AJ60" s="31">
        <v>0.17708333333333301</v>
      </c>
      <c r="AK60">
        <v>100</v>
      </c>
      <c r="AL60">
        <v>265463.89500000002</v>
      </c>
      <c r="AM60">
        <v>0.105</v>
      </c>
      <c r="AN60">
        <v>0</v>
      </c>
      <c r="AO60">
        <v>265464</v>
      </c>
      <c r="AP60">
        <v>6490</v>
      </c>
      <c r="AQ60">
        <v>271954</v>
      </c>
      <c r="AR60">
        <v>8</v>
      </c>
      <c r="AS60">
        <v>271962</v>
      </c>
      <c r="AT60">
        <v>2.3864329996984801</v>
      </c>
      <c r="AU60" s="31">
        <v>0.12847222222222199</v>
      </c>
      <c r="AV60">
        <v>100</v>
      </c>
      <c r="AW60">
        <v>2287843.5869999998</v>
      </c>
      <c r="AX60">
        <v>0.41299999999999998</v>
      </c>
      <c r="AY60">
        <v>0</v>
      </c>
      <c r="AZ60">
        <v>2287844</v>
      </c>
      <c r="BA60">
        <v>45092</v>
      </c>
      <c r="BB60">
        <v>2332936</v>
      </c>
      <c r="BC60">
        <v>48</v>
      </c>
      <c r="BD60">
        <v>2332984</v>
      </c>
      <c r="BE60">
        <v>1.9328434213368899</v>
      </c>
      <c r="BF60" s="31">
        <v>0.195138888888889</v>
      </c>
      <c r="BG60" t="s">
        <v>97</v>
      </c>
      <c r="BH60" t="s">
        <v>98</v>
      </c>
    </row>
    <row r="61" spans="1:60" x14ac:dyDescent="0.15">
      <c r="A61">
        <v>2</v>
      </c>
      <c r="B61">
        <v>17</v>
      </c>
      <c r="C61" t="s">
        <v>157</v>
      </c>
      <c r="D61">
        <v>100</v>
      </c>
      <c r="E61">
        <v>5817.9960000000001</v>
      </c>
      <c r="F61">
        <v>4.0000000000000001E-3</v>
      </c>
      <c r="G61">
        <v>0</v>
      </c>
      <c r="H61">
        <v>5818</v>
      </c>
      <c r="I61">
        <v>189</v>
      </c>
      <c r="J61">
        <v>6007</v>
      </c>
      <c r="K61">
        <v>0</v>
      </c>
      <c r="L61">
        <v>6007</v>
      </c>
      <c r="M61">
        <v>3.1463292825037499</v>
      </c>
      <c r="N61" s="31">
        <v>1.4583333333333301E-2</v>
      </c>
      <c r="O61">
        <v>100</v>
      </c>
      <c r="P61">
        <v>1125320.8799999999</v>
      </c>
      <c r="Q61">
        <v>0.12</v>
      </c>
      <c r="R61">
        <v>0</v>
      </c>
      <c r="S61">
        <v>1125321</v>
      </c>
      <c r="T61">
        <v>18802</v>
      </c>
      <c r="U61">
        <v>1144123</v>
      </c>
      <c r="V61">
        <v>21</v>
      </c>
      <c r="W61">
        <v>1144144</v>
      </c>
      <c r="X61">
        <v>1.6433547791627301</v>
      </c>
      <c r="Y61" s="31">
        <v>0.195138888888889</v>
      </c>
      <c r="Z61">
        <v>100</v>
      </c>
      <c r="AA61">
        <v>897058.81200000003</v>
      </c>
      <c r="AB61">
        <v>0.188</v>
      </c>
      <c r="AC61">
        <v>0</v>
      </c>
      <c r="AD61">
        <v>897059</v>
      </c>
      <c r="AE61">
        <v>19800</v>
      </c>
      <c r="AF61">
        <v>916859</v>
      </c>
      <c r="AG61">
        <v>19</v>
      </c>
      <c r="AH61">
        <v>916878</v>
      </c>
      <c r="AI61">
        <v>2.1595468877984501</v>
      </c>
      <c r="AJ61" s="31">
        <v>0.17708333333333301</v>
      </c>
      <c r="AK61">
        <v>100</v>
      </c>
      <c r="AL61">
        <v>265463.89500000002</v>
      </c>
      <c r="AM61">
        <v>0.105</v>
      </c>
      <c r="AN61">
        <v>0</v>
      </c>
      <c r="AO61">
        <v>265464</v>
      </c>
      <c r="AP61">
        <v>6490</v>
      </c>
      <c r="AQ61">
        <v>271954</v>
      </c>
      <c r="AR61">
        <v>8</v>
      </c>
      <c r="AS61">
        <v>271962</v>
      </c>
      <c r="AT61">
        <v>2.3864329996984801</v>
      </c>
      <c r="AU61" s="31">
        <v>0.12847222222222199</v>
      </c>
      <c r="AV61">
        <v>100</v>
      </c>
      <c r="AW61">
        <v>2287843.5869999998</v>
      </c>
      <c r="AX61">
        <v>0.41299999999999998</v>
      </c>
      <c r="AY61">
        <v>0</v>
      </c>
      <c r="AZ61">
        <v>2287844</v>
      </c>
      <c r="BA61">
        <v>45092</v>
      </c>
      <c r="BB61">
        <v>2332936</v>
      </c>
      <c r="BC61">
        <v>48</v>
      </c>
      <c r="BD61">
        <v>2332984</v>
      </c>
      <c r="BE61">
        <v>1.9328434213368899</v>
      </c>
      <c r="BF61" s="31">
        <v>0.195138888888889</v>
      </c>
      <c r="BG61" t="s">
        <v>97</v>
      </c>
      <c r="BH61" t="s">
        <v>98</v>
      </c>
    </row>
    <row r="62" spans="1:60" x14ac:dyDescent="0.15">
      <c r="A62">
        <v>2</v>
      </c>
      <c r="B62">
        <v>18</v>
      </c>
      <c r="C62" t="s">
        <v>158</v>
      </c>
      <c r="D62">
        <v>100</v>
      </c>
      <c r="E62">
        <v>5817.9960000000001</v>
      </c>
      <c r="F62">
        <v>4.0000000000000001E-3</v>
      </c>
      <c r="G62">
        <v>0</v>
      </c>
      <c r="H62">
        <v>5818</v>
      </c>
      <c r="I62">
        <v>189</v>
      </c>
      <c r="J62">
        <v>6007</v>
      </c>
      <c r="K62">
        <v>0</v>
      </c>
      <c r="L62">
        <v>6007</v>
      </c>
      <c r="M62">
        <v>3.1463292825037499</v>
      </c>
      <c r="N62" s="31">
        <v>1.4583333333333301E-2</v>
      </c>
      <c r="O62">
        <v>100</v>
      </c>
      <c r="P62">
        <v>1125320.8799999999</v>
      </c>
      <c r="Q62">
        <v>0.12</v>
      </c>
      <c r="R62">
        <v>0</v>
      </c>
      <c r="S62">
        <v>1125321</v>
      </c>
      <c r="T62">
        <v>18802</v>
      </c>
      <c r="U62">
        <v>1144123</v>
      </c>
      <c r="V62">
        <v>21</v>
      </c>
      <c r="W62">
        <v>1144144</v>
      </c>
      <c r="X62">
        <v>1.6433547791627301</v>
      </c>
      <c r="Y62" s="31">
        <v>0.195138888888889</v>
      </c>
      <c r="Z62">
        <v>100</v>
      </c>
      <c r="AA62">
        <v>897058.81200000003</v>
      </c>
      <c r="AB62">
        <v>0.188</v>
      </c>
      <c r="AC62">
        <v>0</v>
      </c>
      <c r="AD62">
        <v>897059</v>
      </c>
      <c r="AE62">
        <v>19800</v>
      </c>
      <c r="AF62">
        <v>916859</v>
      </c>
      <c r="AG62">
        <v>19</v>
      </c>
      <c r="AH62">
        <v>916878</v>
      </c>
      <c r="AI62">
        <v>2.1595468877984501</v>
      </c>
      <c r="AJ62" s="31">
        <v>0.17708333333333301</v>
      </c>
      <c r="AK62">
        <v>100</v>
      </c>
      <c r="AL62">
        <v>265463.89500000002</v>
      </c>
      <c r="AM62">
        <v>0.105</v>
      </c>
      <c r="AN62">
        <v>0</v>
      </c>
      <c r="AO62">
        <v>265464</v>
      </c>
      <c r="AP62">
        <v>6490</v>
      </c>
      <c r="AQ62">
        <v>271954</v>
      </c>
      <c r="AR62">
        <v>8</v>
      </c>
      <c r="AS62">
        <v>271962</v>
      </c>
      <c r="AT62">
        <v>2.3864329996984801</v>
      </c>
      <c r="AU62" s="31">
        <v>0.12847222222222199</v>
      </c>
      <c r="AV62">
        <v>100</v>
      </c>
      <c r="AW62">
        <v>2287843.5869999998</v>
      </c>
      <c r="AX62">
        <v>0.41299999999999998</v>
      </c>
      <c r="AY62">
        <v>0</v>
      </c>
      <c r="AZ62">
        <v>2287844</v>
      </c>
      <c r="BA62">
        <v>45092</v>
      </c>
      <c r="BB62">
        <v>2332936</v>
      </c>
      <c r="BC62">
        <v>48</v>
      </c>
      <c r="BD62">
        <v>2332984</v>
      </c>
      <c r="BE62">
        <v>1.9328434213368899</v>
      </c>
      <c r="BF62" s="31">
        <v>0.195138888888889</v>
      </c>
      <c r="BG62" t="s">
        <v>97</v>
      </c>
      <c r="BH62" t="s">
        <v>98</v>
      </c>
    </row>
    <row r="63" spans="1:60" x14ac:dyDescent="0.15">
      <c r="A63">
        <v>2</v>
      </c>
      <c r="B63">
        <v>19</v>
      </c>
      <c r="C63" t="s">
        <v>159</v>
      </c>
      <c r="D63">
        <v>100</v>
      </c>
      <c r="E63">
        <v>13693.993</v>
      </c>
      <c r="F63">
        <v>7.0000000000000001E-3</v>
      </c>
      <c r="G63">
        <v>0</v>
      </c>
      <c r="H63">
        <v>13694</v>
      </c>
      <c r="I63">
        <v>324</v>
      </c>
      <c r="J63">
        <v>14018</v>
      </c>
      <c r="K63">
        <v>1</v>
      </c>
      <c r="L63">
        <v>14019</v>
      </c>
      <c r="M63">
        <v>2.31131402482522</v>
      </c>
      <c r="N63" s="31">
        <v>0.12847222222222199</v>
      </c>
      <c r="O63">
        <v>100</v>
      </c>
      <c r="P63">
        <v>1125320.8799999999</v>
      </c>
      <c r="Q63">
        <v>0.12</v>
      </c>
      <c r="R63">
        <v>0</v>
      </c>
      <c r="S63">
        <v>1125321</v>
      </c>
      <c r="T63">
        <v>18802</v>
      </c>
      <c r="U63">
        <v>1144123</v>
      </c>
      <c r="V63">
        <v>21</v>
      </c>
      <c r="W63">
        <v>1144144</v>
      </c>
      <c r="X63">
        <v>1.6433547791627301</v>
      </c>
      <c r="Y63" s="31">
        <v>0.195138888888889</v>
      </c>
      <c r="Z63">
        <v>100</v>
      </c>
      <c r="AA63">
        <v>897058.81200000003</v>
      </c>
      <c r="AB63">
        <v>0.188</v>
      </c>
      <c r="AC63">
        <v>0</v>
      </c>
      <c r="AD63">
        <v>897059</v>
      </c>
      <c r="AE63">
        <v>19800</v>
      </c>
      <c r="AF63">
        <v>916859</v>
      </c>
      <c r="AG63">
        <v>19</v>
      </c>
      <c r="AH63">
        <v>916878</v>
      </c>
      <c r="AI63">
        <v>2.1595468877984501</v>
      </c>
      <c r="AJ63" s="31">
        <v>0.17708333333333301</v>
      </c>
      <c r="AK63">
        <v>100</v>
      </c>
      <c r="AL63">
        <v>265463.89500000002</v>
      </c>
      <c r="AM63">
        <v>0.105</v>
      </c>
      <c r="AN63">
        <v>0</v>
      </c>
      <c r="AO63">
        <v>265464</v>
      </c>
      <c r="AP63">
        <v>6490</v>
      </c>
      <c r="AQ63">
        <v>271954</v>
      </c>
      <c r="AR63">
        <v>8</v>
      </c>
      <c r="AS63">
        <v>271962</v>
      </c>
      <c r="AT63">
        <v>2.3864329996984801</v>
      </c>
      <c r="AU63" s="31">
        <v>0.12847222222222199</v>
      </c>
      <c r="AV63">
        <v>100</v>
      </c>
      <c r="AW63">
        <v>2287843.5869999998</v>
      </c>
      <c r="AX63">
        <v>0.41299999999999998</v>
      </c>
      <c r="AY63">
        <v>0</v>
      </c>
      <c r="AZ63">
        <v>2287844</v>
      </c>
      <c r="BA63">
        <v>45092</v>
      </c>
      <c r="BB63">
        <v>2332936</v>
      </c>
      <c r="BC63">
        <v>48</v>
      </c>
      <c r="BD63">
        <v>2332984</v>
      </c>
      <c r="BE63">
        <v>1.9328434213368899</v>
      </c>
      <c r="BF63" s="31">
        <v>0.195138888888889</v>
      </c>
      <c r="BG63" t="s">
        <v>97</v>
      </c>
      <c r="BH63" t="s">
        <v>98</v>
      </c>
    </row>
    <row r="64" spans="1:60" x14ac:dyDescent="0.15">
      <c r="A64">
        <v>2</v>
      </c>
      <c r="B64">
        <v>20</v>
      </c>
      <c r="C64" t="s">
        <v>160</v>
      </c>
      <c r="D64">
        <v>100</v>
      </c>
      <c r="E64">
        <v>948.99900000000002</v>
      </c>
      <c r="F64">
        <v>1E-3</v>
      </c>
      <c r="G64">
        <v>0</v>
      </c>
      <c r="H64">
        <v>949</v>
      </c>
      <c r="I64">
        <v>35</v>
      </c>
      <c r="J64">
        <v>984</v>
      </c>
      <c r="K64">
        <v>0</v>
      </c>
      <c r="L64">
        <v>984</v>
      </c>
      <c r="M64">
        <v>3.5569105691056899</v>
      </c>
      <c r="N64" s="31">
        <v>0.96527777777777801</v>
      </c>
      <c r="O64">
        <v>100</v>
      </c>
      <c r="P64">
        <v>1125320.8799999999</v>
      </c>
      <c r="Q64">
        <v>0.12</v>
      </c>
      <c r="R64">
        <v>0</v>
      </c>
      <c r="S64">
        <v>1125321</v>
      </c>
      <c r="T64">
        <v>18802</v>
      </c>
      <c r="U64">
        <v>1144123</v>
      </c>
      <c r="V64">
        <v>21</v>
      </c>
      <c r="W64">
        <v>1144144</v>
      </c>
      <c r="X64">
        <v>1.6433547791627301</v>
      </c>
      <c r="Y64" s="31">
        <v>0.195138888888889</v>
      </c>
      <c r="Z64">
        <v>100</v>
      </c>
      <c r="AA64">
        <v>897058.81200000003</v>
      </c>
      <c r="AB64">
        <v>0.188</v>
      </c>
      <c r="AC64">
        <v>0</v>
      </c>
      <c r="AD64">
        <v>897059</v>
      </c>
      <c r="AE64">
        <v>19800</v>
      </c>
      <c r="AF64">
        <v>916859</v>
      </c>
      <c r="AG64">
        <v>19</v>
      </c>
      <c r="AH64">
        <v>916878</v>
      </c>
      <c r="AI64">
        <v>2.1595468877984501</v>
      </c>
      <c r="AJ64" s="31">
        <v>0.17708333333333301</v>
      </c>
      <c r="AK64">
        <v>100</v>
      </c>
      <c r="AL64">
        <v>265463.89500000002</v>
      </c>
      <c r="AM64">
        <v>0.105</v>
      </c>
      <c r="AN64">
        <v>0</v>
      </c>
      <c r="AO64">
        <v>265464</v>
      </c>
      <c r="AP64">
        <v>6490</v>
      </c>
      <c r="AQ64">
        <v>271954</v>
      </c>
      <c r="AR64">
        <v>8</v>
      </c>
      <c r="AS64">
        <v>271962</v>
      </c>
      <c r="AT64">
        <v>2.3864329996984801</v>
      </c>
      <c r="AU64" s="31">
        <v>0.12847222222222199</v>
      </c>
      <c r="AV64">
        <v>100</v>
      </c>
      <c r="AW64">
        <v>2287843.5869999998</v>
      </c>
      <c r="AX64">
        <v>0.41299999999999998</v>
      </c>
      <c r="AY64">
        <v>0</v>
      </c>
      <c r="AZ64">
        <v>2287844</v>
      </c>
      <c r="BA64">
        <v>45092</v>
      </c>
      <c r="BB64">
        <v>2332936</v>
      </c>
      <c r="BC64">
        <v>48</v>
      </c>
      <c r="BD64">
        <v>2332984</v>
      </c>
      <c r="BE64">
        <v>1.9328434213368899</v>
      </c>
      <c r="BF64" s="31">
        <v>0.195138888888889</v>
      </c>
      <c r="BG64" t="s">
        <v>97</v>
      </c>
      <c r="BH64" t="s">
        <v>98</v>
      </c>
    </row>
    <row r="65" spans="1:60" x14ac:dyDescent="0.15">
      <c r="A65">
        <v>2</v>
      </c>
      <c r="B65">
        <v>21</v>
      </c>
      <c r="C65" t="s">
        <v>161</v>
      </c>
      <c r="D65">
        <v>100</v>
      </c>
      <c r="E65">
        <v>14642.992</v>
      </c>
      <c r="F65">
        <v>8.0000000000000002E-3</v>
      </c>
      <c r="G65">
        <v>0</v>
      </c>
      <c r="H65">
        <v>14643</v>
      </c>
      <c r="I65">
        <v>359</v>
      </c>
      <c r="J65">
        <v>15002</v>
      </c>
      <c r="K65">
        <v>1</v>
      </c>
      <c r="L65">
        <v>15003</v>
      </c>
      <c r="M65">
        <v>2.3930142647646999</v>
      </c>
      <c r="N65" s="31">
        <v>0.12847222222222199</v>
      </c>
      <c r="O65">
        <v>100</v>
      </c>
      <c r="P65">
        <v>1125320.8799999999</v>
      </c>
      <c r="Q65">
        <v>0.12</v>
      </c>
      <c r="R65">
        <v>0</v>
      </c>
      <c r="S65">
        <v>1125321</v>
      </c>
      <c r="T65">
        <v>18802</v>
      </c>
      <c r="U65">
        <v>1144123</v>
      </c>
      <c r="V65">
        <v>21</v>
      </c>
      <c r="W65">
        <v>1144144</v>
      </c>
      <c r="X65">
        <v>1.6433547791627301</v>
      </c>
      <c r="Y65" s="31">
        <v>0.195138888888889</v>
      </c>
      <c r="Z65">
        <v>100</v>
      </c>
      <c r="AA65">
        <v>897058.81200000003</v>
      </c>
      <c r="AB65">
        <v>0.188</v>
      </c>
      <c r="AC65">
        <v>0</v>
      </c>
      <c r="AD65">
        <v>897059</v>
      </c>
      <c r="AE65">
        <v>19800</v>
      </c>
      <c r="AF65">
        <v>916859</v>
      </c>
      <c r="AG65">
        <v>19</v>
      </c>
      <c r="AH65">
        <v>916878</v>
      </c>
      <c r="AI65">
        <v>2.1595468877984501</v>
      </c>
      <c r="AJ65" s="31">
        <v>0.17708333333333301</v>
      </c>
      <c r="AK65">
        <v>100</v>
      </c>
      <c r="AL65">
        <v>265463.89500000002</v>
      </c>
      <c r="AM65">
        <v>0.105</v>
      </c>
      <c r="AN65">
        <v>0</v>
      </c>
      <c r="AO65">
        <v>265464</v>
      </c>
      <c r="AP65">
        <v>6490</v>
      </c>
      <c r="AQ65">
        <v>271954</v>
      </c>
      <c r="AR65">
        <v>8</v>
      </c>
      <c r="AS65">
        <v>271962</v>
      </c>
      <c r="AT65">
        <v>2.3864329996984801</v>
      </c>
      <c r="AU65" s="31">
        <v>0.12847222222222199</v>
      </c>
      <c r="AV65">
        <v>100</v>
      </c>
      <c r="AW65">
        <v>2287843.5869999998</v>
      </c>
      <c r="AX65">
        <v>0.41299999999999998</v>
      </c>
      <c r="AY65">
        <v>0</v>
      </c>
      <c r="AZ65">
        <v>2287844</v>
      </c>
      <c r="BA65">
        <v>45092</v>
      </c>
      <c r="BB65">
        <v>2332936</v>
      </c>
      <c r="BC65">
        <v>48</v>
      </c>
      <c r="BD65">
        <v>2332984</v>
      </c>
      <c r="BE65">
        <v>1.9328434213368899</v>
      </c>
      <c r="BF65" s="31">
        <v>0.195138888888889</v>
      </c>
      <c r="BG65" t="s">
        <v>97</v>
      </c>
      <c r="BH65" t="s">
        <v>98</v>
      </c>
    </row>
    <row r="66" spans="1:60" x14ac:dyDescent="0.15">
      <c r="A66">
        <v>2</v>
      </c>
      <c r="B66">
        <v>22</v>
      </c>
      <c r="C66" t="s">
        <v>162</v>
      </c>
      <c r="D66">
        <v>100</v>
      </c>
      <c r="E66">
        <v>6796.9989999999998</v>
      </c>
      <c r="F66">
        <v>1E-3</v>
      </c>
      <c r="G66">
        <v>0</v>
      </c>
      <c r="H66">
        <v>6797</v>
      </c>
      <c r="I66">
        <v>188</v>
      </c>
      <c r="J66">
        <v>6985</v>
      </c>
      <c r="K66">
        <v>0</v>
      </c>
      <c r="L66">
        <v>6985</v>
      </c>
      <c r="M66">
        <v>2.6914817465998602</v>
      </c>
      <c r="N66" s="31">
        <v>1.1111111111111099E-2</v>
      </c>
      <c r="O66">
        <v>100</v>
      </c>
      <c r="P66">
        <v>1125320.8799999999</v>
      </c>
      <c r="Q66">
        <v>0.12</v>
      </c>
      <c r="R66">
        <v>0</v>
      </c>
      <c r="S66">
        <v>1125321</v>
      </c>
      <c r="T66">
        <v>18802</v>
      </c>
      <c r="U66">
        <v>1144123</v>
      </c>
      <c r="V66">
        <v>21</v>
      </c>
      <c r="W66">
        <v>1144144</v>
      </c>
      <c r="X66">
        <v>1.6433547791627301</v>
      </c>
      <c r="Y66" s="31">
        <v>0.195138888888889</v>
      </c>
      <c r="Z66">
        <v>100</v>
      </c>
      <c r="AA66">
        <v>897058.81200000003</v>
      </c>
      <c r="AB66">
        <v>0.188</v>
      </c>
      <c r="AC66">
        <v>0</v>
      </c>
      <c r="AD66">
        <v>897059</v>
      </c>
      <c r="AE66">
        <v>19800</v>
      </c>
      <c r="AF66">
        <v>916859</v>
      </c>
      <c r="AG66">
        <v>19</v>
      </c>
      <c r="AH66">
        <v>916878</v>
      </c>
      <c r="AI66">
        <v>2.1595468877984501</v>
      </c>
      <c r="AJ66" s="31">
        <v>0.17708333333333301</v>
      </c>
      <c r="AK66">
        <v>100</v>
      </c>
      <c r="AL66">
        <v>265463.89500000002</v>
      </c>
      <c r="AM66">
        <v>0.105</v>
      </c>
      <c r="AN66">
        <v>0</v>
      </c>
      <c r="AO66">
        <v>265464</v>
      </c>
      <c r="AP66">
        <v>6490</v>
      </c>
      <c r="AQ66">
        <v>271954</v>
      </c>
      <c r="AR66">
        <v>8</v>
      </c>
      <c r="AS66">
        <v>271962</v>
      </c>
      <c r="AT66">
        <v>2.3864329996984801</v>
      </c>
      <c r="AU66" s="31">
        <v>0.12847222222222199</v>
      </c>
      <c r="AV66">
        <v>100</v>
      </c>
      <c r="AW66">
        <v>2287843.5869999998</v>
      </c>
      <c r="AX66">
        <v>0.41299999999999998</v>
      </c>
      <c r="AY66">
        <v>0</v>
      </c>
      <c r="AZ66">
        <v>2287844</v>
      </c>
      <c r="BA66">
        <v>45092</v>
      </c>
      <c r="BB66">
        <v>2332936</v>
      </c>
      <c r="BC66">
        <v>48</v>
      </c>
      <c r="BD66">
        <v>2332984</v>
      </c>
      <c r="BE66">
        <v>1.9328434213368899</v>
      </c>
      <c r="BF66" s="31">
        <v>0.195138888888889</v>
      </c>
      <c r="BG66" t="s">
        <v>97</v>
      </c>
      <c r="BH66" t="s">
        <v>98</v>
      </c>
    </row>
    <row r="67" spans="1:60" x14ac:dyDescent="0.15">
      <c r="A67">
        <v>2</v>
      </c>
      <c r="B67">
        <v>23</v>
      </c>
      <c r="C67" t="s">
        <v>163</v>
      </c>
      <c r="D67">
        <v>100</v>
      </c>
      <c r="E67">
        <v>6796.9989999999998</v>
      </c>
      <c r="F67">
        <v>1E-3</v>
      </c>
      <c r="G67">
        <v>0</v>
      </c>
      <c r="H67">
        <v>6797</v>
      </c>
      <c r="I67">
        <v>188</v>
      </c>
      <c r="J67">
        <v>6985</v>
      </c>
      <c r="K67">
        <v>0</v>
      </c>
      <c r="L67">
        <v>6985</v>
      </c>
      <c r="M67">
        <v>2.6914817465998602</v>
      </c>
      <c r="N67" s="31">
        <v>1.1111111111111099E-2</v>
      </c>
      <c r="O67">
        <v>100</v>
      </c>
      <c r="P67">
        <v>1125320.8799999999</v>
      </c>
      <c r="Q67">
        <v>0.12</v>
      </c>
      <c r="R67">
        <v>0</v>
      </c>
      <c r="S67">
        <v>1125321</v>
      </c>
      <c r="T67">
        <v>18802</v>
      </c>
      <c r="U67">
        <v>1144123</v>
      </c>
      <c r="V67">
        <v>21</v>
      </c>
      <c r="W67">
        <v>1144144</v>
      </c>
      <c r="X67">
        <v>1.6433547791627301</v>
      </c>
      <c r="Y67" s="31">
        <v>0.195138888888889</v>
      </c>
      <c r="Z67">
        <v>100</v>
      </c>
      <c r="AA67">
        <v>897058.81200000003</v>
      </c>
      <c r="AB67">
        <v>0.188</v>
      </c>
      <c r="AC67">
        <v>0</v>
      </c>
      <c r="AD67">
        <v>897059</v>
      </c>
      <c r="AE67">
        <v>19800</v>
      </c>
      <c r="AF67">
        <v>916859</v>
      </c>
      <c r="AG67">
        <v>19</v>
      </c>
      <c r="AH67">
        <v>916878</v>
      </c>
      <c r="AI67">
        <v>2.1595468877984501</v>
      </c>
      <c r="AJ67" s="31">
        <v>0.17708333333333301</v>
      </c>
      <c r="AK67">
        <v>100</v>
      </c>
      <c r="AL67">
        <v>265463.89500000002</v>
      </c>
      <c r="AM67">
        <v>0.105</v>
      </c>
      <c r="AN67">
        <v>0</v>
      </c>
      <c r="AO67">
        <v>265464</v>
      </c>
      <c r="AP67">
        <v>6490</v>
      </c>
      <c r="AQ67">
        <v>271954</v>
      </c>
      <c r="AR67">
        <v>8</v>
      </c>
      <c r="AS67">
        <v>271962</v>
      </c>
      <c r="AT67">
        <v>2.3864329996984801</v>
      </c>
      <c r="AU67" s="31">
        <v>0.12847222222222199</v>
      </c>
      <c r="AV67">
        <v>100</v>
      </c>
      <c r="AW67">
        <v>2287843.5869999998</v>
      </c>
      <c r="AX67">
        <v>0.41299999999999998</v>
      </c>
      <c r="AY67">
        <v>0</v>
      </c>
      <c r="AZ67">
        <v>2287844</v>
      </c>
      <c r="BA67">
        <v>45092</v>
      </c>
      <c r="BB67">
        <v>2332936</v>
      </c>
      <c r="BC67">
        <v>48</v>
      </c>
      <c r="BD67">
        <v>2332984</v>
      </c>
      <c r="BE67">
        <v>1.9328434213368899</v>
      </c>
      <c r="BF67" s="31">
        <v>0.195138888888889</v>
      </c>
      <c r="BG67" t="s">
        <v>97</v>
      </c>
      <c r="BH67" t="s">
        <v>98</v>
      </c>
    </row>
    <row r="68" spans="1:60" x14ac:dyDescent="0.15">
      <c r="A68">
        <v>2</v>
      </c>
      <c r="B68">
        <v>24</v>
      </c>
      <c r="C68" t="s">
        <v>164</v>
      </c>
      <c r="D68">
        <v>100</v>
      </c>
      <c r="E68">
        <v>6064.9949999999999</v>
      </c>
      <c r="F68">
        <v>5.0000000000000001E-3</v>
      </c>
      <c r="G68">
        <v>0</v>
      </c>
      <c r="H68">
        <v>6065</v>
      </c>
      <c r="I68">
        <v>173</v>
      </c>
      <c r="J68">
        <v>6238</v>
      </c>
      <c r="K68">
        <v>1</v>
      </c>
      <c r="L68">
        <v>6239</v>
      </c>
      <c r="M68">
        <v>2.7733247835844801</v>
      </c>
      <c r="N68" s="31">
        <v>1.6666666666666701E-2</v>
      </c>
      <c r="O68">
        <v>100</v>
      </c>
      <c r="P68">
        <v>1125320.8799999999</v>
      </c>
      <c r="Q68">
        <v>0.12</v>
      </c>
      <c r="R68">
        <v>0</v>
      </c>
      <c r="S68">
        <v>1125321</v>
      </c>
      <c r="T68">
        <v>18802</v>
      </c>
      <c r="U68">
        <v>1144123</v>
      </c>
      <c r="V68">
        <v>21</v>
      </c>
      <c r="W68">
        <v>1144144</v>
      </c>
      <c r="X68">
        <v>1.6433547791627301</v>
      </c>
      <c r="Y68" s="31">
        <v>0.195138888888889</v>
      </c>
      <c r="Z68">
        <v>100</v>
      </c>
      <c r="AA68">
        <v>897058.81200000003</v>
      </c>
      <c r="AB68">
        <v>0.188</v>
      </c>
      <c r="AC68">
        <v>0</v>
      </c>
      <c r="AD68">
        <v>897059</v>
      </c>
      <c r="AE68">
        <v>19800</v>
      </c>
      <c r="AF68">
        <v>916859</v>
      </c>
      <c r="AG68">
        <v>19</v>
      </c>
      <c r="AH68">
        <v>916878</v>
      </c>
      <c r="AI68">
        <v>2.1595468877984501</v>
      </c>
      <c r="AJ68" s="31">
        <v>0.17708333333333301</v>
      </c>
      <c r="AK68">
        <v>100</v>
      </c>
      <c r="AL68">
        <v>265463.89500000002</v>
      </c>
      <c r="AM68">
        <v>0.105</v>
      </c>
      <c r="AN68">
        <v>0</v>
      </c>
      <c r="AO68">
        <v>265464</v>
      </c>
      <c r="AP68">
        <v>6490</v>
      </c>
      <c r="AQ68">
        <v>271954</v>
      </c>
      <c r="AR68">
        <v>8</v>
      </c>
      <c r="AS68">
        <v>271962</v>
      </c>
      <c r="AT68">
        <v>2.3864329996984801</v>
      </c>
      <c r="AU68" s="31">
        <v>0.12847222222222199</v>
      </c>
      <c r="AV68">
        <v>100</v>
      </c>
      <c r="AW68">
        <v>2287843.5869999998</v>
      </c>
      <c r="AX68">
        <v>0.41299999999999998</v>
      </c>
      <c r="AY68">
        <v>0</v>
      </c>
      <c r="AZ68">
        <v>2287844</v>
      </c>
      <c r="BA68">
        <v>45092</v>
      </c>
      <c r="BB68">
        <v>2332936</v>
      </c>
      <c r="BC68">
        <v>48</v>
      </c>
      <c r="BD68">
        <v>2332984</v>
      </c>
      <c r="BE68">
        <v>1.9328434213368899</v>
      </c>
      <c r="BF68" s="31">
        <v>0.195138888888889</v>
      </c>
      <c r="BG68" t="s">
        <v>97</v>
      </c>
      <c r="BH68" t="s">
        <v>98</v>
      </c>
    </row>
    <row r="69" spans="1:60" x14ac:dyDescent="0.15">
      <c r="A69">
        <v>2</v>
      </c>
      <c r="B69">
        <v>25</v>
      </c>
      <c r="C69" t="s">
        <v>165</v>
      </c>
      <c r="D69">
        <v>100</v>
      </c>
      <c r="E69">
        <v>6064.9949999999999</v>
      </c>
      <c r="F69">
        <v>5.0000000000000001E-3</v>
      </c>
      <c r="G69">
        <v>0</v>
      </c>
      <c r="H69">
        <v>6065</v>
      </c>
      <c r="I69">
        <v>173</v>
      </c>
      <c r="J69">
        <v>6238</v>
      </c>
      <c r="K69">
        <v>1</v>
      </c>
      <c r="L69">
        <v>6239</v>
      </c>
      <c r="M69">
        <v>2.7733247835844801</v>
      </c>
      <c r="N69" s="31">
        <v>1.6666666666666701E-2</v>
      </c>
      <c r="O69">
        <v>100</v>
      </c>
      <c r="P69">
        <v>1125320.8799999999</v>
      </c>
      <c r="Q69">
        <v>0.12</v>
      </c>
      <c r="R69">
        <v>0</v>
      </c>
      <c r="S69">
        <v>1125321</v>
      </c>
      <c r="T69">
        <v>18802</v>
      </c>
      <c r="U69">
        <v>1144123</v>
      </c>
      <c r="V69">
        <v>21</v>
      </c>
      <c r="W69">
        <v>1144144</v>
      </c>
      <c r="X69">
        <v>1.6433547791627301</v>
      </c>
      <c r="Y69" s="31">
        <v>0.195138888888889</v>
      </c>
      <c r="Z69">
        <v>100</v>
      </c>
      <c r="AA69">
        <v>897058.81200000003</v>
      </c>
      <c r="AB69">
        <v>0.188</v>
      </c>
      <c r="AC69">
        <v>0</v>
      </c>
      <c r="AD69">
        <v>897059</v>
      </c>
      <c r="AE69">
        <v>19800</v>
      </c>
      <c r="AF69">
        <v>916859</v>
      </c>
      <c r="AG69">
        <v>19</v>
      </c>
      <c r="AH69">
        <v>916878</v>
      </c>
      <c r="AI69">
        <v>2.1595468877984501</v>
      </c>
      <c r="AJ69" s="31">
        <v>0.17708333333333301</v>
      </c>
      <c r="AK69">
        <v>100</v>
      </c>
      <c r="AL69">
        <v>265463.89500000002</v>
      </c>
      <c r="AM69">
        <v>0.105</v>
      </c>
      <c r="AN69">
        <v>0</v>
      </c>
      <c r="AO69">
        <v>265464</v>
      </c>
      <c r="AP69">
        <v>6490</v>
      </c>
      <c r="AQ69">
        <v>271954</v>
      </c>
      <c r="AR69">
        <v>8</v>
      </c>
      <c r="AS69">
        <v>271962</v>
      </c>
      <c r="AT69">
        <v>2.3864329996984801</v>
      </c>
      <c r="AU69" s="31">
        <v>0.12847222222222199</v>
      </c>
      <c r="AV69">
        <v>100</v>
      </c>
      <c r="AW69">
        <v>2287843.5869999998</v>
      </c>
      <c r="AX69">
        <v>0.41299999999999998</v>
      </c>
      <c r="AY69">
        <v>0</v>
      </c>
      <c r="AZ69">
        <v>2287844</v>
      </c>
      <c r="BA69">
        <v>45092</v>
      </c>
      <c r="BB69">
        <v>2332936</v>
      </c>
      <c r="BC69">
        <v>48</v>
      </c>
      <c r="BD69">
        <v>2332984</v>
      </c>
      <c r="BE69">
        <v>1.9328434213368899</v>
      </c>
      <c r="BF69" s="31">
        <v>0.195138888888889</v>
      </c>
      <c r="BG69" t="s">
        <v>97</v>
      </c>
      <c r="BH69" t="s">
        <v>98</v>
      </c>
    </row>
    <row r="70" spans="1:60" x14ac:dyDescent="0.15">
      <c r="A70">
        <v>2</v>
      </c>
      <c r="B70">
        <v>26</v>
      </c>
      <c r="C70" t="s">
        <v>166</v>
      </c>
      <c r="D70">
        <v>100</v>
      </c>
      <c r="E70">
        <v>8599.9959999999992</v>
      </c>
      <c r="F70">
        <v>4.0000000000000001E-3</v>
      </c>
      <c r="G70">
        <v>0</v>
      </c>
      <c r="H70">
        <v>8600</v>
      </c>
      <c r="I70">
        <v>269</v>
      </c>
      <c r="J70">
        <v>8869</v>
      </c>
      <c r="K70">
        <v>0</v>
      </c>
      <c r="L70">
        <v>8869</v>
      </c>
      <c r="M70">
        <v>3.0330364189874799</v>
      </c>
      <c r="N70" s="31">
        <v>1.1111111111111099E-2</v>
      </c>
      <c r="O70">
        <v>100</v>
      </c>
      <c r="P70">
        <v>1125320.8799999999</v>
      </c>
      <c r="Q70">
        <v>0.12</v>
      </c>
      <c r="R70">
        <v>0</v>
      </c>
      <c r="S70">
        <v>1125321</v>
      </c>
      <c r="T70">
        <v>18802</v>
      </c>
      <c r="U70">
        <v>1144123</v>
      </c>
      <c r="V70">
        <v>21</v>
      </c>
      <c r="W70">
        <v>1144144</v>
      </c>
      <c r="X70">
        <v>1.6433547791627301</v>
      </c>
      <c r="Y70" s="31">
        <v>0.195138888888889</v>
      </c>
      <c r="Z70">
        <v>100</v>
      </c>
      <c r="AA70">
        <v>897058.81200000003</v>
      </c>
      <c r="AB70">
        <v>0.188</v>
      </c>
      <c r="AC70">
        <v>0</v>
      </c>
      <c r="AD70">
        <v>897059</v>
      </c>
      <c r="AE70">
        <v>19800</v>
      </c>
      <c r="AF70">
        <v>916859</v>
      </c>
      <c r="AG70">
        <v>19</v>
      </c>
      <c r="AH70">
        <v>916878</v>
      </c>
      <c r="AI70">
        <v>2.1595468877984501</v>
      </c>
      <c r="AJ70" s="31">
        <v>0.17708333333333301</v>
      </c>
      <c r="AK70">
        <v>100</v>
      </c>
      <c r="AL70">
        <v>265463.89500000002</v>
      </c>
      <c r="AM70">
        <v>0.105</v>
      </c>
      <c r="AN70">
        <v>0</v>
      </c>
      <c r="AO70">
        <v>265464</v>
      </c>
      <c r="AP70">
        <v>6490</v>
      </c>
      <c r="AQ70">
        <v>271954</v>
      </c>
      <c r="AR70">
        <v>8</v>
      </c>
      <c r="AS70">
        <v>271962</v>
      </c>
      <c r="AT70">
        <v>2.3864329996984801</v>
      </c>
      <c r="AU70" s="31">
        <v>0.12847222222222199</v>
      </c>
      <c r="AV70">
        <v>100</v>
      </c>
      <c r="AW70">
        <v>2287843.5869999998</v>
      </c>
      <c r="AX70">
        <v>0.41299999999999998</v>
      </c>
      <c r="AY70">
        <v>0</v>
      </c>
      <c r="AZ70">
        <v>2287844</v>
      </c>
      <c r="BA70">
        <v>45092</v>
      </c>
      <c r="BB70">
        <v>2332936</v>
      </c>
      <c r="BC70">
        <v>48</v>
      </c>
      <c r="BD70">
        <v>2332984</v>
      </c>
      <c r="BE70">
        <v>1.9328434213368899</v>
      </c>
      <c r="BF70" s="31">
        <v>0.195138888888889</v>
      </c>
      <c r="BG70" t="s">
        <v>97</v>
      </c>
      <c r="BH70" t="s">
        <v>98</v>
      </c>
    </row>
    <row r="71" spans="1:60" x14ac:dyDescent="0.15">
      <c r="A71">
        <v>2</v>
      </c>
      <c r="B71">
        <v>27</v>
      </c>
      <c r="C71" t="s">
        <v>167</v>
      </c>
      <c r="D71">
        <v>100</v>
      </c>
      <c r="E71">
        <v>8599.9959999999992</v>
      </c>
      <c r="F71">
        <v>4.0000000000000001E-3</v>
      </c>
      <c r="G71">
        <v>0</v>
      </c>
      <c r="H71">
        <v>8600</v>
      </c>
      <c r="I71">
        <v>269</v>
      </c>
      <c r="J71">
        <v>8869</v>
      </c>
      <c r="K71">
        <v>0</v>
      </c>
      <c r="L71">
        <v>8869</v>
      </c>
      <c r="M71">
        <v>3.0330364189874799</v>
      </c>
      <c r="N71" s="31">
        <v>1.1111111111111099E-2</v>
      </c>
      <c r="O71">
        <v>100</v>
      </c>
      <c r="P71">
        <v>1125320.8799999999</v>
      </c>
      <c r="Q71">
        <v>0.12</v>
      </c>
      <c r="R71">
        <v>0</v>
      </c>
      <c r="S71">
        <v>1125321</v>
      </c>
      <c r="T71">
        <v>18802</v>
      </c>
      <c r="U71">
        <v>1144123</v>
      </c>
      <c r="V71">
        <v>21</v>
      </c>
      <c r="W71">
        <v>1144144</v>
      </c>
      <c r="X71">
        <v>1.6433547791627301</v>
      </c>
      <c r="Y71" s="31">
        <v>0.195138888888889</v>
      </c>
      <c r="Z71">
        <v>100</v>
      </c>
      <c r="AA71">
        <v>897058.81200000003</v>
      </c>
      <c r="AB71">
        <v>0.188</v>
      </c>
      <c r="AC71">
        <v>0</v>
      </c>
      <c r="AD71">
        <v>897059</v>
      </c>
      <c r="AE71">
        <v>19800</v>
      </c>
      <c r="AF71">
        <v>916859</v>
      </c>
      <c r="AG71">
        <v>19</v>
      </c>
      <c r="AH71">
        <v>916878</v>
      </c>
      <c r="AI71">
        <v>2.1595468877984501</v>
      </c>
      <c r="AJ71" s="31">
        <v>0.17708333333333301</v>
      </c>
      <c r="AK71">
        <v>100</v>
      </c>
      <c r="AL71">
        <v>265463.89500000002</v>
      </c>
      <c r="AM71">
        <v>0.105</v>
      </c>
      <c r="AN71">
        <v>0</v>
      </c>
      <c r="AO71">
        <v>265464</v>
      </c>
      <c r="AP71">
        <v>6490</v>
      </c>
      <c r="AQ71">
        <v>271954</v>
      </c>
      <c r="AR71">
        <v>8</v>
      </c>
      <c r="AS71">
        <v>271962</v>
      </c>
      <c r="AT71">
        <v>2.3864329996984801</v>
      </c>
      <c r="AU71" s="31">
        <v>0.12847222222222199</v>
      </c>
      <c r="AV71">
        <v>100</v>
      </c>
      <c r="AW71">
        <v>2287843.5869999998</v>
      </c>
      <c r="AX71">
        <v>0.41299999999999998</v>
      </c>
      <c r="AY71">
        <v>0</v>
      </c>
      <c r="AZ71">
        <v>2287844</v>
      </c>
      <c r="BA71">
        <v>45092</v>
      </c>
      <c r="BB71">
        <v>2332936</v>
      </c>
      <c r="BC71">
        <v>48</v>
      </c>
      <c r="BD71">
        <v>2332984</v>
      </c>
      <c r="BE71">
        <v>1.9328434213368899</v>
      </c>
      <c r="BF71" s="31">
        <v>0.195138888888889</v>
      </c>
      <c r="BG71" t="s">
        <v>97</v>
      </c>
      <c r="BH71" t="s">
        <v>98</v>
      </c>
    </row>
    <row r="72" spans="1:60" x14ac:dyDescent="0.15">
      <c r="A72">
        <v>2</v>
      </c>
      <c r="B72">
        <v>28</v>
      </c>
      <c r="C72" t="s">
        <v>168</v>
      </c>
      <c r="D72">
        <v>100</v>
      </c>
      <c r="E72">
        <v>4548.9970000000003</v>
      </c>
      <c r="F72">
        <v>3.0000000000000001E-3</v>
      </c>
      <c r="G72">
        <v>0</v>
      </c>
      <c r="H72">
        <v>4549</v>
      </c>
      <c r="I72">
        <v>209</v>
      </c>
      <c r="J72">
        <v>4758</v>
      </c>
      <c r="K72">
        <v>0</v>
      </c>
      <c r="L72">
        <v>4758</v>
      </c>
      <c r="M72">
        <v>4.3926019335855404</v>
      </c>
      <c r="N72" s="31">
        <v>0.936805555555556</v>
      </c>
      <c r="O72">
        <v>100</v>
      </c>
      <c r="P72">
        <v>1125320.8799999999</v>
      </c>
      <c r="Q72">
        <v>0.12</v>
      </c>
      <c r="R72">
        <v>0</v>
      </c>
      <c r="S72">
        <v>1125321</v>
      </c>
      <c r="T72">
        <v>18802</v>
      </c>
      <c r="U72">
        <v>1144123</v>
      </c>
      <c r="V72">
        <v>21</v>
      </c>
      <c r="W72">
        <v>1144144</v>
      </c>
      <c r="X72">
        <v>1.6433547791627301</v>
      </c>
      <c r="Y72" s="31">
        <v>0.195138888888889</v>
      </c>
      <c r="Z72">
        <v>100</v>
      </c>
      <c r="AA72">
        <v>897058.81200000003</v>
      </c>
      <c r="AB72">
        <v>0.188</v>
      </c>
      <c r="AC72">
        <v>0</v>
      </c>
      <c r="AD72">
        <v>897059</v>
      </c>
      <c r="AE72">
        <v>19800</v>
      </c>
      <c r="AF72">
        <v>916859</v>
      </c>
      <c r="AG72">
        <v>19</v>
      </c>
      <c r="AH72">
        <v>916878</v>
      </c>
      <c r="AI72">
        <v>2.1595468877984501</v>
      </c>
      <c r="AJ72" s="31">
        <v>0.17708333333333301</v>
      </c>
      <c r="AK72">
        <v>100</v>
      </c>
      <c r="AL72">
        <v>265463.89500000002</v>
      </c>
      <c r="AM72">
        <v>0.105</v>
      </c>
      <c r="AN72">
        <v>0</v>
      </c>
      <c r="AO72">
        <v>265464</v>
      </c>
      <c r="AP72">
        <v>6490</v>
      </c>
      <c r="AQ72">
        <v>271954</v>
      </c>
      <c r="AR72">
        <v>8</v>
      </c>
      <c r="AS72">
        <v>271962</v>
      </c>
      <c r="AT72">
        <v>2.3864329996984801</v>
      </c>
      <c r="AU72" s="31">
        <v>0.12847222222222199</v>
      </c>
      <c r="AV72">
        <v>100</v>
      </c>
      <c r="AW72">
        <v>2287843.5869999998</v>
      </c>
      <c r="AX72">
        <v>0.41299999999999998</v>
      </c>
      <c r="AY72">
        <v>0</v>
      </c>
      <c r="AZ72">
        <v>2287844</v>
      </c>
      <c r="BA72">
        <v>45092</v>
      </c>
      <c r="BB72">
        <v>2332936</v>
      </c>
      <c r="BC72">
        <v>48</v>
      </c>
      <c r="BD72">
        <v>2332984</v>
      </c>
      <c r="BE72">
        <v>1.9328434213368899</v>
      </c>
      <c r="BF72" s="31">
        <v>0.195138888888889</v>
      </c>
      <c r="BG72" t="s">
        <v>97</v>
      </c>
      <c r="BH72" t="s">
        <v>98</v>
      </c>
    </row>
    <row r="73" spans="1:60" x14ac:dyDescent="0.15">
      <c r="A73">
        <v>2</v>
      </c>
      <c r="B73">
        <v>29</v>
      </c>
      <c r="C73" t="s">
        <v>169</v>
      </c>
      <c r="D73">
        <v>100</v>
      </c>
      <c r="E73">
        <v>3973.9969999999998</v>
      </c>
      <c r="F73">
        <v>3.0000000000000001E-3</v>
      </c>
      <c r="G73">
        <v>0</v>
      </c>
      <c r="H73">
        <v>3974</v>
      </c>
      <c r="I73">
        <v>115</v>
      </c>
      <c r="J73">
        <v>4089</v>
      </c>
      <c r="K73">
        <v>2</v>
      </c>
      <c r="L73">
        <v>4091</v>
      </c>
      <c r="M73">
        <v>2.8124235754463198</v>
      </c>
      <c r="N73" s="31">
        <v>0.95833333333333304</v>
      </c>
      <c r="O73">
        <v>100</v>
      </c>
      <c r="P73">
        <v>1125320.8799999999</v>
      </c>
      <c r="Q73">
        <v>0.12</v>
      </c>
      <c r="R73">
        <v>0</v>
      </c>
      <c r="S73">
        <v>1125321</v>
      </c>
      <c r="T73">
        <v>18802</v>
      </c>
      <c r="U73">
        <v>1144123</v>
      </c>
      <c r="V73">
        <v>21</v>
      </c>
      <c r="W73">
        <v>1144144</v>
      </c>
      <c r="X73">
        <v>1.6433547791627301</v>
      </c>
      <c r="Y73" s="31">
        <v>0.195138888888889</v>
      </c>
      <c r="Z73">
        <v>100</v>
      </c>
      <c r="AA73">
        <v>897058.81200000003</v>
      </c>
      <c r="AB73">
        <v>0.188</v>
      </c>
      <c r="AC73">
        <v>0</v>
      </c>
      <c r="AD73">
        <v>897059</v>
      </c>
      <c r="AE73">
        <v>19800</v>
      </c>
      <c r="AF73">
        <v>916859</v>
      </c>
      <c r="AG73">
        <v>19</v>
      </c>
      <c r="AH73">
        <v>916878</v>
      </c>
      <c r="AI73">
        <v>2.1595468877984501</v>
      </c>
      <c r="AJ73" s="31">
        <v>0.17708333333333301</v>
      </c>
      <c r="AK73">
        <v>100</v>
      </c>
      <c r="AL73">
        <v>265463.89500000002</v>
      </c>
      <c r="AM73">
        <v>0.105</v>
      </c>
      <c r="AN73">
        <v>0</v>
      </c>
      <c r="AO73">
        <v>265464</v>
      </c>
      <c r="AP73">
        <v>6490</v>
      </c>
      <c r="AQ73">
        <v>271954</v>
      </c>
      <c r="AR73">
        <v>8</v>
      </c>
      <c r="AS73">
        <v>271962</v>
      </c>
      <c r="AT73">
        <v>2.3864329996984801</v>
      </c>
      <c r="AU73" s="31">
        <v>0.12847222222222199</v>
      </c>
      <c r="AV73">
        <v>100</v>
      </c>
      <c r="AW73">
        <v>2287843.5869999998</v>
      </c>
      <c r="AX73">
        <v>0.41299999999999998</v>
      </c>
      <c r="AY73">
        <v>0</v>
      </c>
      <c r="AZ73">
        <v>2287844</v>
      </c>
      <c r="BA73">
        <v>45092</v>
      </c>
      <c r="BB73">
        <v>2332936</v>
      </c>
      <c r="BC73">
        <v>48</v>
      </c>
      <c r="BD73">
        <v>2332984</v>
      </c>
      <c r="BE73">
        <v>1.9328434213368899</v>
      </c>
      <c r="BF73" s="31">
        <v>0.195138888888889</v>
      </c>
      <c r="BG73" t="s">
        <v>97</v>
      </c>
      <c r="BH73" t="s">
        <v>98</v>
      </c>
    </row>
    <row r="74" spans="1:60" x14ac:dyDescent="0.15">
      <c r="A74">
        <v>2</v>
      </c>
      <c r="B74">
        <v>30</v>
      </c>
      <c r="C74" t="s">
        <v>170</v>
      </c>
      <c r="D74">
        <v>100</v>
      </c>
      <c r="E74">
        <v>3454.998</v>
      </c>
      <c r="F74">
        <v>2E-3</v>
      </c>
      <c r="G74">
        <v>0</v>
      </c>
      <c r="H74">
        <v>3455</v>
      </c>
      <c r="I74">
        <v>151</v>
      </c>
      <c r="J74">
        <v>3606</v>
      </c>
      <c r="K74">
        <v>0</v>
      </c>
      <c r="L74">
        <v>3606</v>
      </c>
      <c r="M74">
        <v>4.1874653355518596</v>
      </c>
      <c r="N74" s="31">
        <v>0.92638888888888904</v>
      </c>
      <c r="O74">
        <v>100</v>
      </c>
      <c r="P74">
        <v>1125320.8799999999</v>
      </c>
      <c r="Q74">
        <v>0.12</v>
      </c>
      <c r="R74">
        <v>0</v>
      </c>
      <c r="S74">
        <v>1125321</v>
      </c>
      <c r="T74">
        <v>18802</v>
      </c>
      <c r="U74">
        <v>1144123</v>
      </c>
      <c r="V74">
        <v>21</v>
      </c>
      <c r="W74">
        <v>1144144</v>
      </c>
      <c r="X74">
        <v>1.6433547791627301</v>
      </c>
      <c r="Y74" s="31">
        <v>0.195138888888889</v>
      </c>
      <c r="Z74">
        <v>100</v>
      </c>
      <c r="AA74">
        <v>897058.81200000003</v>
      </c>
      <c r="AB74">
        <v>0.188</v>
      </c>
      <c r="AC74">
        <v>0</v>
      </c>
      <c r="AD74">
        <v>897059</v>
      </c>
      <c r="AE74">
        <v>19800</v>
      </c>
      <c r="AF74">
        <v>916859</v>
      </c>
      <c r="AG74">
        <v>19</v>
      </c>
      <c r="AH74">
        <v>916878</v>
      </c>
      <c r="AI74">
        <v>2.1595468877984501</v>
      </c>
      <c r="AJ74" s="31">
        <v>0.17708333333333301</v>
      </c>
      <c r="AK74">
        <v>100</v>
      </c>
      <c r="AL74">
        <v>265463.89500000002</v>
      </c>
      <c r="AM74">
        <v>0.105</v>
      </c>
      <c r="AN74">
        <v>0</v>
      </c>
      <c r="AO74">
        <v>265464</v>
      </c>
      <c r="AP74">
        <v>6490</v>
      </c>
      <c r="AQ74">
        <v>271954</v>
      </c>
      <c r="AR74">
        <v>8</v>
      </c>
      <c r="AS74">
        <v>271962</v>
      </c>
      <c r="AT74">
        <v>2.3864329996984801</v>
      </c>
      <c r="AU74" s="31">
        <v>0.12847222222222199</v>
      </c>
      <c r="AV74">
        <v>100</v>
      </c>
      <c r="AW74">
        <v>2287843.5869999998</v>
      </c>
      <c r="AX74">
        <v>0.41299999999999998</v>
      </c>
      <c r="AY74">
        <v>0</v>
      </c>
      <c r="AZ74">
        <v>2287844</v>
      </c>
      <c r="BA74">
        <v>45092</v>
      </c>
      <c r="BB74">
        <v>2332936</v>
      </c>
      <c r="BC74">
        <v>48</v>
      </c>
      <c r="BD74">
        <v>2332984</v>
      </c>
      <c r="BE74">
        <v>1.9328434213368899</v>
      </c>
      <c r="BF74" s="31">
        <v>0.195138888888889</v>
      </c>
      <c r="BG74" t="s">
        <v>97</v>
      </c>
      <c r="BH74" t="s">
        <v>98</v>
      </c>
    </row>
    <row r="75" spans="1:60" x14ac:dyDescent="0.15">
      <c r="A75">
        <v>2</v>
      </c>
      <c r="B75">
        <v>31</v>
      </c>
      <c r="C75" t="s">
        <v>171</v>
      </c>
      <c r="D75">
        <v>100</v>
      </c>
      <c r="E75">
        <v>5985.9949999999999</v>
      </c>
      <c r="F75">
        <v>5.0000000000000001E-3</v>
      </c>
      <c r="G75">
        <v>0</v>
      </c>
      <c r="H75">
        <v>5986</v>
      </c>
      <c r="I75">
        <v>206</v>
      </c>
      <c r="J75">
        <v>6192</v>
      </c>
      <c r="K75">
        <v>1</v>
      </c>
      <c r="L75">
        <v>6193</v>
      </c>
      <c r="M75">
        <v>3.3268733850129202</v>
      </c>
      <c r="N75" s="31">
        <v>0.91666666666666696</v>
      </c>
      <c r="O75">
        <v>100</v>
      </c>
      <c r="P75">
        <v>1125320.8799999999</v>
      </c>
      <c r="Q75">
        <v>0.12</v>
      </c>
      <c r="R75">
        <v>0</v>
      </c>
      <c r="S75">
        <v>1125321</v>
      </c>
      <c r="T75">
        <v>18802</v>
      </c>
      <c r="U75">
        <v>1144123</v>
      </c>
      <c r="V75">
        <v>21</v>
      </c>
      <c r="W75">
        <v>1144144</v>
      </c>
      <c r="X75">
        <v>1.6433547791627301</v>
      </c>
      <c r="Y75" s="31">
        <v>0.195138888888889</v>
      </c>
      <c r="Z75">
        <v>100</v>
      </c>
      <c r="AA75">
        <v>897058.81200000003</v>
      </c>
      <c r="AB75">
        <v>0.188</v>
      </c>
      <c r="AC75">
        <v>0</v>
      </c>
      <c r="AD75">
        <v>897059</v>
      </c>
      <c r="AE75">
        <v>19800</v>
      </c>
      <c r="AF75">
        <v>916859</v>
      </c>
      <c r="AG75">
        <v>19</v>
      </c>
      <c r="AH75">
        <v>916878</v>
      </c>
      <c r="AI75">
        <v>2.1595468877984501</v>
      </c>
      <c r="AJ75" s="31">
        <v>0.17708333333333301</v>
      </c>
      <c r="AK75">
        <v>100</v>
      </c>
      <c r="AL75">
        <v>265463.89500000002</v>
      </c>
      <c r="AM75">
        <v>0.105</v>
      </c>
      <c r="AN75">
        <v>0</v>
      </c>
      <c r="AO75">
        <v>265464</v>
      </c>
      <c r="AP75">
        <v>6490</v>
      </c>
      <c r="AQ75">
        <v>271954</v>
      </c>
      <c r="AR75">
        <v>8</v>
      </c>
      <c r="AS75">
        <v>271962</v>
      </c>
      <c r="AT75">
        <v>2.3864329996984801</v>
      </c>
      <c r="AU75" s="31">
        <v>0.12847222222222199</v>
      </c>
      <c r="AV75">
        <v>100</v>
      </c>
      <c r="AW75">
        <v>2287843.5869999998</v>
      </c>
      <c r="AX75">
        <v>0.41299999999999998</v>
      </c>
      <c r="AY75">
        <v>0</v>
      </c>
      <c r="AZ75">
        <v>2287844</v>
      </c>
      <c r="BA75">
        <v>45092</v>
      </c>
      <c r="BB75">
        <v>2332936</v>
      </c>
      <c r="BC75">
        <v>48</v>
      </c>
      <c r="BD75">
        <v>2332984</v>
      </c>
      <c r="BE75">
        <v>1.9328434213368899</v>
      </c>
      <c r="BF75" s="31">
        <v>0.195138888888889</v>
      </c>
      <c r="BG75" t="s">
        <v>97</v>
      </c>
      <c r="BH75" t="s">
        <v>98</v>
      </c>
    </row>
    <row r="76" spans="1:60" x14ac:dyDescent="0.15">
      <c r="A76">
        <v>2</v>
      </c>
      <c r="B76">
        <v>32</v>
      </c>
      <c r="C76" t="s">
        <v>172</v>
      </c>
      <c r="D76">
        <v>100</v>
      </c>
      <c r="E76">
        <v>2168.9989999999998</v>
      </c>
      <c r="F76">
        <v>1E-3</v>
      </c>
      <c r="G76">
        <v>0</v>
      </c>
      <c r="H76">
        <v>2169</v>
      </c>
      <c r="I76">
        <v>95</v>
      </c>
      <c r="J76">
        <v>2264</v>
      </c>
      <c r="K76">
        <v>0</v>
      </c>
      <c r="L76">
        <v>2264</v>
      </c>
      <c r="M76">
        <v>4.1961130742049502</v>
      </c>
      <c r="N76" s="31">
        <v>0.94444444444444398</v>
      </c>
      <c r="O76">
        <v>100</v>
      </c>
      <c r="P76">
        <v>1125320.8799999999</v>
      </c>
      <c r="Q76">
        <v>0.12</v>
      </c>
      <c r="R76">
        <v>0</v>
      </c>
      <c r="S76">
        <v>1125321</v>
      </c>
      <c r="T76">
        <v>18802</v>
      </c>
      <c r="U76">
        <v>1144123</v>
      </c>
      <c r="V76">
        <v>21</v>
      </c>
      <c r="W76">
        <v>1144144</v>
      </c>
      <c r="X76">
        <v>1.6433547791627301</v>
      </c>
      <c r="Y76" s="31">
        <v>0.195138888888889</v>
      </c>
      <c r="Z76">
        <v>100</v>
      </c>
      <c r="AA76">
        <v>897058.81200000003</v>
      </c>
      <c r="AB76">
        <v>0.188</v>
      </c>
      <c r="AC76">
        <v>0</v>
      </c>
      <c r="AD76">
        <v>897059</v>
      </c>
      <c r="AE76">
        <v>19800</v>
      </c>
      <c r="AF76">
        <v>916859</v>
      </c>
      <c r="AG76">
        <v>19</v>
      </c>
      <c r="AH76">
        <v>916878</v>
      </c>
      <c r="AI76">
        <v>2.1595468877984501</v>
      </c>
      <c r="AJ76" s="31">
        <v>0.17708333333333301</v>
      </c>
      <c r="AK76">
        <v>100</v>
      </c>
      <c r="AL76">
        <v>265463.89500000002</v>
      </c>
      <c r="AM76">
        <v>0.105</v>
      </c>
      <c r="AN76">
        <v>0</v>
      </c>
      <c r="AO76">
        <v>265464</v>
      </c>
      <c r="AP76">
        <v>6490</v>
      </c>
      <c r="AQ76">
        <v>271954</v>
      </c>
      <c r="AR76">
        <v>8</v>
      </c>
      <c r="AS76">
        <v>271962</v>
      </c>
      <c r="AT76">
        <v>2.3864329996984801</v>
      </c>
      <c r="AU76" s="31">
        <v>0.12847222222222199</v>
      </c>
      <c r="AV76">
        <v>100</v>
      </c>
      <c r="AW76">
        <v>2287843.5869999998</v>
      </c>
      <c r="AX76">
        <v>0.41299999999999998</v>
      </c>
      <c r="AY76">
        <v>0</v>
      </c>
      <c r="AZ76">
        <v>2287844</v>
      </c>
      <c r="BA76">
        <v>45092</v>
      </c>
      <c r="BB76">
        <v>2332936</v>
      </c>
      <c r="BC76">
        <v>48</v>
      </c>
      <c r="BD76">
        <v>2332984</v>
      </c>
      <c r="BE76">
        <v>1.9328434213368899</v>
      </c>
      <c r="BF76" s="31">
        <v>0.195138888888889</v>
      </c>
      <c r="BG76" t="s">
        <v>97</v>
      </c>
      <c r="BH76" t="s">
        <v>98</v>
      </c>
    </row>
    <row r="77" spans="1:60" x14ac:dyDescent="0.15">
      <c r="A77">
        <v>2</v>
      </c>
      <c r="B77">
        <v>33</v>
      </c>
      <c r="C77" t="s">
        <v>173</v>
      </c>
      <c r="D77">
        <v>100</v>
      </c>
      <c r="E77">
        <v>1300.998</v>
      </c>
      <c r="F77">
        <v>2E-3</v>
      </c>
      <c r="G77">
        <v>0</v>
      </c>
      <c r="H77">
        <v>1301</v>
      </c>
      <c r="I77">
        <v>51</v>
      </c>
      <c r="J77">
        <v>1352</v>
      </c>
      <c r="K77">
        <v>0</v>
      </c>
      <c r="L77">
        <v>1352</v>
      </c>
      <c r="M77">
        <v>3.7721893491124301</v>
      </c>
      <c r="N77" s="31">
        <v>0.94583333333333297</v>
      </c>
      <c r="O77">
        <v>100</v>
      </c>
      <c r="P77">
        <v>1125320.8799999999</v>
      </c>
      <c r="Q77">
        <v>0.12</v>
      </c>
      <c r="R77">
        <v>0</v>
      </c>
      <c r="S77">
        <v>1125321</v>
      </c>
      <c r="T77">
        <v>18802</v>
      </c>
      <c r="U77">
        <v>1144123</v>
      </c>
      <c r="V77">
        <v>21</v>
      </c>
      <c r="W77">
        <v>1144144</v>
      </c>
      <c r="X77">
        <v>1.6433547791627301</v>
      </c>
      <c r="Y77" s="31">
        <v>0.195138888888889</v>
      </c>
      <c r="Z77">
        <v>100</v>
      </c>
      <c r="AA77">
        <v>897058.81200000003</v>
      </c>
      <c r="AB77">
        <v>0.188</v>
      </c>
      <c r="AC77">
        <v>0</v>
      </c>
      <c r="AD77">
        <v>897059</v>
      </c>
      <c r="AE77">
        <v>19800</v>
      </c>
      <c r="AF77">
        <v>916859</v>
      </c>
      <c r="AG77">
        <v>19</v>
      </c>
      <c r="AH77">
        <v>916878</v>
      </c>
      <c r="AI77">
        <v>2.1595468877984501</v>
      </c>
      <c r="AJ77" s="31">
        <v>0.17708333333333301</v>
      </c>
      <c r="AK77">
        <v>100</v>
      </c>
      <c r="AL77">
        <v>265463.89500000002</v>
      </c>
      <c r="AM77">
        <v>0.105</v>
      </c>
      <c r="AN77">
        <v>0</v>
      </c>
      <c r="AO77">
        <v>265464</v>
      </c>
      <c r="AP77">
        <v>6490</v>
      </c>
      <c r="AQ77">
        <v>271954</v>
      </c>
      <c r="AR77">
        <v>8</v>
      </c>
      <c r="AS77">
        <v>271962</v>
      </c>
      <c r="AT77">
        <v>2.3864329996984801</v>
      </c>
      <c r="AU77" s="31">
        <v>0.12847222222222199</v>
      </c>
      <c r="AV77">
        <v>100</v>
      </c>
      <c r="AW77">
        <v>2287843.5869999998</v>
      </c>
      <c r="AX77">
        <v>0.41299999999999998</v>
      </c>
      <c r="AY77">
        <v>0</v>
      </c>
      <c r="AZ77">
        <v>2287844</v>
      </c>
      <c r="BA77">
        <v>45092</v>
      </c>
      <c r="BB77">
        <v>2332936</v>
      </c>
      <c r="BC77">
        <v>48</v>
      </c>
      <c r="BD77">
        <v>2332984</v>
      </c>
      <c r="BE77">
        <v>1.9328434213368899</v>
      </c>
      <c r="BF77" s="31">
        <v>0.195138888888889</v>
      </c>
      <c r="BG77" t="s">
        <v>97</v>
      </c>
      <c r="BH77" t="s">
        <v>98</v>
      </c>
    </row>
    <row r="78" spans="1:60" x14ac:dyDescent="0.15">
      <c r="A78">
        <v>2</v>
      </c>
      <c r="B78">
        <v>34</v>
      </c>
      <c r="C78" t="s">
        <v>174</v>
      </c>
      <c r="D78">
        <v>100</v>
      </c>
      <c r="E78">
        <v>8552.9920000000002</v>
      </c>
      <c r="F78">
        <v>8.0000000000000002E-3</v>
      </c>
      <c r="G78">
        <v>0</v>
      </c>
      <c r="H78">
        <v>8553</v>
      </c>
      <c r="I78">
        <v>386</v>
      </c>
      <c r="J78">
        <v>8939</v>
      </c>
      <c r="K78">
        <v>0</v>
      </c>
      <c r="L78">
        <v>8939</v>
      </c>
      <c r="M78">
        <v>4.3181563933325897</v>
      </c>
      <c r="N78" s="31">
        <v>0.99027777777777803</v>
      </c>
      <c r="O78">
        <v>100</v>
      </c>
      <c r="P78">
        <v>1125320.8799999999</v>
      </c>
      <c r="Q78">
        <v>0.12</v>
      </c>
      <c r="R78">
        <v>0</v>
      </c>
      <c r="S78">
        <v>1125321</v>
      </c>
      <c r="T78">
        <v>18802</v>
      </c>
      <c r="U78">
        <v>1144123</v>
      </c>
      <c r="V78">
        <v>21</v>
      </c>
      <c r="W78">
        <v>1144144</v>
      </c>
      <c r="X78">
        <v>1.6433547791627301</v>
      </c>
      <c r="Y78" s="31">
        <v>0.195138888888889</v>
      </c>
      <c r="Z78">
        <v>100</v>
      </c>
      <c r="AA78">
        <v>897058.81200000003</v>
      </c>
      <c r="AB78">
        <v>0.188</v>
      </c>
      <c r="AC78">
        <v>0</v>
      </c>
      <c r="AD78">
        <v>897059</v>
      </c>
      <c r="AE78">
        <v>19800</v>
      </c>
      <c r="AF78">
        <v>916859</v>
      </c>
      <c r="AG78">
        <v>19</v>
      </c>
      <c r="AH78">
        <v>916878</v>
      </c>
      <c r="AI78">
        <v>2.1595468877984501</v>
      </c>
      <c r="AJ78" s="31">
        <v>0.17708333333333301</v>
      </c>
      <c r="AK78">
        <v>100</v>
      </c>
      <c r="AL78">
        <v>265463.89500000002</v>
      </c>
      <c r="AM78">
        <v>0.105</v>
      </c>
      <c r="AN78">
        <v>0</v>
      </c>
      <c r="AO78">
        <v>265464</v>
      </c>
      <c r="AP78">
        <v>6490</v>
      </c>
      <c r="AQ78">
        <v>271954</v>
      </c>
      <c r="AR78">
        <v>8</v>
      </c>
      <c r="AS78">
        <v>271962</v>
      </c>
      <c r="AT78">
        <v>2.3864329996984801</v>
      </c>
      <c r="AU78" s="31">
        <v>0.12847222222222199</v>
      </c>
      <c r="AV78">
        <v>100</v>
      </c>
      <c r="AW78">
        <v>2287843.5869999998</v>
      </c>
      <c r="AX78">
        <v>0.41299999999999998</v>
      </c>
      <c r="AY78">
        <v>0</v>
      </c>
      <c r="AZ78">
        <v>2287844</v>
      </c>
      <c r="BA78">
        <v>45092</v>
      </c>
      <c r="BB78">
        <v>2332936</v>
      </c>
      <c r="BC78">
        <v>48</v>
      </c>
      <c r="BD78">
        <v>2332984</v>
      </c>
      <c r="BE78">
        <v>1.9328434213368899</v>
      </c>
      <c r="BF78" s="31">
        <v>0.195138888888889</v>
      </c>
      <c r="BG78" t="s">
        <v>97</v>
      </c>
      <c r="BH78" t="s">
        <v>98</v>
      </c>
    </row>
    <row r="79" spans="1:60" x14ac:dyDescent="0.15">
      <c r="A79">
        <v>2</v>
      </c>
      <c r="B79">
        <v>35</v>
      </c>
      <c r="C79" t="s">
        <v>175</v>
      </c>
      <c r="D79">
        <v>100</v>
      </c>
      <c r="E79">
        <v>29986.975999999999</v>
      </c>
      <c r="F79">
        <v>2.4E-2</v>
      </c>
      <c r="G79">
        <v>0</v>
      </c>
      <c r="H79">
        <v>29987</v>
      </c>
      <c r="I79">
        <v>1213</v>
      </c>
      <c r="J79">
        <v>31200</v>
      </c>
      <c r="K79">
        <v>3</v>
      </c>
      <c r="L79">
        <v>31203</v>
      </c>
      <c r="M79">
        <v>3.8878205128205101</v>
      </c>
      <c r="N79" s="31">
        <v>0.99027777777777803</v>
      </c>
      <c r="O79">
        <v>100</v>
      </c>
      <c r="P79">
        <v>1125320.8799999999</v>
      </c>
      <c r="Q79">
        <v>0.12</v>
      </c>
      <c r="R79">
        <v>0</v>
      </c>
      <c r="S79">
        <v>1125321</v>
      </c>
      <c r="T79">
        <v>18802</v>
      </c>
      <c r="U79">
        <v>1144123</v>
      </c>
      <c r="V79">
        <v>21</v>
      </c>
      <c r="W79">
        <v>1144144</v>
      </c>
      <c r="X79">
        <v>1.6433547791627301</v>
      </c>
      <c r="Y79" s="31">
        <v>0.195138888888889</v>
      </c>
      <c r="Z79">
        <v>100</v>
      </c>
      <c r="AA79">
        <v>897058.81200000003</v>
      </c>
      <c r="AB79">
        <v>0.188</v>
      </c>
      <c r="AC79">
        <v>0</v>
      </c>
      <c r="AD79">
        <v>897059</v>
      </c>
      <c r="AE79">
        <v>19800</v>
      </c>
      <c r="AF79">
        <v>916859</v>
      </c>
      <c r="AG79">
        <v>19</v>
      </c>
      <c r="AH79">
        <v>916878</v>
      </c>
      <c r="AI79">
        <v>2.1595468877984501</v>
      </c>
      <c r="AJ79" s="31">
        <v>0.17708333333333301</v>
      </c>
      <c r="AK79">
        <v>100</v>
      </c>
      <c r="AL79">
        <v>265463.89500000002</v>
      </c>
      <c r="AM79">
        <v>0.105</v>
      </c>
      <c r="AN79">
        <v>0</v>
      </c>
      <c r="AO79">
        <v>265464</v>
      </c>
      <c r="AP79">
        <v>6490</v>
      </c>
      <c r="AQ79">
        <v>271954</v>
      </c>
      <c r="AR79">
        <v>8</v>
      </c>
      <c r="AS79">
        <v>271962</v>
      </c>
      <c r="AT79">
        <v>2.3864329996984801</v>
      </c>
      <c r="AU79" s="31">
        <v>0.12847222222222199</v>
      </c>
      <c r="AV79">
        <v>100</v>
      </c>
      <c r="AW79">
        <v>2287843.5869999998</v>
      </c>
      <c r="AX79">
        <v>0.41299999999999998</v>
      </c>
      <c r="AY79">
        <v>0</v>
      </c>
      <c r="AZ79">
        <v>2287844</v>
      </c>
      <c r="BA79">
        <v>45092</v>
      </c>
      <c r="BB79">
        <v>2332936</v>
      </c>
      <c r="BC79">
        <v>48</v>
      </c>
      <c r="BD79">
        <v>2332984</v>
      </c>
      <c r="BE79">
        <v>1.9328434213368899</v>
      </c>
      <c r="BF79" s="31">
        <v>0.195138888888889</v>
      </c>
      <c r="BG79" t="s">
        <v>97</v>
      </c>
      <c r="BH79" t="s">
        <v>98</v>
      </c>
    </row>
    <row r="80" spans="1:60" x14ac:dyDescent="0.15">
      <c r="A80">
        <v>2</v>
      </c>
      <c r="B80">
        <v>36</v>
      </c>
      <c r="C80" t="s">
        <v>176</v>
      </c>
      <c r="D80">
        <v>100</v>
      </c>
      <c r="E80">
        <v>16607.998</v>
      </c>
      <c r="F80">
        <v>2E-3</v>
      </c>
      <c r="G80">
        <v>0</v>
      </c>
      <c r="H80">
        <v>16608</v>
      </c>
      <c r="I80">
        <v>332</v>
      </c>
      <c r="J80">
        <v>16940</v>
      </c>
      <c r="K80">
        <v>0</v>
      </c>
      <c r="L80">
        <v>16940</v>
      </c>
      <c r="M80">
        <v>1.95985832349469</v>
      </c>
      <c r="N80" s="31">
        <v>7.4305555555555597E-2</v>
      </c>
      <c r="O80">
        <v>100</v>
      </c>
      <c r="P80">
        <v>1125320.8799999999</v>
      </c>
      <c r="Q80">
        <v>0.12</v>
      </c>
      <c r="R80">
        <v>0</v>
      </c>
      <c r="S80">
        <v>1125321</v>
      </c>
      <c r="T80">
        <v>18802</v>
      </c>
      <c r="U80">
        <v>1144123</v>
      </c>
      <c r="V80">
        <v>21</v>
      </c>
      <c r="W80">
        <v>1144144</v>
      </c>
      <c r="X80">
        <v>1.6433547791627301</v>
      </c>
      <c r="Y80" s="31">
        <v>0.195138888888889</v>
      </c>
      <c r="Z80">
        <v>100</v>
      </c>
      <c r="AA80">
        <v>897058.81200000003</v>
      </c>
      <c r="AB80">
        <v>0.188</v>
      </c>
      <c r="AC80">
        <v>0</v>
      </c>
      <c r="AD80">
        <v>897059</v>
      </c>
      <c r="AE80">
        <v>19800</v>
      </c>
      <c r="AF80">
        <v>916859</v>
      </c>
      <c r="AG80">
        <v>19</v>
      </c>
      <c r="AH80">
        <v>916878</v>
      </c>
      <c r="AI80">
        <v>2.1595468877984501</v>
      </c>
      <c r="AJ80" s="31">
        <v>0.17708333333333301</v>
      </c>
      <c r="AK80">
        <v>100</v>
      </c>
      <c r="AL80">
        <v>265463.89500000002</v>
      </c>
      <c r="AM80">
        <v>0.105</v>
      </c>
      <c r="AN80">
        <v>0</v>
      </c>
      <c r="AO80">
        <v>265464</v>
      </c>
      <c r="AP80">
        <v>6490</v>
      </c>
      <c r="AQ80">
        <v>271954</v>
      </c>
      <c r="AR80">
        <v>8</v>
      </c>
      <c r="AS80">
        <v>271962</v>
      </c>
      <c r="AT80">
        <v>2.3864329996984801</v>
      </c>
      <c r="AU80" s="31">
        <v>0.12847222222222199</v>
      </c>
      <c r="AV80">
        <v>100</v>
      </c>
      <c r="AW80">
        <v>2287843.5869999998</v>
      </c>
      <c r="AX80">
        <v>0.41299999999999998</v>
      </c>
      <c r="AY80">
        <v>0</v>
      </c>
      <c r="AZ80">
        <v>2287844</v>
      </c>
      <c r="BA80">
        <v>45092</v>
      </c>
      <c r="BB80">
        <v>2332936</v>
      </c>
      <c r="BC80">
        <v>48</v>
      </c>
      <c r="BD80">
        <v>2332984</v>
      </c>
      <c r="BE80">
        <v>1.9328434213368899</v>
      </c>
      <c r="BF80" s="31">
        <v>0.195138888888889</v>
      </c>
      <c r="BG80" t="s">
        <v>97</v>
      </c>
      <c r="BH80" t="s">
        <v>98</v>
      </c>
    </row>
    <row r="81" spans="1:60" x14ac:dyDescent="0.15">
      <c r="A81">
        <v>2</v>
      </c>
      <c r="B81">
        <v>37</v>
      </c>
      <c r="C81" t="s">
        <v>177</v>
      </c>
      <c r="D81">
        <v>100</v>
      </c>
      <c r="E81">
        <v>8281.9950000000008</v>
      </c>
      <c r="F81">
        <v>5.0000000000000001E-3</v>
      </c>
      <c r="G81">
        <v>0</v>
      </c>
      <c r="H81">
        <v>8282</v>
      </c>
      <c r="I81">
        <v>223</v>
      </c>
      <c r="J81">
        <v>8505</v>
      </c>
      <c r="K81">
        <v>0</v>
      </c>
      <c r="L81">
        <v>8505</v>
      </c>
      <c r="M81">
        <v>2.6219870664315099</v>
      </c>
      <c r="N81" s="31">
        <v>0.98888888888888904</v>
      </c>
      <c r="O81">
        <v>100</v>
      </c>
      <c r="P81">
        <v>1125320.8799999999</v>
      </c>
      <c r="Q81">
        <v>0.12</v>
      </c>
      <c r="R81">
        <v>0</v>
      </c>
      <c r="S81">
        <v>1125321</v>
      </c>
      <c r="T81">
        <v>18802</v>
      </c>
      <c r="U81">
        <v>1144123</v>
      </c>
      <c r="V81">
        <v>21</v>
      </c>
      <c r="W81">
        <v>1144144</v>
      </c>
      <c r="X81">
        <v>1.6433547791627301</v>
      </c>
      <c r="Y81" s="31">
        <v>0.195138888888889</v>
      </c>
      <c r="Z81">
        <v>100</v>
      </c>
      <c r="AA81">
        <v>897058.81200000003</v>
      </c>
      <c r="AB81">
        <v>0.188</v>
      </c>
      <c r="AC81">
        <v>0</v>
      </c>
      <c r="AD81">
        <v>897059</v>
      </c>
      <c r="AE81">
        <v>19800</v>
      </c>
      <c r="AF81">
        <v>916859</v>
      </c>
      <c r="AG81">
        <v>19</v>
      </c>
      <c r="AH81">
        <v>916878</v>
      </c>
      <c r="AI81">
        <v>2.1595468877984501</v>
      </c>
      <c r="AJ81" s="31">
        <v>0.17708333333333301</v>
      </c>
      <c r="AK81">
        <v>100</v>
      </c>
      <c r="AL81">
        <v>265463.89500000002</v>
      </c>
      <c r="AM81">
        <v>0.105</v>
      </c>
      <c r="AN81">
        <v>0</v>
      </c>
      <c r="AO81">
        <v>265464</v>
      </c>
      <c r="AP81">
        <v>6490</v>
      </c>
      <c r="AQ81">
        <v>271954</v>
      </c>
      <c r="AR81">
        <v>8</v>
      </c>
      <c r="AS81">
        <v>271962</v>
      </c>
      <c r="AT81">
        <v>2.3864329996984801</v>
      </c>
      <c r="AU81" s="31">
        <v>0.12847222222222199</v>
      </c>
      <c r="AV81">
        <v>100</v>
      </c>
      <c r="AW81">
        <v>2287843.5869999998</v>
      </c>
      <c r="AX81">
        <v>0.41299999999999998</v>
      </c>
      <c r="AY81">
        <v>0</v>
      </c>
      <c r="AZ81">
        <v>2287844</v>
      </c>
      <c r="BA81">
        <v>45092</v>
      </c>
      <c r="BB81">
        <v>2332936</v>
      </c>
      <c r="BC81">
        <v>48</v>
      </c>
      <c r="BD81">
        <v>2332984</v>
      </c>
      <c r="BE81">
        <v>1.9328434213368899</v>
      </c>
      <c r="BF81" s="31">
        <v>0.195138888888889</v>
      </c>
      <c r="BG81" t="s">
        <v>97</v>
      </c>
      <c r="BH81" t="s">
        <v>98</v>
      </c>
    </row>
    <row r="82" spans="1:60" x14ac:dyDescent="0.15">
      <c r="A82">
        <v>2</v>
      </c>
      <c r="B82">
        <v>38</v>
      </c>
      <c r="C82" t="s">
        <v>178</v>
      </c>
      <c r="D82">
        <v>100</v>
      </c>
      <c r="E82">
        <v>24889.992999999999</v>
      </c>
      <c r="F82">
        <v>7.0000000000000001E-3</v>
      </c>
      <c r="G82">
        <v>0</v>
      </c>
      <c r="H82">
        <v>24890</v>
      </c>
      <c r="I82">
        <v>555</v>
      </c>
      <c r="J82">
        <v>25445</v>
      </c>
      <c r="K82">
        <v>0</v>
      </c>
      <c r="L82">
        <v>25445</v>
      </c>
      <c r="M82">
        <v>2.1811750835134598</v>
      </c>
      <c r="N82" s="31">
        <v>7.4305555555555597E-2</v>
      </c>
      <c r="O82">
        <v>100</v>
      </c>
      <c r="P82">
        <v>1125320.8799999999</v>
      </c>
      <c r="Q82">
        <v>0.12</v>
      </c>
      <c r="R82">
        <v>0</v>
      </c>
      <c r="S82">
        <v>1125321</v>
      </c>
      <c r="T82">
        <v>18802</v>
      </c>
      <c r="U82">
        <v>1144123</v>
      </c>
      <c r="V82">
        <v>21</v>
      </c>
      <c r="W82">
        <v>1144144</v>
      </c>
      <c r="X82">
        <v>1.6433547791627301</v>
      </c>
      <c r="Y82" s="31">
        <v>0.195138888888889</v>
      </c>
      <c r="Z82">
        <v>100</v>
      </c>
      <c r="AA82">
        <v>897058.81200000003</v>
      </c>
      <c r="AB82">
        <v>0.188</v>
      </c>
      <c r="AC82">
        <v>0</v>
      </c>
      <c r="AD82">
        <v>897059</v>
      </c>
      <c r="AE82">
        <v>19800</v>
      </c>
      <c r="AF82">
        <v>916859</v>
      </c>
      <c r="AG82">
        <v>19</v>
      </c>
      <c r="AH82">
        <v>916878</v>
      </c>
      <c r="AI82">
        <v>2.1595468877984501</v>
      </c>
      <c r="AJ82" s="31">
        <v>0.17708333333333301</v>
      </c>
      <c r="AK82">
        <v>100</v>
      </c>
      <c r="AL82">
        <v>265463.89500000002</v>
      </c>
      <c r="AM82">
        <v>0.105</v>
      </c>
      <c r="AN82">
        <v>0</v>
      </c>
      <c r="AO82">
        <v>265464</v>
      </c>
      <c r="AP82">
        <v>6490</v>
      </c>
      <c r="AQ82">
        <v>271954</v>
      </c>
      <c r="AR82">
        <v>8</v>
      </c>
      <c r="AS82">
        <v>271962</v>
      </c>
      <c r="AT82">
        <v>2.3864329996984801</v>
      </c>
      <c r="AU82" s="31">
        <v>0.12847222222222199</v>
      </c>
      <c r="AV82">
        <v>100</v>
      </c>
      <c r="AW82">
        <v>2287843.5869999998</v>
      </c>
      <c r="AX82">
        <v>0.41299999999999998</v>
      </c>
      <c r="AY82">
        <v>0</v>
      </c>
      <c r="AZ82">
        <v>2287844</v>
      </c>
      <c r="BA82">
        <v>45092</v>
      </c>
      <c r="BB82">
        <v>2332936</v>
      </c>
      <c r="BC82">
        <v>48</v>
      </c>
      <c r="BD82">
        <v>2332984</v>
      </c>
      <c r="BE82">
        <v>1.9328434213368899</v>
      </c>
      <c r="BF82" s="31">
        <v>0.195138888888889</v>
      </c>
      <c r="BG82" t="s">
        <v>97</v>
      </c>
      <c r="BH82" t="s">
        <v>98</v>
      </c>
    </row>
    <row r="83" spans="1:60" x14ac:dyDescent="0.15">
      <c r="A83">
        <v>2</v>
      </c>
      <c r="B83">
        <v>39</v>
      </c>
      <c r="C83" t="s">
        <v>179</v>
      </c>
      <c r="D83">
        <v>100</v>
      </c>
      <c r="E83">
        <v>3035.998</v>
      </c>
      <c r="F83">
        <v>2E-3</v>
      </c>
      <c r="G83">
        <v>0</v>
      </c>
      <c r="H83">
        <v>3036</v>
      </c>
      <c r="I83">
        <v>81</v>
      </c>
      <c r="J83">
        <v>3117</v>
      </c>
      <c r="K83">
        <v>0</v>
      </c>
      <c r="L83">
        <v>3117</v>
      </c>
      <c r="M83">
        <v>2.5986525505293598</v>
      </c>
      <c r="N83" s="31">
        <v>2.0833333333333298E-3</v>
      </c>
      <c r="O83">
        <v>100</v>
      </c>
      <c r="P83">
        <v>1125320.8799999999</v>
      </c>
      <c r="Q83">
        <v>0.12</v>
      </c>
      <c r="R83">
        <v>0</v>
      </c>
      <c r="S83">
        <v>1125321</v>
      </c>
      <c r="T83">
        <v>18802</v>
      </c>
      <c r="U83">
        <v>1144123</v>
      </c>
      <c r="V83">
        <v>21</v>
      </c>
      <c r="W83">
        <v>1144144</v>
      </c>
      <c r="X83">
        <v>1.6433547791627301</v>
      </c>
      <c r="Y83" s="31">
        <v>0.195138888888889</v>
      </c>
      <c r="Z83">
        <v>100</v>
      </c>
      <c r="AA83">
        <v>897058.81200000003</v>
      </c>
      <c r="AB83">
        <v>0.188</v>
      </c>
      <c r="AC83">
        <v>0</v>
      </c>
      <c r="AD83">
        <v>897059</v>
      </c>
      <c r="AE83">
        <v>19800</v>
      </c>
      <c r="AF83">
        <v>916859</v>
      </c>
      <c r="AG83">
        <v>19</v>
      </c>
      <c r="AH83">
        <v>916878</v>
      </c>
      <c r="AI83">
        <v>2.1595468877984501</v>
      </c>
      <c r="AJ83" s="31">
        <v>0.17708333333333301</v>
      </c>
      <c r="AK83">
        <v>100</v>
      </c>
      <c r="AL83">
        <v>265463.89500000002</v>
      </c>
      <c r="AM83">
        <v>0.105</v>
      </c>
      <c r="AN83">
        <v>0</v>
      </c>
      <c r="AO83">
        <v>265464</v>
      </c>
      <c r="AP83">
        <v>6490</v>
      </c>
      <c r="AQ83">
        <v>271954</v>
      </c>
      <c r="AR83">
        <v>8</v>
      </c>
      <c r="AS83">
        <v>271962</v>
      </c>
      <c r="AT83">
        <v>2.3864329996984801</v>
      </c>
      <c r="AU83" s="31">
        <v>0.12847222222222199</v>
      </c>
      <c r="AV83">
        <v>100</v>
      </c>
      <c r="AW83">
        <v>2287843.5869999998</v>
      </c>
      <c r="AX83">
        <v>0.41299999999999998</v>
      </c>
      <c r="AY83">
        <v>0</v>
      </c>
      <c r="AZ83">
        <v>2287844</v>
      </c>
      <c r="BA83">
        <v>45092</v>
      </c>
      <c r="BB83">
        <v>2332936</v>
      </c>
      <c r="BC83">
        <v>48</v>
      </c>
      <c r="BD83">
        <v>2332984</v>
      </c>
      <c r="BE83">
        <v>1.9328434213368899</v>
      </c>
      <c r="BF83" s="31">
        <v>0.195138888888889</v>
      </c>
      <c r="BG83" t="s">
        <v>97</v>
      </c>
      <c r="BH83" t="s">
        <v>98</v>
      </c>
    </row>
    <row r="84" spans="1:60" x14ac:dyDescent="0.15">
      <c r="A84">
        <v>2</v>
      </c>
      <c r="B84">
        <v>40</v>
      </c>
      <c r="C84" t="s">
        <v>180</v>
      </c>
      <c r="D84">
        <v>100</v>
      </c>
      <c r="E84">
        <v>3650.9920000000002</v>
      </c>
      <c r="F84">
        <v>8.0000000000000002E-3</v>
      </c>
      <c r="G84">
        <v>0</v>
      </c>
      <c r="H84">
        <v>3651</v>
      </c>
      <c r="I84">
        <v>105</v>
      </c>
      <c r="J84">
        <v>3756</v>
      </c>
      <c r="K84">
        <v>1</v>
      </c>
      <c r="L84">
        <v>3757</v>
      </c>
      <c r="M84">
        <v>2.7955271565495199</v>
      </c>
      <c r="N84" s="31">
        <v>0.99513888888888902</v>
      </c>
      <c r="O84">
        <v>100</v>
      </c>
      <c r="P84">
        <v>1125320.8799999999</v>
      </c>
      <c r="Q84">
        <v>0.12</v>
      </c>
      <c r="R84">
        <v>0</v>
      </c>
      <c r="S84">
        <v>1125321</v>
      </c>
      <c r="T84">
        <v>18802</v>
      </c>
      <c r="U84">
        <v>1144123</v>
      </c>
      <c r="V84">
        <v>21</v>
      </c>
      <c r="W84">
        <v>1144144</v>
      </c>
      <c r="X84">
        <v>1.6433547791627301</v>
      </c>
      <c r="Y84" s="31">
        <v>0.195138888888889</v>
      </c>
      <c r="Z84">
        <v>100</v>
      </c>
      <c r="AA84">
        <v>897058.81200000003</v>
      </c>
      <c r="AB84">
        <v>0.188</v>
      </c>
      <c r="AC84">
        <v>0</v>
      </c>
      <c r="AD84">
        <v>897059</v>
      </c>
      <c r="AE84">
        <v>19800</v>
      </c>
      <c r="AF84">
        <v>916859</v>
      </c>
      <c r="AG84">
        <v>19</v>
      </c>
      <c r="AH84">
        <v>916878</v>
      </c>
      <c r="AI84">
        <v>2.1595468877984501</v>
      </c>
      <c r="AJ84" s="31">
        <v>0.17708333333333301</v>
      </c>
      <c r="AK84">
        <v>100</v>
      </c>
      <c r="AL84">
        <v>265463.89500000002</v>
      </c>
      <c r="AM84">
        <v>0.105</v>
      </c>
      <c r="AN84">
        <v>0</v>
      </c>
      <c r="AO84">
        <v>265464</v>
      </c>
      <c r="AP84">
        <v>6490</v>
      </c>
      <c r="AQ84">
        <v>271954</v>
      </c>
      <c r="AR84">
        <v>8</v>
      </c>
      <c r="AS84">
        <v>271962</v>
      </c>
      <c r="AT84">
        <v>2.3864329996984801</v>
      </c>
      <c r="AU84" s="31">
        <v>0.12847222222222199</v>
      </c>
      <c r="AV84">
        <v>100</v>
      </c>
      <c r="AW84">
        <v>2287843.5869999998</v>
      </c>
      <c r="AX84">
        <v>0.41299999999999998</v>
      </c>
      <c r="AY84">
        <v>0</v>
      </c>
      <c r="AZ84">
        <v>2287844</v>
      </c>
      <c r="BA84">
        <v>45092</v>
      </c>
      <c r="BB84">
        <v>2332936</v>
      </c>
      <c r="BC84">
        <v>48</v>
      </c>
      <c r="BD84">
        <v>2332984</v>
      </c>
      <c r="BE84">
        <v>1.9328434213368899</v>
      </c>
      <c r="BF84" s="31">
        <v>0.195138888888889</v>
      </c>
      <c r="BG84" t="s">
        <v>97</v>
      </c>
      <c r="BH84" t="s">
        <v>98</v>
      </c>
    </row>
    <row r="85" spans="1:60" x14ac:dyDescent="0.15">
      <c r="A85">
        <v>2</v>
      </c>
      <c r="B85">
        <v>41</v>
      </c>
      <c r="C85" t="s">
        <v>181</v>
      </c>
      <c r="D85">
        <v>100</v>
      </c>
      <c r="E85">
        <v>8023.9960000000001</v>
      </c>
      <c r="F85">
        <v>4.0000000000000001E-3</v>
      </c>
      <c r="G85">
        <v>0</v>
      </c>
      <c r="H85">
        <v>8024</v>
      </c>
      <c r="I85">
        <v>238</v>
      </c>
      <c r="J85">
        <v>8262</v>
      </c>
      <c r="K85">
        <v>0</v>
      </c>
      <c r="L85">
        <v>8262</v>
      </c>
      <c r="M85">
        <v>2.8806584362139902</v>
      </c>
      <c r="N85" s="31">
        <v>3.19444444444444E-2</v>
      </c>
      <c r="O85">
        <v>100</v>
      </c>
      <c r="P85">
        <v>1125320.8799999999</v>
      </c>
      <c r="Q85">
        <v>0.12</v>
      </c>
      <c r="R85">
        <v>0</v>
      </c>
      <c r="S85">
        <v>1125321</v>
      </c>
      <c r="T85">
        <v>18802</v>
      </c>
      <c r="U85">
        <v>1144123</v>
      </c>
      <c r="V85">
        <v>21</v>
      </c>
      <c r="W85">
        <v>1144144</v>
      </c>
      <c r="X85">
        <v>1.6433547791627301</v>
      </c>
      <c r="Y85" s="31">
        <v>0.195138888888889</v>
      </c>
      <c r="Z85">
        <v>100</v>
      </c>
      <c r="AA85">
        <v>897058.81200000003</v>
      </c>
      <c r="AB85">
        <v>0.188</v>
      </c>
      <c r="AC85">
        <v>0</v>
      </c>
      <c r="AD85">
        <v>897059</v>
      </c>
      <c r="AE85">
        <v>19800</v>
      </c>
      <c r="AF85">
        <v>916859</v>
      </c>
      <c r="AG85">
        <v>19</v>
      </c>
      <c r="AH85">
        <v>916878</v>
      </c>
      <c r="AI85">
        <v>2.1595468877984501</v>
      </c>
      <c r="AJ85" s="31">
        <v>0.17708333333333301</v>
      </c>
      <c r="AK85">
        <v>100</v>
      </c>
      <c r="AL85">
        <v>265463.89500000002</v>
      </c>
      <c r="AM85">
        <v>0.105</v>
      </c>
      <c r="AN85">
        <v>0</v>
      </c>
      <c r="AO85">
        <v>265464</v>
      </c>
      <c r="AP85">
        <v>6490</v>
      </c>
      <c r="AQ85">
        <v>271954</v>
      </c>
      <c r="AR85">
        <v>8</v>
      </c>
      <c r="AS85">
        <v>271962</v>
      </c>
      <c r="AT85">
        <v>2.3864329996984801</v>
      </c>
      <c r="AU85" s="31">
        <v>0.12847222222222199</v>
      </c>
      <c r="AV85">
        <v>100</v>
      </c>
      <c r="AW85">
        <v>2287843.5869999998</v>
      </c>
      <c r="AX85">
        <v>0.41299999999999998</v>
      </c>
      <c r="AY85">
        <v>0</v>
      </c>
      <c r="AZ85">
        <v>2287844</v>
      </c>
      <c r="BA85">
        <v>45092</v>
      </c>
      <c r="BB85">
        <v>2332936</v>
      </c>
      <c r="BC85">
        <v>48</v>
      </c>
      <c r="BD85">
        <v>2332984</v>
      </c>
      <c r="BE85">
        <v>1.9328434213368899</v>
      </c>
      <c r="BF85" s="31">
        <v>0.195138888888889</v>
      </c>
      <c r="BG85" t="s">
        <v>97</v>
      </c>
      <c r="BH85" t="s">
        <v>98</v>
      </c>
    </row>
    <row r="86" spans="1:60" x14ac:dyDescent="0.15">
      <c r="A86">
        <v>2</v>
      </c>
      <c r="B86">
        <v>42</v>
      </c>
      <c r="C86" t="s">
        <v>182</v>
      </c>
      <c r="D86">
        <v>100</v>
      </c>
      <c r="E86">
        <v>14710.986000000001</v>
      </c>
      <c r="F86">
        <v>1.4E-2</v>
      </c>
      <c r="G86">
        <v>0</v>
      </c>
      <c r="H86">
        <v>14711</v>
      </c>
      <c r="I86">
        <v>424</v>
      </c>
      <c r="J86">
        <v>15135</v>
      </c>
      <c r="K86">
        <v>1</v>
      </c>
      <c r="L86">
        <v>15136</v>
      </c>
      <c r="M86">
        <v>2.8014535844070001</v>
      </c>
      <c r="N86" s="31">
        <v>3.19444444444444E-2</v>
      </c>
      <c r="O86">
        <v>100</v>
      </c>
      <c r="P86">
        <v>1125320.8799999999</v>
      </c>
      <c r="Q86">
        <v>0.12</v>
      </c>
      <c r="R86">
        <v>0</v>
      </c>
      <c r="S86">
        <v>1125321</v>
      </c>
      <c r="T86">
        <v>18802</v>
      </c>
      <c r="U86">
        <v>1144123</v>
      </c>
      <c r="V86">
        <v>21</v>
      </c>
      <c r="W86">
        <v>1144144</v>
      </c>
      <c r="X86">
        <v>1.6433547791627301</v>
      </c>
      <c r="Y86" s="31">
        <v>0.195138888888889</v>
      </c>
      <c r="Z86">
        <v>100</v>
      </c>
      <c r="AA86">
        <v>897058.81200000003</v>
      </c>
      <c r="AB86">
        <v>0.188</v>
      </c>
      <c r="AC86">
        <v>0</v>
      </c>
      <c r="AD86">
        <v>897059</v>
      </c>
      <c r="AE86">
        <v>19800</v>
      </c>
      <c r="AF86">
        <v>916859</v>
      </c>
      <c r="AG86">
        <v>19</v>
      </c>
      <c r="AH86">
        <v>916878</v>
      </c>
      <c r="AI86">
        <v>2.1595468877984501</v>
      </c>
      <c r="AJ86" s="31">
        <v>0.17708333333333301</v>
      </c>
      <c r="AK86">
        <v>100</v>
      </c>
      <c r="AL86">
        <v>265463.89500000002</v>
      </c>
      <c r="AM86">
        <v>0.105</v>
      </c>
      <c r="AN86">
        <v>0</v>
      </c>
      <c r="AO86">
        <v>265464</v>
      </c>
      <c r="AP86">
        <v>6490</v>
      </c>
      <c r="AQ86">
        <v>271954</v>
      </c>
      <c r="AR86">
        <v>8</v>
      </c>
      <c r="AS86">
        <v>271962</v>
      </c>
      <c r="AT86">
        <v>2.3864329996984801</v>
      </c>
      <c r="AU86" s="31">
        <v>0.12847222222222199</v>
      </c>
      <c r="AV86">
        <v>100</v>
      </c>
      <c r="AW86">
        <v>2287843.5869999998</v>
      </c>
      <c r="AX86">
        <v>0.41299999999999998</v>
      </c>
      <c r="AY86">
        <v>0</v>
      </c>
      <c r="AZ86">
        <v>2287844</v>
      </c>
      <c r="BA86">
        <v>45092</v>
      </c>
      <c r="BB86">
        <v>2332936</v>
      </c>
      <c r="BC86">
        <v>48</v>
      </c>
      <c r="BD86">
        <v>2332984</v>
      </c>
      <c r="BE86">
        <v>1.9328434213368899</v>
      </c>
      <c r="BF86" s="31">
        <v>0.195138888888889</v>
      </c>
      <c r="BG86" t="s">
        <v>97</v>
      </c>
      <c r="BH86" t="s">
        <v>98</v>
      </c>
    </row>
    <row r="87" spans="1:60" x14ac:dyDescent="0.15">
      <c r="A87">
        <v>2</v>
      </c>
      <c r="B87">
        <v>43</v>
      </c>
      <c r="N87" s="31"/>
      <c r="O87">
        <v>100</v>
      </c>
      <c r="P87">
        <v>1125320.8799999999</v>
      </c>
      <c r="Q87">
        <v>0.12</v>
      </c>
      <c r="R87">
        <v>0</v>
      </c>
      <c r="S87">
        <v>1125321</v>
      </c>
      <c r="T87">
        <v>18802</v>
      </c>
      <c r="U87">
        <v>1144123</v>
      </c>
      <c r="V87">
        <v>21</v>
      </c>
      <c r="W87">
        <v>1144144</v>
      </c>
      <c r="X87">
        <v>1.6433547791627301</v>
      </c>
      <c r="Y87" s="31">
        <v>0.195138888888889</v>
      </c>
      <c r="Z87">
        <v>100</v>
      </c>
      <c r="AA87">
        <v>897058.81200000003</v>
      </c>
      <c r="AB87">
        <v>0.188</v>
      </c>
      <c r="AC87">
        <v>0</v>
      </c>
      <c r="AD87">
        <v>897059</v>
      </c>
      <c r="AE87">
        <v>19800</v>
      </c>
      <c r="AF87">
        <v>916859</v>
      </c>
      <c r="AG87">
        <v>19</v>
      </c>
      <c r="AH87">
        <v>916878</v>
      </c>
      <c r="AI87">
        <v>2.1595468877984501</v>
      </c>
      <c r="AJ87" s="31">
        <v>0.17708333333333301</v>
      </c>
      <c r="AK87">
        <v>100</v>
      </c>
      <c r="AL87">
        <v>265463.89500000002</v>
      </c>
      <c r="AM87">
        <v>0.105</v>
      </c>
      <c r="AN87">
        <v>0</v>
      </c>
      <c r="AO87">
        <v>265464</v>
      </c>
      <c r="AP87">
        <v>6490</v>
      </c>
      <c r="AQ87">
        <v>271954</v>
      </c>
      <c r="AR87">
        <v>8</v>
      </c>
      <c r="AS87">
        <v>271962</v>
      </c>
      <c r="AT87">
        <v>2.3864329996984801</v>
      </c>
      <c r="AU87" s="31">
        <v>0.12847222222222199</v>
      </c>
      <c r="AV87">
        <v>100</v>
      </c>
      <c r="AW87">
        <v>2287843.5869999998</v>
      </c>
      <c r="AX87">
        <v>0.41299999999999998</v>
      </c>
      <c r="AY87">
        <v>0</v>
      </c>
      <c r="AZ87">
        <v>2287844</v>
      </c>
      <c r="BA87">
        <v>45092</v>
      </c>
      <c r="BB87">
        <v>2332936</v>
      </c>
      <c r="BC87">
        <v>48</v>
      </c>
      <c r="BD87">
        <v>2332984</v>
      </c>
      <c r="BE87">
        <v>1.9328434213368899</v>
      </c>
      <c r="BF87" s="31">
        <v>0.195138888888889</v>
      </c>
      <c r="BG87" t="s">
        <v>97</v>
      </c>
      <c r="BH87" t="s">
        <v>98</v>
      </c>
    </row>
    <row r="88" spans="1:60" x14ac:dyDescent="0.15">
      <c r="N88" s="31"/>
      <c r="Y88" s="31"/>
      <c r="AJ88" s="31"/>
      <c r="AU88" s="31"/>
      <c r="BF88" s="31"/>
    </row>
    <row r="89" spans="1:60" x14ac:dyDescent="0.15">
      <c r="N89" s="31"/>
      <c r="Y89" s="31"/>
      <c r="AJ89" s="31"/>
      <c r="AU89" s="31"/>
      <c r="BF89" s="31"/>
    </row>
    <row r="90" spans="1:60" x14ac:dyDescent="0.15">
      <c r="N90" s="31"/>
      <c r="Y90" s="31"/>
      <c r="AJ90" s="31"/>
      <c r="AU90" s="31"/>
      <c r="BF90" s="31"/>
    </row>
    <row r="91" spans="1:60" x14ac:dyDescent="0.15">
      <c r="N91" s="31"/>
      <c r="Y91" s="31"/>
      <c r="AJ91" s="31"/>
      <c r="AU91" s="31"/>
      <c r="BF91" s="31"/>
    </row>
    <row r="92" spans="1:60" x14ac:dyDescent="0.15">
      <c r="N92" s="31"/>
      <c r="Y92" s="31"/>
      <c r="AJ92" s="31"/>
      <c r="AU92" s="31"/>
      <c r="BF92" s="31"/>
    </row>
    <row r="93" spans="1:60" x14ac:dyDescent="0.15">
      <c r="N93" s="31"/>
      <c r="Y93" s="31"/>
      <c r="AJ93" s="31"/>
      <c r="AU93" s="31"/>
      <c r="BF93" s="31"/>
    </row>
    <row r="94" spans="1:60" x14ac:dyDescent="0.15">
      <c r="N94" s="31"/>
      <c r="Y94" s="31"/>
      <c r="AJ94" s="31"/>
      <c r="AU94" s="31"/>
      <c r="BF94" s="31"/>
    </row>
    <row r="95" spans="1:60" x14ac:dyDescent="0.15">
      <c r="N95" s="31"/>
      <c r="Y95" s="31"/>
      <c r="AJ95" s="31"/>
      <c r="AU95" s="31"/>
      <c r="BF95" s="31"/>
    </row>
    <row r="96" spans="1:60" x14ac:dyDescent="0.15">
      <c r="N96" s="31"/>
      <c r="Y96" s="31"/>
      <c r="AJ96" s="31"/>
      <c r="AU96" s="31"/>
      <c r="BF96" s="31"/>
    </row>
    <row r="97" spans="14:58" x14ac:dyDescent="0.15">
      <c r="N97" s="31"/>
      <c r="Y97" s="31"/>
      <c r="AJ97" s="31"/>
      <c r="AU97" s="31"/>
      <c r="BF97" s="31"/>
    </row>
    <row r="98" spans="14:58" x14ac:dyDescent="0.15">
      <c r="N98" s="31"/>
      <c r="Y98" s="31"/>
      <c r="AJ98" s="31"/>
      <c r="AU98" s="31"/>
      <c r="BF98" s="31"/>
    </row>
    <row r="99" spans="14:58" x14ac:dyDescent="0.15">
      <c r="N99" s="31"/>
      <c r="Y99" s="31"/>
      <c r="AJ99" s="31"/>
      <c r="AU99" s="31"/>
      <c r="BF99" s="31"/>
    </row>
    <row r="100" spans="14:58" x14ac:dyDescent="0.15">
      <c r="N100" s="31"/>
      <c r="Y100" s="31"/>
      <c r="AJ100" s="31"/>
      <c r="AU100" s="31"/>
      <c r="BF100" s="31"/>
    </row>
    <row r="101" spans="14:58" x14ac:dyDescent="0.15">
      <c r="N101" s="31"/>
      <c r="Y101" s="31"/>
      <c r="AJ101" s="31"/>
      <c r="AU101" s="31"/>
      <c r="BF101" s="31"/>
    </row>
    <row r="102" spans="14:58" x14ac:dyDescent="0.15">
      <c r="N102" s="31"/>
      <c r="Y102" s="31"/>
      <c r="AJ102" s="31"/>
      <c r="AU102" s="31"/>
      <c r="BF102" s="31"/>
    </row>
    <row r="103" spans="14:58" x14ac:dyDescent="0.15">
      <c r="N103" s="31"/>
      <c r="Y103" s="31"/>
      <c r="AJ103" s="31"/>
      <c r="AU103" s="31"/>
      <c r="BF103" s="31"/>
    </row>
    <row r="104" spans="14:58" x14ac:dyDescent="0.15">
      <c r="N104" s="31"/>
      <c r="Y104" s="31"/>
      <c r="AJ104" s="31"/>
      <c r="AU104" s="31"/>
      <c r="BF104" s="31"/>
    </row>
    <row r="105" spans="14:58" x14ac:dyDescent="0.15">
      <c r="N105" s="31"/>
      <c r="Y105" s="31"/>
      <c r="AJ105" s="31"/>
      <c r="AU105" s="31"/>
      <c r="BF105" s="31"/>
    </row>
    <row r="106" spans="14:58" x14ac:dyDescent="0.15">
      <c r="N106" s="31"/>
      <c r="Y106" s="31"/>
      <c r="AJ106" s="31"/>
      <c r="AU106" s="31"/>
      <c r="BF106" s="31"/>
    </row>
    <row r="107" spans="14:58" x14ac:dyDescent="0.15">
      <c r="N107" s="31"/>
      <c r="Y107" s="31"/>
      <c r="AJ107" s="31"/>
      <c r="AU107" s="31"/>
      <c r="BF107" s="31"/>
    </row>
    <row r="108" spans="14:58" x14ac:dyDescent="0.15">
      <c r="N108" s="31"/>
      <c r="Y108" s="31"/>
      <c r="AJ108" s="31"/>
      <c r="AU108" s="31"/>
      <c r="BF108" s="31"/>
    </row>
    <row r="109" spans="14:58" x14ac:dyDescent="0.15">
      <c r="N109" s="31"/>
      <c r="Y109" s="31"/>
      <c r="AJ109" s="31"/>
      <c r="AU109" s="31"/>
      <c r="BF109" s="31"/>
    </row>
    <row r="110" spans="14:58" x14ac:dyDescent="0.15">
      <c r="N110" s="31"/>
      <c r="Y110" s="31"/>
      <c r="AJ110" s="31"/>
      <c r="AU110" s="31"/>
      <c r="BF110" s="31"/>
    </row>
    <row r="111" spans="14:58" x14ac:dyDescent="0.15">
      <c r="N111" s="31"/>
      <c r="Y111" s="31"/>
      <c r="AJ111" s="31"/>
      <c r="AU111" s="31"/>
      <c r="BF111" s="31"/>
    </row>
    <row r="112" spans="14:58" x14ac:dyDescent="0.15">
      <c r="N112" s="31"/>
      <c r="Y112" s="31"/>
      <c r="AJ112" s="31"/>
      <c r="AU112" s="31"/>
      <c r="BF112" s="31"/>
    </row>
    <row r="113" spans="14:58" x14ac:dyDescent="0.15">
      <c r="N113" s="31"/>
      <c r="Y113" s="31"/>
      <c r="AJ113" s="31"/>
      <c r="AU113" s="31"/>
      <c r="BF113" s="31"/>
    </row>
    <row r="114" spans="14:58" x14ac:dyDescent="0.15">
      <c r="N114" s="31"/>
      <c r="Y114" s="31"/>
      <c r="AJ114" s="31"/>
      <c r="AU114" s="31"/>
      <c r="BF114" s="31"/>
    </row>
    <row r="115" spans="14:58" x14ac:dyDescent="0.15">
      <c r="N115" s="31"/>
      <c r="Y115" s="31"/>
      <c r="AJ115" s="31"/>
      <c r="AU115" s="31"/>
      <c r="BF115" s="31"/>
    </row>
    <row r="116" spans="14:58" x14ac:dyDescent="0.15">
      <c r="N116" s="31"/>
      <c r="Y116" s="31"/>
      <c r="AJ116" s="31"/>
      <c r="AU116" s="31"/>
      <c r="BF116" s="31"/>
    </row>
    <row r="117" spans="14:58" x14ac:dyDescent="0.15">
      <c r="N117" s="31"/>
      <c r="Y117" s="31"/>
      <c r="AJ117" s="31"/>
      <c r="AU117" s="31"/>
      <c r="BF117" s="31"/>
    </row>
    <row r="118" spans="14:58" x14ac:dyDescent="0.15">
      <c r="N118" s="31"/>
      <c r="Y118" s="31"/>
      <c r="AJ118" s="31"/>
      <c r="AU118" s="31"/>
      <c r="BF118" s="31"/>
    </row>
    <row r="119" spans="14:58" x14ac:dyDescent="0.15">
      <c r="N119" s="31"/>
      <c r="Y119" s="31"/>
      <c r="AJ119" s="31"/>
      <c r="AU119" s="31"/>
      <c r="BF119" s="31"/>
    </row>
    <row r="120" spans="14:58" x14ac:dyDescent="0.15">
      <c r="N120" s="31"/>
      <c r="Y120" s="31"/>
      <c r="AJ120" s="31"/>
      <c r="AU120" s="31"/>
      <c r="BF120" s="31"/>
    </row>
    <row r="121" spans="14:58" x14ac:dyDescent="0.15">
      <c r="N121" s="31"/>
      <c r="Y121" s="31"/>
      <c r="AJ121" s="31"/>
      <c r="AU121" s="31"/>
      <c r="BF121" s="31"/>
    </row>
    <row r="122" spans="14:58" x14ac:dyDescent="0.15">
      <c r="N122" s="31"/>
      <c r="Y122" s="31"/>
      <c r="AJ122" s="31"/>
      <c r="AU122" s="31"/>
      <c r="BF122" s="31"/>
    </row>
    <row r="123" spans="14:58" x14ac:dyDescent="0.15">
      <c r="N123" s="31"/>
      <c r="Y123" s="31"/>
      <c r="AJ123" s="31"/>
      <c r="AU123" s="31"/>
      <c r="BF123" s="31"/>
    </row>
    <row r="124" spans="14:58" x14ac:dyDescent="0.15">
      <c r="N124" s="31"/>
      <c r="Y124" s="31"/>
      <c r="AJ124" s="31"/>
      <c r="AU124" s="31"/>
      <c r="BF124" s="31"/>
    </row>
    <row r="125" spans="14:58" x14ac:dyDescent="0.15">
      <c r="N125" s="31"/>
      <c r="Y125" s="31"/>
      <c r="AJ125" s="31"/>
      <c r="AU125" s="31"/>
      <c r="BF125" s="31"/>
    </row>
    <row r="126" spans="14:58" x14ac:dyDescent="0.15">
      <c r="N126" s="31"/>
      <c r="Y126" s="31"/>
      <c r="AJ126" s="31"/>
      <c r="AU126" s="31"/>
      <c r="BF126" s="31"/>
    </row>
    <row r="127" spans="14:58" x14ac:dyDescent="0.15">
      <c r="N127" s="31"/>
      <c r="Y127" s="31"/>
      <c r="AJ127" s="31"/>
      <c r="AU127" s="31"/>
      <c r="BF127" s="31"/>
    </row>
    <row r="128" spans="14:58" x14ac:dyDescent="0.15">
      <c r="N128" s="31"/>
      <c r="Y128" s="31"/>
      <c r="AJ128" s="31"/>
      <c r="AU128" s="31"/>
      <c r="BF128" s="31"/>
    </row>
    <row r="129" spans="25:58" x14ac:dyDescent="0.15">
      <c r="Y129" s="31"/>
      <c r="AJ129" s="31"/>
      <c r="AU129" s="31"/>
      <c r="BF129" s="31"/>
    </row>
    <row r="130" spans="25:58" x14ac:dyDescent="0.15">
      <c r="Y130" s="31"/>
      <c r="AJ130" s="31"/>
      <c r="AU130" s="31"/>
      <c r="BF130" s="31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Xls_211_</vt:lpstr>
      <vt:lpstr>パラメタシート</vt:lpstr>
      <vt:lpstr>P_21号様式</vt:lpstr>
      <vt:lpstr>P_21号様式</vt:lpstr>
      <vt:lpstr>Xls_211_!Print_Area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2015-12-18T10:48:49Z</cp:lastPrinted>
  <dcterms:created xsi:type="dcterms:W3CDTF">2004-03-22T01:22:18Z</dcterms:created>
  <dcterms:modified xsi:type="dcterms:W3CDTF">2025-07-22T10:48:44Z</dcterms:modified>
</cp:coreProperties>
</file>