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F7C4F898-FDE7-4671-ACA3-53E459372285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82_" sheetId="6" r:id="rId1"/>
    <sheet name="パラメタシート" sheetId="4" state="hidden" r:id="rId2"/>
    <sheet name="P_28号2様式" sheetId="7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8号2様式">P_28号2様式!$A$1:$K$21</definedName>
    <definedName name="_xlnm.Print_Area" localSheetId="0">Xls_282_!$A$1:$M$33</definedName>
    <definedName name="Sheet1">#REF!</definedName>
    <definedName name="第20号様式" localSheetId="0">Xls_282_!#REF!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L30" i="6" l="1"/>
  <c r="K30" i="6"/>
  <c r="J30" i="6"/>
  <c r="L29" i="6"/>
  <c r="K29" i="6"/>
  <c r="J29" i="6"/>
  <c r="H29" i="6"/>
  <c r="G29" i="6"/>
  <c r="F29" i="6"/>
  <c r="E29" i="6"/>
  <c r="C29" i="6"/>
  <c r="L28" i="6"/>
  <c r="K28" i="6"/>
  <c r="J28" i="6"/>
  <c r="H28" i="6"/>
  <c r="G28" i="6"/>
  <c r="F28" i="6"/>
  <c r="E28" i="6"/>
  <c r="C28" i="6"/>
  <c r="L27" i="6"/>
  <c r="K27" i="6"/>
  <c r="J27" i="6"/>
  <c r="H27" i="6"/>
  <c r="G27" i="6"/>
  <c r="F27" i="6"/>
  <c r="E27" i="6"/>
  <c r="C27" i="6"/>
  <c r="L26" i="6"/>
  <c r="K26" i="6"/>
  <c r="J26" i="6"/>
  <c r="H26" i="6"/>
  <c r="G26" i="6"/>
  <c r="F26" i="6"/>
  <c r="E26" i="6"/>
  <c r="C26" i="6"/>
  <c r="L25" i="6"/>
  <c r="K25" i="6"/>
  <c r="J25" i="6"/>
  <c r="H25" i="6"/>
  <c r="G25" i="6"/>
  <c r="F25" i="6"/>
  <c r="E25" i="6"/>
  <c r="C25" i="6"/>
  <c r="L24" i="6"/>
  <c r="K24" i="6"/>
  <c r="J24" i="6"/>
  <c r="H24" i="6"/>
  <c r="G24" i="6"/>
  <c r="F24" i="6"/>
  <c r="E24" i="6"/>
  <c r="C24" i="6"/>
  <c r="L23" i="6"/>
  <c r="K23" i="6"/>
  <c r="J23" i="6"/>
  <c r="H23" i="6"/>
  <c r="G23" i="6"/>
  <c r="F23" i="6"/>
  <c r="E23" i="6"/>
  <c r="C23" i="6"/>
  <c r="L22" i="6"/>
  <c r="K22" i="6"/>
  <c r="J22" i="6"/>
  <c r="H22" i="6"/>
  <c r="G22" i="6"/>
  <c r="F22" i="6"/>
  <c r="E22" i="6"/>
  <c r="C22" i="6"/>
  <c r="L21" i="6"/>
  <c r="K21" i="6"/>
  <c r="J21" i="6"/>
  <c r="H21" i="6"/>
  <c r="G21" i="6"/>
  <c r="F21" i="6"/>
  <c r="E21" i="6"/>
  <c r="C21" i="6"/>
  <c r="L20" i="6"/>
  <c r="K20" i="6"/>
  <c r="J20" i="6"/>
  <c r="H20" i="6"/>
  <c r="G20" i="6"/>
  <c r="F20" i="6"/>
  <c r="E20" i="6"/>
  <c r="C20" i="6"/>
  <c r="L19" i="6"/>
  <c r="K19" i="6"/>
  <c r="J19" i="6"/>
  <c r="H19" i="6"/>
  <c r="G19" i="6"/>
  <c r="F19" i="6"/>
  <c r="E19" i="6"/>
  <c r="C19" i="6"/>
  <c r="L18" i="6"/>
  <c r="K18" i="6"/>
  <c r="J18" i="6"/>
  <c r="H18" i="6"/>
  <c r="G18" i="6"/>
  <c r="F18" i="6"/>
  <c r="E18" i="6"/>
  <c r="C18" i="6"/>
  <c r="L17" i="6"/>
  <c r="K17" i="6"/>
  <c r="J17" i="6"/>
  <c r="H17" i="6"/>
  <c r="G17" i="6"/>
  <c r="F17" i="6"/>
  <c r="E17" i="6"/>
  <c r="C17" i="6"/>
  <c r="L16" i="6"/>
  <c r="K16" i="6"/>
  <c r="J16" i="6"/>
  <c r="H16" i="6"/>
  <c r="G16" i="6"/>
  <c r="F16" i="6"/>
  <c r="E16" i="6"/>
  <c r="C16" i="6"/>
  <c r="L15" i="6"/>
  <c r="K15" i="6"/>
  <c r="J15" i="6"/>
  <c r="H15" i="6"/>
  <c r="G15" i="6"/>
  <c r="F15" i="6"/>
  <c r="E15" i="6"/>
  <c r="C15" i="6"/>
  <c r="L14" i="6"/>
  <c r="K14" i="6"/>
  <c r="J14" i="6"/>
  <c r="H14" i="6"/>
  <c r="G14" i="6"/>
  <c r="F14" i="6"/>
  <c r="E14" i="6"/>
  <c r="C14" i="6"/>
  <c r="L13" i="6"/>
  <c r="K13" i="6"/>
  <c r="J13" i="6"/>
  <c r="H13" i="6"/>
  <c r="G13" i="6"/>
  <c r="F13" i="6"/>
  <c r="E13" i="6"/>
  <c r="C13" i="6"/>
  <c r="L12" i="6"/>
  <c r="K12" i="6"/>
  <c r="J12" i="6"/>
  <c r="H12" i="6"/>
  <c r="G12" i="6"/>
  <c r="F12" i="6"/>
  <c r="E12" i="6"/>
  <c r="C12" i="6"/>
  <c r="L11" i="6"/>
  <c r="K11" i="6"/>
  <c r="J11" i="6"/>
  <c r="H11" i="6"/>
  <c r="G11" i="6"/>
  <c r="F11" i="6"/>
  <c r="E11" i="6"/>
  <c r="C11" i="6"/>
  <c r="L10" i="6"/>
  <c r="K10" i="6"/>
  <c r="J10" i="6"/>
  <c r="H10" i="6"/>
  <c r="G10" i="6"/>
  <c r="F10" i="6"/>
  <c r="E10" i="6"/>
  <c r="C10" i="6"/>
  <c r="C7" i="6"/>
  <c r="B3" i="6"/>
</calcChain>
</file>

<file path=xl/sharedStrings.xml><?xml version="1.0" encoding="utf-8"?>
<sst xmlns="http://schemas.openxmlformats.org/spreadsheetml/2006/main" count="57" uniqueCount="34">
  <si>
    <t>第28号の2様式</t>
  </si>
  <si>
    <t>党  派  別  得  票  数  及び  党  派  別  得  票  率  調</t>
  </si>
  <si>
    <t>　　　　　　　　　　　　　　　　区 分
　政 党 等</t>
  </si>
  <si>
    <t>得 票 数</t>
  </si>
  <si>
    <t>得票率％</t>
  </si>
  <si>
    <t>得 票 数 の 合 計</t>
  </si>
  <si>
    <t>執行日</t>
  </si>
  <si>
    <t>福　岡　県</t>
    <phoneticPr fontId="1"/>
  </si>
  <si>
    <t>福岡県選挙区</t>
    <rPh sb="0" eb="2">
      <t>フクオカ</t>
    </rPh>
    <phoneticPr fontId="1"/>
  </si>
  <si>
    <t>頁番号</t>
  </si>
  <si>
    <t>行番号</t>
  </si>
  <si>
    <t>政党名1</t>
  </si>
  <si>
    <t>得票数1</t>
  </si>
  <si>
    <t>得票率1</t>
  </si>
  <si>
    <t>政党名2</t>
  </si>
  <si>
    <t>得票数2</t>
  </si>
  <si>
    <t>得票率2</t>
  </si>
  <si>
    <t>区分合計得票数</t>
  </si>
  <si>
    <t>区分合計得票率</t>
  </si>
  <si>
    <t>選挙名</t>
  </si>
  <si>
    <t>自由民主党</t>
  </si>
  <si>
    <t>参議院選挙区選出議員選挙</t>
  </si>
  <si>
    <t>公明党</t>
  </si>
  <si>
    <t>日本共産党</t>
  </si>
  <si>
    <t>社会民主党</t>
  </si>
  <si>
    <t>日本保守党</t>
  </si>
  <si>
    <t>チームみらい</t>
  </si>
  <si>
    <t>日本誠真会</t>
  </si>
  <si>
    <t>日本維新の会</t>
  </si>
  <si>
    <t>国民民主党</t>
  </si>
  <si>
    <t>立憲民主党</t>
  </si>
  <si>
    <t>れいわ新選組</t>
  </si>
  <si>
    <t>NHK党</t>
  </si>
  <si>
    <t>参政党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</si>
</sst>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&quot;  時  &quot;mm&quot;   分                     &quot;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&quot;   &quot;hh&quot;  時     &quot;mm&quot;  分　　　現在&quot;"/>
    <numFmt numFmtId="180" formatCode="#,##0.00_);[Red]\(#,##0.00\)"/>
    <numFmt numFmtId="181" formatCode="hh&quot;  時     &quot;mm&quot;  分　　　結了&quot;"/>
    <numFmt numFmtId="182" formatCode="hh&quot;  時     &quot;mm&quot;  分　　　現在&quot;"/>
    <numFmt numFmtId="183" formatCode="#,##0_);[Red]\(#,##0\)"/>
    <numFmt numFmtId="184" formatCode="\ \ \ hh&quot;  時   &quot;mm&quot;  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4" fillId="0" borderId="0" xfId="2" applyFont="1" applyAlignment="1">
      <alignment vertical="center" shrinkToFit="1"/>
    </xf>
    <xf numFmtId="176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/>
    </xf>
    <xf numFmtId="0" fontId="6" fillId="0" borderId="0" xfId="2" applyFont="1" applyAlignment="1">
      <alignment vertical="center" shrinkToFit="1"/>
    </xf>
    <xf numFmtId="179" fontId="8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182" fontId="11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184" fontId="11" fillId="0" borderId="0" xfId="2" applyNumberFormat="1" applyFont="1" applyAlignment="1">
      <alignment horizontal="left" vertical="center"/>
    </xf>
    <xf numFmtId="183" fontId="5" fillId="0" borderId="1" xfId="2" applyNumberFormat="1" applyFont="1" applyBorder="1" applyAlignment="1">
      <alignment horizontal="center" vertical="center"/>
    </xf>
    <xf numFmtId="180" fontId="5" fillId="0" borderId="2" xfId="2" applyNumberFormat="1" applyFont="1" applyBorder="1" applyAlignment="1">
      <alignment horizontal="right" vertical="center"/>
    </xf>
    <xf numFmtId="183" fontId="5" fillId="0" borderId="3" xfId="2" applyNumberFormat="1" applyFont="1" applyBorder="1" applyAlignment="1">
      <alignment horizontal="right" vertical="center"/>
    </xf>
    <xf numFmtId="183" fontId="5" fillId="0" borderId="4" xfId="2" applyNumberFormat="1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right" vertical="center" wrapText="1" shrinkToFit="1"/>
    </xf>
    <xf numFmtId="178" fontId="4" fillId="0" borderId="1" xfId="2" applyNumberFormat="1" applyFont="1" applyBorder="1" applyAlignment="1">
      <alignment horizontal="left" vertical="center"/>
    </xf>
    <xf numFmtId="183" fontId="5" fillId="0" borderId="6" xfId="2" applyNumberFormat="1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6" fillId="0" borderId="4" xfId="2" applyFont="1" applyBorder="1" applyAlignment="1">
      <alignment horizontal="center" vertical="center"/>
    </xf>
    <xf numFmtId="177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 shrinkToFit="1"/>
    </xf>
    <xf numFmtId="178" fontId="10" fillId="0" borderId="0" xfId="2" applyNumberFormat="1" applyFont="1" applyAlignment="1">
      <alignment horizontal="center" vertical="center"/>
    </xf>
    <xf numFmtId="178" fontId="10" fillId="0" borderId="1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R30"/>
  <sheetViews>
    <sheetView tabSelected="1" zoomScale="75" zoomScaleNormal="75" workbookViewId="0">
      <selection sqref="A1:C2"/>
    </sheetView>
  </sheetViews>
  <sheetFormatPr defaultColWidth="10.33203125" defaultRowHeight="13.2" x14ac:dyDescent="0.15"/>
  <cols>
    <col min="1" max="1" width="9.88671875" style="3" customWidth="1"/>
    <col min="2" max="2" width="6.33203125" style="3" customWidth="1"/>
    <col min="3" max="3" width="27.33203125" style="3" customWidth="1"/>
    <col min="4" max="4" width="17" style="3" customWidth="1"/>
    <col min="5" max="5" width="13.44140625" style="3" customWidth="1"/>
    <col min="6" max="6" width="5.5546875" style="3" customWidth="1"/>
    <col min="7" max="7" width="15.33203125" style="4" customWidth="1"/>
    <col min="8" max="8" width="27.109375" style="3" customWidth="1"/>
    <col min="9" max="9" width="16.88671875" style="4" customWidth="1"/>
    <col min="10" max="10" width="13.5546875" style="3" customWidth="1"/>
    <col min="11" max="11" width="5.44140625" style="3" customWidth="1"/>
    <col min="12" max="12" width="15.33203125" style="4" customWidth="1"/>
    <col min="13" max="13" width="15.33203125" style="3" customWidth="1"/>
    <col min="14" max="14" width="1.6640625" style="3" customWidth="1"/>
    <col min="15" max="15" width="15.33203125" style="3" customWidth="1"/>
    <col min="16" max="16" width="1.6640625" style="3" customWidth="1"/>
    <col min="17" max="17" width="15.33203125" style="3" customWidth="1"/>
    <col min="18" max="18" width="1.6640625" style="3" customWidth="1"/>
    <col min="19" max="16384" width="10.33203125" style="3"/>
  </cols>
  <sheetData>
    <row r="1" spans="1:18" s="12" customFormat="1" ht="14.25" customHeight="1" x14ac:dyDescent="0.15">
      <c r="A1" s="36" t="s">
        <v>0</v>
      </c>
      <c r="B1" s="36"/>
      <c r="C1" s="36"/>
      <c r="D1" s="11"/>
      <c r="E1" s="11"/>
      <c r="F1" s="11"/>
      <c r="I1" s="13"/>
      <c r="J1" s="13"/>
      <c r="K1" s="13"/>
      <c r="L1" s="13"/>
      <c r="M1" s="13"/>
      <c r="N1" s="13"/>
      <c r="O1" s="10"/>
    </row>
    <row r="2" spans="1:18" s="12" customFormat="1" ht="14.25" customHeight="1" x14ac:dyDescent="0.15">
      <c r="A2" s="36"/>
      <c r="B2" s="36"/>
      <c r="C2" s="36"/>
      <c r="E2" s="11"/>
      <c r="F2" s="11"/>
      <c r="H2" s="13"/>
      <c r="I2" s="13"/>
      <c r="J2" s="13"/>
      <c r="K2" s="13"/>
      <c r="L2" s="13"/>
      <c r="M2" s="13"/>
      <c r="N2" s="13"/>
    </row>
    <row r="3" spans="1:18" s="12" customFormat="1" ht="18.75" customHeight="1" x14ac:dyDescent="0.15">
      <c r="B3" s="38">
        <f>IF(パラメタシート!B1="","",パラメタシート!B1)</f>
        <v>45858</v>
      </c>
      <c r="C3" s="38"/>
      <c r="D3" s="39" t="s">
        <v>1</v>
      </c>
      <c r="E3" s="39"/>
      <c r="F3" s="39"/>
      <c r="G3" s="39"/>
      <c r="H3" s="39"/>
      <c r="I3" s="39"/>
      <c r="J3" s="39"/>
      <c r="K3" s="13"/>
      <c r="L3" s="13"/>
      <c r="M3" s="13"/>
      <c r="N3" s="13"/>
      <c r="O3" s="14"/>
    </row>
    <row r="4" spans="1:18" s="12" customFormat="1" ht="19.2" x14ac:dyDescent="0.15">
      <c r="D4" s="39"/>
      <c r="E4" s="39"/>
      <c r="F4" s="39"/>
      <c r="G4" s="39"/>
      <c r="H4" s="39"/>
      <c r="I4" s="39"/>
      <c r="J4" s="39"/>
      <c r="K4" s="13"/>
      <c r="L4" s="13"/>
      <c r="M4" s="13"/>
    </row>
    <row r="5" spans="1:18" s="12" customFormat="1" ht="19.2" x14ac:dyDescent="0.15">
      <c r="D5" s="15"/>
      <c r="E5" s="15"/>
      <c r="F5" s="15"/>
      <c r="G5" s="13"/>
      <c r="H5" s="13"/>
      <c r="I5" s="13"/>
      <c r="J5" s="13"/>
      <c r="K5" s="13"/>
      <c r="L5" s="13"/>
      <c r="M5" s="13"/>
      <c r="R5" s="16"/>
    </row>
    <row r="6" spans="1:18" s="12" customFormat="1" ht="19.2" x14ac:dyDescent="0.15">
      <c r="D6" s="15"/>
      <c r="E6" s="15"/>
      <c r="F6" s="15"/>
      <c r="G6" s="13"/>
      <c r="H6" s="13"/>
      <c r="I6" s="13"/>
      <c r="J6" s="13"/>
      <c r="K6" s="13"/>
      <c r="L6" s="41" t="s">
        <v>7</v>
      </c>
      <c r="M6" s="13"/>
      <c r="R6" s="16"/>
    </row>
    <row r="7" spans="1:18" s="6" customFormat="1" ht="23.25" customHeight="1" x14ac:dyDescent="0.15">
      <c r="C7" s="40" t="str">
        <f>IF(P_28号2様式!K2="","","〔　" &amp; P_28号2様式!K2 &amp; "　　〕")</f>
        <v>〔　参議院選挙区選出議員選挙　　〕</v>
      </c>
      <c r="D7" s="40"/>
      <c r="E7" s="40"/>
      <c r="F7" s="22"/>
      <c r="G7" s="23"/>
      <c r="H7" s="23"/>
      <c r="I7" s="23"/>
      <c r="J7" s="23"/>
      <c r="K7" s="24"/>
      <c r="L7" s="42"/>
      <c r="M7" s="7"/>
      <c r="O7" s="8"/>
    </row>
    <row r="8" spans="1:18" s="9" customFormat="1" ht="21" customHeight="1" x14ac:dyDescent="0.15">
      <c r="C8" s="32" t="s">
        <v>2</v>
      </c>
      <c r="D8" s="33"/>
      <c r="E8" s="37" t="s">
        <v>8</v>
      </c>
      <c r="F8" s="26"/>
      <c r="G8" s="27"/>
      <c r="H8" s="32" t="s">
        <v>2</v>
      </c>
      <c r="I8" s="33"/>
      <c r="J8" s="37"/>
      <c r="K8" s="26"/>
      <c r="L8" s="27"/>
    </row>
    <row r="9" spans="1:18" s="9" customFormat="1" ht="21" customHeight="1" x14ac:dyDescent="0.15">
      <c r="C9" s="34"/>
      <c r="D9" s="35"/>
      <c r="E9" s="30" t="s">
        <v>3</v>
      </c>
      <c r="F9" s="31"/>
      <c r="G9" s="21" t="s">
        <v>4</v>
      </c>
      <c r="H9" s="34"/>
      <c r="I9" s="35"/>
      <c r="J9" s="30" t="s">
        <v>3</v>
      </c>
      <c r="K9" s="31"/>
      <c r="L9" s="21" t="s">
        <v>4</v>
      </c>
    </row>
    <row r="10" spans="1:18" s="5" customFormat="1" ht="21" customHeight="1" x14ac:dyDescent="0.15">
      <c r="C10" s="28" t="str">
        <f>IF(P_28号2様式!C2="","",P_28号2様式!C2)</f>
        <v>自由民主党</v>
      </c>
      <c r="D10" s="29"/>
      <c r="E10" s="20" t="str">
        <f>IF(P_28号2様式!D2&lt;&gt; "",TEXT(INT(P_28号2様式!D2),"#,##0"),"")</f>
        <v>419,082</v>
      </c>
      <c r="F10" s="25" t="str">
        <f>IF(P_28号2様式!D2= "","",IF(VALUE(FIXED(P_28号2様式!D2,0,TRUE))&lt;&gt;P_28号2様式!D2,RIGHT(FIXED(P_28号2様式!D2,3,FALSE),4),""))</f>
        <v/>
      </c>
      <c r="G10" s="18">
        <f>IF(P_28号2様式!E2="","",P_28号2様式!E2)</f>
        <v>18.289765801513301</v>
      </c>
      <c r="H10" s="28" t="str">
        <f>IF(P_28号2様式!F2="","",P_28号2様式!F2)</f>
        <v/>
      </c>
      <c r="I10" s="29"/>
      <c r="J10" s="20" t="str">
        <f>IF(P_28号2様式!G2&lt;&gt; "",TEXT(INT(P_28号2様式!G2),"#,##0"),"")</f>
        <v/>
      </c>
      <c r="K10" s="25" t="str">
        <f>IF(P_28号2様式!G2= "","",IF(VALUE(FIXED(P_28号2様式!G2,0,TRUE))&lt;&gt;P_28号2様式!G2,RIGHT(FIXED(P_28号2様式!G2,3,FALSE),4),""))</f>
        <v/>
      </c>
      <c r="L10" s="18" t="str">
        <f>IF(P_28号2様式!H2="","",P_28号2様式!H2)</f>
        <v/>
      </c>
    </row>
    <row r="11" spans="1:18" s="5" customFormat="1" ht="21" customHeight="1" x14ac:dyDescent="0.15">
      <c r="C11" s="28" t="str">
        <f>IF(P_28号2様式!C3="","",P_28号2様式!C3)</f>
        <v>公明党</v>
      </c>
      <c r="D11" s="29"/>
      <c r="E11" s="20" t="str">
        <f>IF(P_28号2様式!D3&lt;&gt; "",TEXT(INT(P_28号2様式!D3),"#,##0"),"")</f>
        <v>320,391</v>
      </c>
      <c r="F11" s="25" t="str">
        <f>IF(P_28号2様式!D3= "","",IF(VALUE(FIXED(P_28号2様式!D3,0,TRUE))&lt;&gt;P_28号2様式!D3,RIGHT(FIXED(P_28号2様式!D3,3,FALSE),4),""))</f>
        <v/>
      </c>
      <c r="G11" s="18">
        <f>IF(P_28号2様式!E3="","",P_28号2様式!E3)</f>
        <v>13.982648634187701</v>
      </c>
      <c r="H11" s="28" t="str">
        <f>IF(P_28号2様式!F3="","",P_28号2様式!F3)</f>
        <v/>
      </c>
      <c r="I11" s="29"/>
      <c r="J11" s="20" t="str">
        <f>IF(P_28号2様式!G3&lt;&gt; "",TEXT(INT(P_28号2様式!G3),"#,##0"),"")</f>
        <v/>
      </c>
      <c r="K11" s="25" t="str">
        <f>IF(P_28号2様式!G3= "","",IF(VALUE(FIXED(P_28号2様式!G3,0,TRUE))&lt;&gt;P_28号2様式!G3,RIGHT(FIXED(P_28号2様式!G3,3,FALSE),4),""))</f>
        <v/>
      </c>
      <c r="L11" s="18" t="str">
        <f>IF(P_28号2様式!H3="","",P_28号2様式!H3)</f>
        <v/>
      </c>
    </row>
    <row r="12" spans="1:18" s="5" customFormat="1" ht="21" customHeight="1" x14ac:dyDescent="0.15">
      <c r="C12" s="28" t="str">
        <f>IF(P_28号2様式!C4="","",P_28号2様式!C4)</f>
        <v>日本共産党</v>
      </c>
      <c r="D12" s="29"/>
      <c r="E12" s="20" t="str">
        <f>IF(P_28号2様式!D4&lt;&gt; "",TEXT(INT(P_28号2様式!D4),"#,##0"),"")</f>
        <v>75,596</v>
      </c>
      <c r="F12" s="25" t="str">
        <f>IF(P_28号2様式!D4= "","",IF(VALUE(FIXED(P_28号2様式!D4,0,TRUE))&lt;&gt;P_28号2様式!D4,RIGHT(FIXED(P_28号2様式!D4,3,FALSE),4),""))</f>
        <v/>
      </c>
      <c r="G12" s="18">
        <f>IF(P_28号2様式!E4="","",P_28号2様式!E4)</f>
        <v>3.2991947531299299</v>
      </c>
      <c r="H12" s="28" t="str">
        <f>IF(P_28号2様式!F4="","",P_28号2様式!F4)</f>
        <v/>
      </c>
      <c r="I12" s="29"/>
      <c r="J12" s="20" t="str">
        <f>IF(P_28号2様式!G4&lt;&gt; "",TEXT(INT(P_28号2様式!G4),"#,##0"),"")</f>
        <v/>
      </c>
      <c r="K12" s="25" t="str">
        <f>IF(P_28号2様式!G4= "","",IF(VALUE(FIXED(P_28号2様式!G4,0,TRUE))&lt;&gt;P_28号2様式!G4,RIGHT(FIXED(P_28号2様式!G4,3,FALSE),4),""))</f>
        <v/>
      </c>
      <c r="L12" s="18" t="str">
        <f>IF(P_28号2様式!H4="","",P_28号2様式!H4)</f>
        <v/>
      </c>
    </row>
    <row r="13" spans="1:18" s="5" customFormat="1" ht="21" customHeight="1" x14ac:dyDescent="0.15">
      <c r="C13" s="28" t="str">
        <f>IF(P_28号2様式!C5="","",P_28号2様式!C5)</f>
        <v>社会民主党</v>
      </c>
      <c r="D13" s="29"/>
      <c r="E13" s="20" t="str">
        <f>IF(P_28号2様式!D5&lt;&gt; "",TEXT(INT(P_28号2様式!D5),"#,##0"),"")</f>
        <v>45,207</v>
      </c>
      <c r="F13" s="25" t="str">
        <f>IF(P_28号2様式!D5= "","",IF(VALUE(FIXED(P_28号2様式!D5,0,TRUE))&lt;&gt;P_28号2様式!D5,RIGHT(FIXED(P_28号2様式!D5,3,FALSE),4),""))</f>
        <v/>
      </c>
      <c r="G13" s="18">
        <f>IF(P_28号2様式!E5="","",P_28号2様式!E5)</f>
        <v>1.9729442987029</v>
      </c>
      <c r="H13" s="28" t="str">
        <f>IF(P_28号2様式!F5="","",P_28号2様式!F5)</f>
        <v/>
      </c>
      <c r="I13" s="29"/>
      <c r="J13" s="20" t="str">
        <f>IF(P_28号2様式!G5&lt;&gt; "",TEXT(INT(P_28号2様式!G5),"#,##0"),"")</f>
        <v/>
      </c>
      <c r="K13" s="25" t="str">
        <f>IF(P_28号2様式!G5= "","",IF(VALUE(FIXED(P_28号2様式!G5,0,TRUE))&lt;&gt;P_28号2様式!G5,RIGHT(FIXED(P_28号2様式!G5,3,FALSE),4),""))</f>
        <v/>
      </c>
      <c r="L13" s="18" t="str">
        <f>IF(P_28号2様式!H5="","",P_28号2様式!H5)</f>
        <v/>
      </c>
    </row>
    <row r="14" spans="1:18" s="5" customFormat="1" ht="21" customHeight="1" x14ac:dyDescent="0.15">
      <c r="C14" s="28" t="str">
        <f>IF(P_28号2様式!C6="","",P_28号2様式!C6)</f>
        <v>日本保守党</v>
      </c>
      <c r="D14" s="29"/>
      <c r="E14" s="20" t="str">
        <f>IF(P_28号2様式!D6&lt;&gt; "",TEXT(INT(P_28号2様式!D6),"#,##0"),"")</f>
        <v>111,196</v>
      </c>
      <c r="F14" s="25" t="str">
        <f>IF(P_28号2様式!D6= "","",IF(VALUE(FIXED(P_28号2様式!D6,0,TRUE))&lt;&gt;P_28号2様式!D6,RIGHT(FIXED(P_28号2様式!D6,3,FALSE),4),""))</f>
        <v/>
      </c>
      <c r="G14" s="18">
        <f>IF(P_28号2様式!E6="","",P_28号2様式!E6)</f>
        <v>4.8528660216021402</v>
      </c>
      <c r="H14" s="28" t="str">
        <f>IF(P_28号2様式!F6="","",P_28号2様式!F6)</f>
        <v/>
      </c>
      <c r="I14" s="29"/>
      <c r="J14" s="20" t="str">
        <f>IF(P_28号2様式!G6&lt;&gt; "",TEXT(INT(P_28号2様式!G6),"#,##0"),"")</f>
        <v/>
      </c>
      <c r="K14" s="25" t="str">
        <f>IF(P_28号2様式!G6= "","",IF(VALUE(FIXED(P_28号2様式!G6,0,TRUE))&lt;&gt;P_28号2様式!G6,RIGHT(FIXED(P_28号2様式!G6,3,FALSE),4),""))</f>
        <v/>
      </c>
      <c r="L14" s="18" t="str">
        <f>IF(P_28号2様式!H6="","",P_28号2様式!H6)</f>
        <v/>
      </c>
    </row>
    <row r="15" spans="1:18" s="5" customFormat="1" ht="21" customHeight="1" x14ac:dyDescent="0.15">
      <c r="C15" s="28" t="str">
        <f>IF(P_28号2様式!C7="","",P_28号2様式!C7)</f>
        <v>チームみらい</v>
      </c>
      <c r="D15" s="29"/>
      <c r="E15" s="20" t="str">
        <f>IF(P_28号2様式!D7&lt;&gt; "",TEXT(INT(P_28号2様式!D7),"#,##0"),"")</f>
        <v>52,862</v>
      </c>
      <c r="F15" s="25" t="str">
        <f>IF(P_28号2様式!D7= "","",IF(VALUE(FIXED(P_28号2様式!D7,0,TRUE))&lt;&gt;P_28号2様式!D7,RIGHT(FIXED(P_28号2様式!D7,3,FALSE),4),""))</f>
        <v/>
      </c>
      <c r="G15" s="18">
        <f>IF(P_28号2様式!E7="","",P_28号2様式!E7)</f>
        <v>2.3070272638757898</v>
      </c>
      <c r="H15" s="28" t="str">
        <f>IF(P_28号2様式!F7="","",P_28号2様式!F7)</f>
        <v/>
      </c>
      <c r="I15" s="29"/>
      <c r="J15" s="20" t="str">
        <f>IF(P_28号2様式!G7&lt;&gt; "",TEXT(INT(P_28号2様式!G7),"#,##0"),"")</f>
        <v/>
      </c>
      <c r="K15" s="25" t="str">
        <f>IF(P_28号2様式!G7= "","",IF(VALUE(FIXED(P_28号2様式!G7,0,TRUE))&lt;&gt;P_28号2様式!G7,RIGHT(FIXED(P_28号2様式!G7,3,FALSE),4),""))</f>
        <v/>
      </c>
      <c r="L15" s="18" t="str">
        <f>IF(P_28号2様式!H7="","",P_28号2様式!H7)</f>
        <v/>
      </c>
    </row>
    <row r="16" spans="1:18" s="5" customFormat="1" ht="21" customHeight="1" x14ac:dyDescent="0.15">
      <c r="C16" s="28" t="str">
        <f>IF(P_28号2様式!C8="","",P_28号2様式!C8)</f>
        <v>日本誠真会</v>
      </c>
      <c r="D16" s="29"/>
      <c r="E16" s="20" t="str">
        <f>IF(P_28号2様式!D8&lt;&gt; "",TEXT(INT(P_28号2様式!D8),"#,##0"),"")</f>
        <v>21,690</v>
      </c>
      <c r="F16" s="25" t="str">
        <f>IF(P_28号2様式!D8= "","",IF(VALUE(FIXED(P_28号2様式!D8,0,TRUE))&lt;&gt;P_28号2様式!D8,RIGHT(FIXED(P_28号2様式!D8,3,FALSE),4),""))</f>
        <v/>
      </c>
      <c r="G16" s="18">
        <f>IF(P_28号2様式!E8="","",P_28号2様式!E8)</f>
        <v>0.94660477003264898</v>
      </c>
      <c r="H16" s="28" t="str">
        <f>IF(P_28号2様式!F8="","",P_28号2様式!F8)</f>
        <v/>
      </c>
      <c r="I16" s="29"/>
      <c r="J16" s="20" t="str">
        <f>IF(P_28号2様式!G8&lt;&gt; "",TEXT(INT(P_28号2様式!G8),"#,##0"),"")</f>
        <v/>
      </c>
      <c r="K16" s="25" t="str">
        <f>IF(P_28号2様式!G8= "","",IF(VALUE(FIXED(P_28号2様式!G8,0,TRUE))&lt;&gt;P_28号2様式!G8,RIGHT(FIXED(P_28号2様式!G8,3,FALSE),4),""))</f>
        <v/>
      </c>
      <c r="L16" s="18" t="str">
        <f>IF(P_28号2様式!H8="","",P_28号2様式!H8)</f>
        <v/>
      </c>
    </row>
    <row r="17" spans="3:12" s="5" customFormat="1" ht="21" customHeight="1" x14ac:dyDescent="0.15">
      <c r="C17" s="28" t="str">
        <f>IF(P_28号2様式!C9="","",P_28号2様式!C9)</f>
        <v>日本維新の会</v>
      </c>
      <c r="D17" s="29"/>
      <c r="E17" s="20" t="str">
        <f>IF(P_28号2様式!D9&lt;&gt; "",TEXT(INT(P_28号2様式!D9),"#,##0"),"")</f>
        <v>102,557</v>
      </c>
      <c r="F17" s="25" t="str">
        <f>IF(P_28号2様式!D9= "","",IF(VALUE(FIXED(P_28号2様式!D9,0,TRUE))&lt;&gt;P_28号2様式!D9,RIGHT(FIXED(P_28号2様式!D9,3,FALSE),4),""))</f>
        <v/>
      </c>
      <c r="G17" s="18">
        <f>IF(P_28号2様式!E9="","",P_28号2様式!E9)</f>
        <v>4.4758388842894599</v>
      </c>
      <c r="H17" s="28" t="str">
        <f>IF(P_28号2様式!F9="","",P_28号2様式!F9)</f>
        <v/>
      </c>
      <c r="I17" s="29"/>
      <c r="J17" s="20" t="str">
        <f>IF(P_28号2様式!G9&lt;&gt; "",TEXT(INT(P_28号2様式!G9),"#,##0"),"")</f>
        <v/>
      </c>
      <c r="K17" s="25" t="str">
        <f>IF(P_28号2様式!G9= "","",IF(VALUE(FIXED(P_28号2様式!G9,0,TRUE))&lt;&gt;P_28号2様式!G9,RIGHT(FIXED(P_28号2様式!G9,3,FALSE),4),""))</f>
        <v/>
      </c>
      <c r="L17" s="18" t="str">
        <f>IF(P_28号2様式!H9="","",P_28号2様式!H9)</f>
        <v/>
      </c>
    </row>
    <row r="18" spans="3:12" s="5" customFormat="1" ht="21" customHeight="1" x14ac:dyDescent="0.15">
      <c r="C18" s="28" t="str">
        <f>IF(P_28号2様式!C10="","",P_28号2様式!C10)</f>
        <v>国民民主党</v>
      </c>
      <c r="D18" s="29"/>
      <c r="E18" s="20" t="str">
        <f>IF(P_28号2様式!D10&lt;&gt; "",TEXT(INT(P_28号2様式!D10),"#,##0"),"")</f>
        <v>306,409</v>
      </c>
      <c r="F18" s="25" t="str">
        <f>IF(P_28号2様式!D10= "","",IF(VALUE(FIXED(P_28号2様式!D10,0,TRUE))&lt;&gt;P_28号2様式!D10,RIGHT(FIXED(P_28号2様式!D10,3,FALSE),4),""))</f>
        <v/>
      </c>
      <c r="G18" s="18">
        <f>IF(P_28号2様式!E10="","",P_28号2様式!E10)</f>
        <v>13.3724398792501</v>
      </c>
      <c r="H18" s="28" t="str">
        <f>IF(P_28号2様式!F10="","",P_28号2様式!F10)</f>
        <v/>
      </c>
      <c r="I18" s="29"/>
      <c r="J18" s="20" t="str">
        <f>IF(P_28号2様式!G10&lt;&gt; "",TEXT(INT(P_28号2様式!G10),"#,##0"),"")</f>
        <v/>
      </c>
      <c r="K18" s="25" t="str">
        <f>IF(P_28号2様式!G10= "","",IF(VALUE(FIXED(P_28号2様式!G10,0,TRUE))&lt;&gt;P_28号2様式!G10,RIGHT(FIXED(P_28号2様式!G10,3,FALSE),4),""))</f>
        <v/>
      </c>
      <c r="L18" s="18" t="str">
        <f>IF(P_28号2様式!H10="","",P_28号2様式!H10)</f>
        <v/>
      </c>
    </row>
    <row r="19" spans="3:12" s="5" customFormat="1" ht="21" customHeight="1" x14ac:dyDescent="0.15">
      <c r="C19" s="28" t="str">
        <f>IF(P_28号2様式!C11="","",P_28号2様式!C11)</f>
        <v>立憲民主党</v>
      </c>
      <c r="D19" s="29"/>
      <c r="E19" s="20" t="str">
        <f>IF(P_28号2様式!D11&lt;&gt; "",TEXT(INT(P_28号2様式!D11),"#,##0"),"")</f>
        <v>303,624</v>
      </c>
      <c r="F19" s="25" t="str">
        <f>IF(P_28号2様式!D11= "","",IF(VALUE(FIXED(P_28号2様式!D11,0,TRUE))&lt;&gt;P_28号2様式!D11,RIGHT(FIXED(P_28号2様式!D11,3,FALSE),4),""))</f>
        <v/>
      </c>
      <c r="G19" s="18">
        <f>IF(P_28号2様式!E11="","",P_28号2様式!E11)</f>
        <v>13.250895652208101</v>
      </c>
      <c r="H19" s="28" t="str">
        <f>IF(P_28号2様式!F11="","",P_28号2様式!F11)</f>
        <v/>
      </c>
      <c r="I19" s="29"/>
      <c r="J19" s="20" t="str">
        <f>IF(P_28号2様式!G11&lt;&gt; "",TEXT(INT(P_28号2様式!G11),"#,##0"),"")</f>
        <v/>
      </c>
      <c r="K19" s="25" t="str">
        <f>IF(P_28号2様式!G11= "","",IF(VALUE(FIXED(P_28号2様式!G11,0,TRUE))&lt;&gt;P_28号2様式!G11,RIGHT(FIXED(P_28号2様式!G11,3,FALSE),4),""))</f>
        <v/>
      </c>
      <c r="L19" s="18" t="str">
        <f>IF(P_28号2様式!H11="","",P_28号2様式!H11)</f>
        <v/>
      </c>
    </row>
    <row r="20" spans="3:12" s="5" customFormat="1" ht="21" customHeight="1" x14ac:dyDescent="0.15">
      <c r="C20" s="28" t="str">
        <f>IF(P_28号2様式!C12="","",P_28号2様式!C12)</f>
        <v>れいわ新選組</v>
      </c>
      <c r="D20" s="29"/>
      <c r="E20" s="20" t="str">
        <f>IF(P_28号2様式!D12&lt;&gt; "",TEXT(INT(P_28号2様式!D12),"#,##0"),"")</f>
        <v>138,374</v>
      </c>
      <c r="F20" s="25" t="str">
        <f>IF(P_28号2様式!D12= "","",IF(VALUE(FIXED(P_28号2様式!D12,0,TRUE))&lt;&gt;P_28号2様式!D12,RIGHT(FIXED(P_28号2様式!D12,3,FALSE),4),""))</f>
        <v/>
      </c>
      <c r="G20" s="18">
        <f>IF(P_28号2様式!E12="","",P_28号2様式!E12)</f>
        <v>6.0389805647071304</v>
      </c>
      <c r="H20" s="28" t="str">
        <f>IF(P_28号2様式!F12="","",P_28号2様式!F12)</f>
        <v/>
      </c>
      <c r="I20" s="29"/>
      <c r="J20" s="20" t="str">
        <f>IF(P_28号2様式!G12&lt;&gt; "",TEXT(INT(P_28号2様式!G12),"#,##0"),"")</f>
        <v/>
      </c>
      <c r="K20" s="25" t="str">
        <f>IF(P_28号2様式!G12= "","",IF(VALUE(FIXED(P_28号2様式!G12,0,TRUE))&lt;&gt;P_28号2様式!G12,RIGHT(FIXED(P_28号2様式!G12,3,FALSE),4),""))</f>
        <v/>
      </c>
      <c r="L20" s="18" t="str">
        <f>IF(P_28号2様式!H12="","",P_28号2様式!H12)</f>
        <v/>
      </c>
    </row>
    <row r="21" spans="3:12" s="5" customFormat="1" ht="21" customHeight="1" x14ac:dyDescent="0.15">
      <c r="C21" s="28" t="str">
        <f>IF(P_28号2様式!C13="","",P_28号2様式!C13)</f>
        <v>NHK党</v>
      </c>
      <c r="D21" s="29"/>
      <c r="E21" s="20" t="str">
        <f>IF(P_28号2様式!D13&lt;&gt; "",TEXT(INT(P_28号2様式!D13),"#,##0"),"")</f>
        <v>13,767</v>
      </c>
      <c r="F21" s="25" t="str">
        <f>IF(P_28号2様式!D13= "","",IF(VALUE(FIXED(P_28号2様式!D13,0,TRUE))&lt;&gt;P_28号2様式!D13,RIGHT(FIXED(P_28号2様式!D13,3,FALSE),4),""))</f>
        <v/>
      </c>
      <c r="G21" s="18">
        <f>IF(P_28号2様式!E13="","",P_28号2様式!E13)</f>
        <v>0.60082562789485805</v>
      </c>
      <c r="H21" s="28" t="str">
        <f>IF(P_28号2様式!F13="","",P_28号2様式!F13)</f>
        <v/>
      </c>
      <c r="I21" s="29"/>
      <c r="J21" s="20" t="str">
        <f>IF(P_28号2様式!G13&lt;&gt; "",TEXT(INT(P_28号2様式!G13),"#,##0"),"")</f>
        <v/>
      </c>
      <c r="K21" s="25" t="str">
        <f>IF(P_28号2様式!G13= "","",IF(VALUE(FIXED(P_28号2様式!G13,0,TRUE))&lt;&gt;P_28号2様式!G13,RIGHT(FIXED(P_28号2様式!G13,3,FALSE),4),""))</f>
        <v/>
      </c>
      <c r="L21" s="18" t="str">
        <f>IF(P_28号2様式!H13="","",P_28号2様式!H13)</f>
        <v/>
      </c>
    </row>
    <row r="22" spans="3:12" s="5" customFormat="1" ht="21" customHeight="1" x14ac:dyDescent="0.15">
      <c r="C22" s="28" t="str">
        <f>IF(P_28号2様式!C14="","",P_28号2様式!C14)</f>
        <v>参政党</v>
      </c>
      <c r="D22" s="29"/>
      <c r="E22" s="20" t="str">
        <f>IF(P_28号2様式!D14&lt;&gt; "",TEXT(INT(P_28号2様式!D14),"#,##0"),"")</f>
        <v>380,592</v>
      </c>
      <c r="F22" s="25" t="str">
        <f>IF(P_28号2様式!D14= "","",IF(VALUE(FIXED(P_28号2様式!D14,0,TRUE))&lt;&gt;P_28号2様式!D14,RIGHT(FIXED(P_28号2様式!D14,3,FALSE),4),""))</f>
        <v/>
      </c>
      <c r="G22" s="18">
        <f>IF(P_28号2様式!E14="","",P_28号2様式!E14)</f>
        <v>16.6099678486061</v>
      </c>
      <c r="H22" s="28" t="str">
        <f>IF(P_28号2様式!F14="","",P_28号2様式!F14)</f>
        <v/>
      </c>
      <c r="I22" s="29"/>
      <c r="J22" s="20" t="str">
        <f>IF(P_28号2様式!G14&lt;&gt; "",TEXT(INT(P_28号2様式!G14),"#,##0"),"")</f>
        <v/>
      </c>
      <c r="K22" s="25" t="str">
        <f>IF(P_28号2様式!G14= "","",IF(VALUE(FIXED(P_28号2様式!G14,0,TRUE))&lt;&gt;P_28号2様式!G14,RIGHT(FIXED(P_28号2様式!G14,3,FALSE),4),""))</f>
        <v/>
      </c>
      <c r="L22" s="18" t="str">
        <f>IF(P_28号2様式!H14="","",P_28号2様式!H14)</f>
        <v/>
      </c>
    </row>
    <row r="23" spans="3:12" s="5" customFormat="1" ht="21" customHeight="1" x14ac:dyDescent="0.15">
      <c r="C23" s="28" t="str">
        <f>IF(P_28号2様式!C15="","",P_28号2様式!C15)</f>
        <v/>
      </c>
      <c r="D23" s="29"/>
      <c r="E23" s="20" t="str">
        <f>IF(P_28号2様式!D15&lt;&gt; "",TEXT(INT(P_28号2様式!D15),"#,##0"),"")</f>
        <v/>
      </c>
      <c r="F23" s="25" t="str">
        <f>IF(P_28号2様式!D15= "","",IF(VALUE(FIXED(P_28号2様式!D15,0,TRUE))&lt;&gt;P_28号2様式!D15,RIGHT(FIXED(P_28号2様式!D15,3,FALSE),4),""))</f>
        <v/>
      </c>
      <c r="G23" s="18" t="str">
        <f>IF(P_28号2様式!E15="","",P_28号2様式!E15)</f>
        <v/>
      </c>
      <c r="H23" s="28" t="str">
        <f>IF(P_28号2様式!F15="","",P_28号2様式!F15)</f>
        <v/>
      </c>
      <c r="I23" s="29"/>
      <c r="J23" s="20" t="str">
        <f>IF(P_28号2様式!G15&lt;&gt; "",TEXT(INT(P_28号2様式!G15),"#,##0"),"")</f>
        <v/>
      </c>
      <c r="K23" s="25" t="str">
        <f>IF(P_28号2様式!G15= "","",IF(VALUE(FIXED(P_28号2様式!G15,0,TRUE))&lt;&gt;P_28号2様式!G15,RIGHT(FIXED(P_28号2様式!G15,3,FALSE),4),""))</f>
        <v/>
      </c>
      <c r="L23" s="18" t="str">
        <f>IF(P_28号2様式!H15="","",P_28号2様式!H15)</f>
        <v/>
      </c>
    </row>
    <row r="24" spans="3:12" s="5" customFormat="1" ht="21" customHeight="1" x14ac:dyDescent="0.15">
      <c r="C24" s="28" t="str">
        <f>IF(P_28号2様式!C16="","",P_28号2様式!C16)</f>
        <v/>
      </c>
      <c r="D24" s="29"/>
      <c r="E24" s="20" t="str">
        <f>IF(P_28号2様式!D16&lt;&gt; "",TEXT(INT(P_28号2様式!D16),"#,##0"),"")</f>
        <v/>
      </c>
      <c r="F24" s="25" t="str">
        <f>IF(P_28号2様式!D16= "","",IF(VALUE(FIXED(P_28号2様式!D16,0,TRUE))&lt;&gt;P_28号2様式!D16,RIGHT(FIXED(P_28号2様式!D16,3,FALSE),4),""))</f>
        <v/>
      </c>
      <c r="G24" s="18" t="str">
        <f>IF(P_28号2様式!E16="","",P_28号2様式!E16)</f>
        <v/>
      </c>
      <c r="H24" s="28" t="str">
        <f>IF(P_28号2様式!F16="","",P_28号2様式!F16)</f>
        <v/>
      </c>
      <c r="I24" s="29"/>
      <c r="J24" s="20" t="str">
        <f>IF(P_28号2様式!G16&lt;&gt; "",TEXT(INT(P_28号2様式!G16),"#,##0"),"")</f>
        <v/>
      </c>
      <c r="K24" s="25" t="str">
        <f>IF(P_28号2様式!G16= "","",IF(VALUE(FIXED(P_28号2様式!G16,0,TRUE))&lt;&gt;P_28号2様式!G16,RIGHT(FIXED(P_28号2様式!G16,3,FALSE),4),""))</f>
        <v/>
      </c>
      <c r="L24" s="18" t="str">
        <f>IF(P_28号2様式!H16="","",P_28号2様式!H16)</f>
        <v/>
      </c>
    </row>
    <row r="25" spans="3:12" s="5" customFormat="1" ht="21" customHeight="1" x14ac:dyDescent="0.15">
      <c r="C25" s="28" t="str">
        <f>IF(P_28号2様式!C17="","",P_28号2様式!C17)</f>
        <v/>
      </c>
      <c r="D25" s="29"/>
      <c r="E25" s="20" t="str">
        <f>IF(P_28号2様式!D17&lt;&gt; "",TEXT(INT(P_28号2様式!D17),"#,##0"),"")</f>
        <v/>
      </c>
      <c r="F25" s="25" t="str">
        <f>IF(P_28号2様式!D17= "","",IF(VALUE(FIXED(P_28号2様式!D17,0,TRUE))&lt;&gt;P_28号2様式!D17,RIGHT(FIXED(P_28号2様式!D17,3,FALSE),4),""))</f>
        <v/>
      </c>
      <c r="G25" s="18" t="str">
        <f>IF(P_28号2様式!E17="","",P_28号2様式!E17)</f>
        <v/>
      </c>
      <c r="H25" s="28" t="str">
        <f>IF(P_28号2様式!F17="","",P_28号2様式!F17)</f>
        <v/>
      </c>
      <c r="I25" s="29"/>
      <c r="J25" s="20" t="str">
        <f>IF(P_28号2様式!G17&lt;&gt; "",TEXT(INT(P_28号2様式!G17),"#,##0"),"")</f>
        <v/>
      </c>
      <c r="K25" s="25" t="str">
        <f>IF(P_28号2様式!G17= "","",IF(VALUE(FIXED(P_28号2様式!G17,0,TRUE))&lt;&gt;P_28号2様式!G17,RIGHT(FIXED(P_28号2様式!G17,3,FALSE),4),""))</f>
        <v/>
      </c>
      <c r="L25" s="18" t="str">
        <f>IF(P_28号2様式!H17="","",P_28号2様式!H17)</f>
        <v/>
      </c>
    </row>
    <row r="26" spans="3:12" s="5" customFormat="1" ht="21" customHeight="1" x14ac:dyDescent="0.15">
      <c r="C26" s="28" t="str">
        <f>IF(P_28号2様式!C18="","",P_28号2様式!C18)</f>
        <v/>
      </c>
      <c r="D26" s="29"/>
      <c r="E26" s="20" t="str">
        <f>IF(P_28号2様式!D18&lt;&gt; "",TEXT(INT(P_28号2様式!D18),"#,##0"),"")</f>
        <v/>
      </c>
      <c r="F26" s="25" t="str">
        <f>IF(P_28号2様式!D18= "","",IF(VALUE(FIXED(P_28号2様式!D18,0,TRUE))&lt;&gt;P_28号2様式!D18,RIGHT(FIXED(P_28号2様式!D18,3,FALSE),4),""))</f>
        <v/>
      </c>
      <c r="G26" s="18" t="str">
        <f>IF(P_28号2様式!E18="","",P_28号2様式!E18)</f>
        <v/>
      </c>
      <c r="H26" s="28" t="str">
        <f>IF(P_28号2様式!F18="","",P_28号2様式!F18)</f>
        <v/>
      </c>
      <c r="I26" s="29"/>
      <c r="J26" s="20" t="str">
        <f>IF(P_28号2様式!G18&lt;&gt; "",TEXT(INT(P_28号2様式!G18),"#,##0"),"")</f>
        <v/>
      </c>
      <c r="K26" s="25" t="str">
        <f>IF(P_28号2様式!G18= "","",IF(VALUE(FIXED(P_28号2様式!G18,0,TRUE))&lt;&gt;P_28号2様式!G18,RIGHT(FIXED(P_28号2様式!G18,3,FALSE),4),""))</f>
        <v/>
      </c>
      <c r="L26" s="18" t="str">
        <f>IF(P_28号2様式!H18="","",P_28号2様式!H18)</f>
        <v/>
      </c>
    </row>
    <row r="27" spans="3:12" s="5" customFormat="1" ht="21" customHeight="1" x14ac:dyDescent="0.15">
      <c r="C27" s="28" t="str">
        <f>IF(P_28号2様式!C19="","",P_28号2様式!C19)</f>
        <v/>
      </c>
      <c r="D27" s="29"/>
      <c r="E27" s="20" t="str">
        <f>IF(P_28号2様式!D19&lt;&gt; "",TEXT(INT(P_28号2様式!D19),"#,##0"),"")</f>
        <v/>
      </c>
      <c r="F27" s="25" t="str">
        <f>IF(P_28号2様式!D19= "","",IF(VALUE(FIXED(P_28号2様式!D19,0,TRUE))&lt;&gt;P_28号2様式!D19,RIGHT(FIXED(P_28号2様式!D19,3,FALSE),4),""))</f>
        <v/>
      </c>
      <c r="G27" s="18" t="str">
        <f>IF(P_28号2様式!E19="","",P_28号2様式!E19)</f>
        <v/>
      </c>
      <c r="H27" s="28" t="str">
        <f>IF(P_28号2様式!F19="","",P_28号2様式!F19)</f>
        <v/>
      </c>
      <c r="I27" s="29"/>
      <c r="J27" s="20" t="str">
        <f>IF(P_28号2様式!G19&lt;&gt; "",TEXT(INT(P_28号2様式!G19),"#,##0"),"")</f>
        <v/>
      </c>
      <c r="K27" s="25" t="str">
        <f>IF(P_28号2様式!G19= "","",IF(VALUE(FIXED(P_28号2様式!G19,0,TRUE))&lt;&gt;P_28号2様式!G19,RIGHT(FIXED(P_28号2様式!G19,3,FALSE),4),""))</f>
        <v/>
      </c>
      <c r="L27" s="18" t="str">
        <f>IF(P_28号2様式!H19="","",P_28号2様式!H19)</f>
        <v/>
      </c>
    </row>
    <row r="28" spans="3:12" s="5" customFormat="1" ht="21" customHeight="1" x14ac:dyDescent="0.15">
      <c r="C28" s="28" t="str">
        <f>IF(P_28号2様式!C20="","",P_28号2様式!C20)</f>
        <v/>
      </c>
      <c r="D28" s="29"/>
      <c r="E28" s="20" t="str">
        <f>IF(P_28号2様式!D20&lt;&gt; "",TEXT(INT(P_28号2様式!D20),"#,##0"),"")</f>
        <v/>
      </c>
      <c r="F28" s="25" t="str">
        <f>IF(P_28号2様式!D20= "","",IF(VALUE(FIXED(P_28号2様式!D20,0,TRUE))&lt;&gt;P_28号2様式!D20,RIGHT(FIXED(P_28号2様式!D20,3,FALSE),4),""))</f>
        <v/>
      </c>
      <c r="G28" s="18" t="str">
        <f>IF(P_28号2様式!E20="","",P_28号2様式!E20)</f>
        <v/>
      </c>
      <c r="H28" s="28" t="str">
        <f>IF(P_28号2様式!F20="","",P_28号2様式!F20)</f>
        <v/>
      </c>
      <c r="I28" s="29"/>
      <c r="J28" s="20" t="str">
        <f>IF(P_28号2様式!G20&lt;&gt; "",TEXT(INT(P_28号2様式!G20),"#,##0"),"")</f>
        <v/>
      </c>
      <c r="K28" s="25" t="str">
        <f>IF(P_28号2様式!G20= "","",IF(VALUE(FIXED(P_28号2様式!G20,0,TRUE))&lt;&gt;P_28号2様式!G20,RIGHT(FIXED(P_28号2様式!G20,3,FALSE),4),""))</f>
        <v/>
      </c>
      <c r="L28" s="18" t="str">
        <f>IF(P_28号2様式!H20="","",P_28号2様式!H20)</f>
        <v/>
      </c>
    </row>
    <row r="29" spans="3:12" s="5" customFormat="1" ht="21" customHeight="1" x14ac:dyDescent="0.15">
      <c r="C29" s="28" t="str">
        <f>IF(P_28号2様式!C21="","",P_28号2様式!C21)</f>
        <v/>
      </c>
      <c r="D29" s="29"/>
      <c r="E29" s="20" t="str">
        <f>IF(P_28号2様式!D21&lt;&gt; "",TEXT(INT(P_28号2様式!D21),"#,##0"),"")</f>
        <v/>
      </c>
      <c r="F29" s="25" t="str">
        <f>IF(P_28号2様式!D21= "","",IF(VALUE(FIXED(P_28号2様式!D21,0,TRUE))&lt;&gt;P_28号2様式!D21,RIGHT(FIXED(P_28号2様式!D21,3,FALSE),4),""))</f>
        <v/>
      </c>
      <c r="G29" s="18" t="str">
        <f>IF(P_28号2様式!E21="","",P_28号2様式!E21)</f>
        <v/>
      </c>
      <c r="H29" s="28" t="str">
        <f>IF(P_28号2様式!F21="","",P_28号2様式!F21)</f>
        <v/>
      </c>
      <c r="I29" s="29"/>
      <c r="J29" s="20" t="str">
        <f>IF(P_28号2様式!G21&lt;&gt; "",TEXT(INT(P_28号2様式!G21),"#,##0"),"")</f>
        <v/>
      </c>
      <c r="K29" s="25" t="str">
        <f>IF(P_28号2様式!G21= "","",IF(VALUE(FIXED(P_28号2様式!G21,0,TRUE))&lt;&gt;P_28号2様式!G21,RIGHT(FIXED(P_28号2様式!G21,3,FALSE),4),""))</f>
        <v/>
      </c>
      <c r="L29" s="18" t="str">
        <f>IF(P_28号2様式!H21="","",P_28号2様式!H21)</f>
        <v/>
      </c>
    </row>
    <row r="30" spans="3:12" s="5" customFormat="1" ht="21" customHeight="1" x14ac:dyDescent="0.15">
      <c r="C30" s="43"/>
      <c r="D30" s="44"/>
      <c r="E30" s="19"/>
      <c r="F30" s="19"/>
      <c r="G30" s="19"/>
      <c r="H30" s="26" t="s">
        <v>5</v>
      </c>
      <c r="I30" s="27"/>
      <c r="J30" s="20" t="str">
        <f>IF(P_28号2様式!I2&lt;&gt; "",TEXT(INT(P_28号2様式!I2),"#,##0"),"")</f>
        <v>2,291,347</v>
      </c>
      <c r="K30" s="17" t="str">
        <f>IF(P_28号2様式!I2= "","",IF(VALUE(FIXED(P_28号2様式!I2,0,TRUE))&lt;&gt;P_28号2様式!I2,RIGHT(FIXED(P_28号2様式!I2,3,FALSE),4),""))</f>
        <v/>
      </c>
      <c r="L30" s="18">
        <f>IF(P_28号2様式!J2="","",P_28号2様式!J2)</f>
        <v>100</v>
      </c>
    </row>
  </sheetData>
  <mergeCells count="53">
    <mergeCell ref="C30:D30"/>
    <mergeCell ref="C28:D28"/>
    <mergeCell ref="C29:D29"/>
    <mergeCell ref="C16:D16"/>
    <mergeCell ref="C17:D17"/>
    <mergeCell ref="C18:D18"/>
    <mergeCell ref="C19:D19"/>
    <mergeCell ref="C20:D20"/>
    <mergeCell ref="C21:D21"/>
    <mergeCell ref="C22:D22"/>
    <mergeCell ref="C27:D27"/>
    <mergeCell ref="C24:D24"/>
    <mergeCell ref="C25:D25"/>
    <mergeCell ref="C26:D26"/>
    <mergeCell ref="A1:C2"/>
    <mergeCell ref="C13:D13"/>
    <mergeCell ref="C12:D12"/>
    <mergeCell ref="E8:G8"/>
    <mergeCell ref="C10:D10"/>
    <mergeCell ref="B3:C3"/>
    <mergeCell ref="D3:J4"/>
    <mergeCell ref="C7:E7"/>
    <mergeCell ref="J8:L8"/>
    <mergeCell ref="J9:K9"/>
    <mergeCell ref="H10:I10"/>
    <mergeCell ref="L6:L7"/>
    <mergeCell ref="H17:I17"/>
    <mergeCell ref="C23:D23"/>
    <mergeCell ref="C11:D11"/>
    <mergeCell ref="E9:F9"/>
    <mergeCell ref="C15:D15"/>
    <mergeCell ref="C14:D14"/>
    <mergeCell ref="C8:D9"/>
    <mergeCell ref="H8:I9"/>
    <mergeCell ref="H11:I11"/>
    <mergeCell ref="H12:I12"/>
    <mergeCell ref="H13:I13"/>
    <mergeCell ref="H30:I30"/>
    <mergeCell ref="H14:I14"/>
    <mergeCell ref="H15:I15"/>
    <mergeCell ref="H16:I16"/>
    <mergeCell ref="H26:I26"/>
    <mergeCell ref="H21:I21"/>
    <mergeCell ref="H27:I27"/>
    <mergeCell ref="H18:I18"/>
    <mergeCell ref="H19:I19"/>
    <mergeCell ref="H20:I20"/>
    <mergeCell ref="H28:I28"/>
    <mergeCell ref="H29:I29"/>
    <mergeCell ref="H22:I22"/>
    <mergeCell ref="H23:I23"/>
    <mergeCell ref="H24:I24"/>
    <mergeCell ref="H25:I25"/>
  </mergeCells>
  <phoneticPr fontId="1"/>
  <pageMargins left="0.78740157480314965" right="0.39370078740157483" top="0.39370078740157483" bottom="0.27559055118110237" header="0.51181102362204722" footer="0.51181102362204722"/>
  <pageSetup paperSize="9" scale="79" fitToHeight="0" orientation="landscape" r:id="rId1"/>
  <headerFooter alignWithMargins="0"/>
  <webPublishItems count="1">
    <webPublishItem id="20284" divId="xls_282_00000_20284" sourceType="sheet" destinationFile="C:\Documents and Settings\administrator\デスクトップ\xls_28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6</v>
      </c>
      <c r="B1" s="2">
        <v>45858</v>
      </c>
    </row>
    <row r="2" spans="1:2" x14ac:dyDescent="0.2">
      <c r="B2" s="1" t="s">
        <v>21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1"/>
  <sheetViews>
    <sheetView workbookViewId="0"/>
  </sheetViews>
  <sheetFormatPr defaultRowHeight="12" x14ac:dyDescent="0.15"/>
  <sheetData>
    <row r="1" spans="1:11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</row>
    <row r="2" spans="1:11" x14ac:dyDescent="0.15">
      <c r="A2">
        <v>1</v>
      </c>
      <c r="B2">
        <v>1</v>
      </c>
      <c r="C2" t="s">
        <v>20</v>
      </c>
      <c r="D2">
        <v>419082</v>
      </c>
      <c r="E2">
        <v>18.289765801513301</v>
      </c>
      <c r="I2">
        <v>2291347</v>
      </c>
      <c r="J2">
        <v>100</v>
      </c>
      <c r="K2" t="s">
        <v>21</v>
      </c>
    </row>
    <row r="3" spans="1:11" x14ac:dyDescent="0.15">
      <c r="A3">
        <v>1</v>
      </c>
      <c r="B3">
        <v>2</v>
      </c>
      <c r="C3" t="s">
        <v>22</v>
      </c>
      <c r="D3">
        <v>320391</v>
      </c>
      <c r="E3">
        <v>13.982648634187701</v>
      </c>
      <c r="I3">
        <v>2291347</v>
      </c>
      <c r="J3">
        <v>100</v>
      </c>
      <c r="K3" t="s">
        <v>21</v>
      </c>
    </row>
    <row r="4" spans="1:11" x14ac:dyDescent="0.15">
      <c r="A4">
        <v>1</v>
      </c>
      <c r="B4">
        <v>3</v>
      </c>
      <c r="C4" t="s">
        <v>23</v>
      </c>
      <c r="D4">
        <v>75596</v>
      </c>
      <c r="E4">
        <v>3.2991947531299299</v>
      </c>
      <c r="I4">
        <v>2291347</v>
      </c>
      <c r="J4">
        <v>100</v>
      </c>
      <c r="K4" t="s">
        <v>21</v>
      </c>
    </row>
    <row r="5" spans="1:11" x14ac:dyDescent="0.15">
      <c r="A5">
        <v>1</v>
      </c>
      <c r="B5">
        <v>4</v>
      </c>
      <c r="C5" t="s">
        <v>24</v>
      </c>
      <c r="D5">
        <v>45207</v>
      </c>
      <c r="E5">
        <v>1.9729442987029</v>
      </c>
      <c r="I5">
        <v>2291347</v>
      </c>
      <c r="J5">
        <v>100</v>
      </c>
      <c r="K5" t="s">
        <v>21</v>
      </c>
    </row>
    <row r="6" spans="1:11" x14ac:dyDescent="0.15">
      <c r="A6">
        <v>1</v>
      </c>
      <c r="B6">
        <v>5</v>
      </c>
      <c r="C6" t="s">
        <v>25</v>
      </c>
      <c r="D6">
        <v>111196</v>
      </c>
      <c r="E6">
        <v>4.8528660216021402</v>
      </c>
      <c r="I6">
        <v>2291347</v>
      </c>
      <c r="J6">
        <v>100</v>
      </c>
      <c r="K6" t="s">
        <v>21</v>
      </c>
    </row>
    <row r="7" spans="1:11" x14ac:dyDescent="0.15">
      <c r="A7">
        <v>1</v>
      </c>
      <c r="B7">
        <v>6</v>
      </c>
      <c r="C7" t="s">
        <v>26</v>
      </c>
      <c r="D7">
        <v>52862</v>
      </c>
      <c r="E7">
        <v>2.3070272638757898</v>
      </c>
      <c r="I7">
        <v>2291347</v>
      </c>
      <c r="J7">
        <v>100</v>
      </c>
      <c r="K7" t="s">
        <v>21</v>
      </c>
    </row>
    <row r="8" spans="1:11" x14ac:dyDescent="0.15">
      <c r="A8">
        <v>1</v>
      </c>
      <c r="B8">
        <v>7</v>
      </c>
      <c r="C8" t="s">
        <v>27</v>
      </c>
      <c r="D8">
        <v>21690</v>
      </c>
      <c r="E8">
        <v>0.94660477003264898</v>
      </c>
      <c r="I8">
        <v>2291347</v>
      </c>
      <c r="J8">
        <v>100</v>
      </c>
      <c r="K8" t="s">
        <v>21</v>
      </c>
    </row>
    <row r="9" spans="1:11" x14ac:dyDescent="0.15">
      <c r="A9">
        <v>1</v>
      </c>
      <c r="B9">
        <v>8</v>
      </c>
      <c r="C9" t="s">
        <v>28</v>
      </c>
      <c r="D9">
        <v>102557</v>
      </c>
      <c r="E9">
        <v>4.4758388842894599</v>
      </c>
      <c r="I9">
        <v>2291347</v>
      </c>
      <c r="J9">
        <v>100</v>
      </c>
      <c r="K9" t="s">
        <v>21</v>
      </c>
    </row>
    <row r="10" spans="1:11" x14ac:dyDescent="0.15">
      <c r="A10">
        <v>1</v>
      </c>
      <c r="B10">
        <v>9</v>
      </c>
      <c r="C10" t="s">
        <v>29</v>
      </c>
      <c r="D10">
        <v>306409</v>
      </c>
      <c r="E10">
        <v>13.3724398792501</v>
      </c>
      <c r="I10">
        <v>2291347</v>
      </c>
      <c r="J10">
        <v>100</v>
      </c>
      <c r="K10" t="s">
        <v>21</v>
      </c>
    </row>
    <row r="11" spans="1:11" x14ac:dyDescent="0.15">
      <c r="A11">
        <v>1</v>
      </c>
      <c r="B11">
        <v>10</v>
      </c>
      <c r="C11" t="s">
        <v>30</v>
      </c>
      <c r="D11">
        <v>303624</v>
      </c>
      <c r="E11">
        <v>13.250895652208101</v>
      </c>
      <c r="I11">
        <v>2291347</v>
      </c>
      <c r="J11">
        <v>100</v>
      </c>
      <c r="K11" t="s">
        <v>21</v>
      </c>
    </row>
    <row r="12" spans="1:11" x14ac:dyDescent="0.15">
      <c r="A12">
        <v>1</v>
      </c>
      <c r="B12">
        <v>11</v>
      </c>
      <c r="C12" t="s">
        <v>31</v>
      </c>
      <c r="D12">
        <v>138374</v>
      </c>
      <c r="E12">
        <v>6.0389805647071304</v>
      </c>
      <c r="I12">
        <v>2291347</v>
      </c>
      <c r="J12">
        <v>100</v>
      </c>
      <c r="K12" t="s">
        <v>21</v>
      </c>
    </row>
    <row r="13" spans="1:11" x14ac:dyDescent="0.15">
      <c r="A13">
        <v>1</v>
      </c>
      <c r="B13">
        <v>12</v>
      </c>
      <c r="C13" t="s">
        <v>32</v>
      </c>
      <c r="D13">
        <v>13767</v>
      </c>
      <c r="E13">
        <v>0.60082562789485805</v>
      </c>
      <c r="I13">
        <v>2291347</v>
      </c>
      <c r="J13">
        <v>100</v>
      </c>
      <c r="K13" t="s">
        <v>21</v>
      </c>
    </row>
    <row r="14" spans="1:11" x14ac:dyDescent="0.15">
      <c r="A14">
        <v>1</v>
      </c>
      <c r="B14">
        <v>13</v>
      </c>
      <c r="C14" t="s">
        <v>33</v>
      </c>
      <c r="D14">
        <v>380592</v>
      </c>
      <c r="E14">
        <v>16.6099678486061</v>
      </c>
      <c r="I14">
        <v>2291347</v>
      </c>
      <c r="J14">
        <v>100</v>
      </c>
      <c r="K14" t="s">
        <v>21</v>
      </c>
    </row>
    <row r="15" spans="1:11" x14ac:dyDescent="0.15">
      <c r="A15">
        <v>1</v>
      </c>
      <c r="B15">
        <v>14</v>
      </c>
      <c r="I15">
        <v>2291347</v>
      </c>
      <c r="J15">
        <v>100</v>
      </c>
      <c r="K15" t="s">
        <v>21</v>
      </c>
    </row>
    <row r="16" spans="1:11" x14ac:dyDescent="0.15">
      <c r="A16">
        <v>1</v>
      </c>
      <c r="B16">
        <v>15</v>
      </c>
      <c r="I16">
        <v>2291347</v>
      </c>
      <c r="J16">
        <v>100</v>
      </c>
      <c r="K16" t="s">
        <v>21</v>
      </c>
    </row>
    <row r="17" spans="1:11" x14ac:dyDescent="0.15">
      <c r="A17">
        <v>1</v>
      </c>
      <c r="B17">
        <v>16</v>
      </c>
      <c r="I17">
        <v>2291347</v>
      </c>
      <c r="J17">
        <v>100</v>
      </c>
      <c r="K17" t="s">
        <v>21</v>
      </c>
    </row>
    <row r="18" spans="1:11" x14ac:dyDescent="0.15">
      <c r="A18">
        <v>1</v>
      </c>
      <c r="B18">
        <v>17</v>
      </c>
      <c r="I18">
        <v>2291347</v>
      </c>
      <c r="J18">
        <v>100</v>
      </c>
      <c r="K18" t="s">
        <v>21</v>
      </c>
    </row>
    <row r="19" spans="1:11" x14ac:dyDescent="0.15">
      <c r="A19">
        <v>1</v>
      </c>
      <c r="B19">
        <v>18</v>
      </c>
      <c r="I19">
        <v>2291347</v>
      </c>
      <c r="J19">
        <v>100</v>
      </c>
      <c r="K19" t="s">
        <v>21</v>
      </c>
    </row>
    <row r="20" spans="1:11" x14ac:dyDescent="0.15">
      <c r="A20">
        <v>1</v>
      </c>
      <c r="B20">
        <v>19</v>
      </c>
      <c r="I20">
        <v>2291347</v>
      </c>
      <c r="J20">
        <v>100</v>
      </c>
      <c r="K20" t="s">
        <v>21</v>
      </c>
    </row>
    <row r="21" spans="1:11" x14ac:dyDescent="0.15">
      <c r="A21">
        <v>1</v>
      </c>
      <c r="B21">
        <v>20</v>
      </c>
      <c r="I21">
        <v>2291347</v>
      </c>
      <c r="J21">
        <v>100</v>
      </c>
      <c r="K21" t="s">
        <v>21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Xls_282_</vt:lpstr>
      <vt:lpstr>パラメタシート</vt:lpstr>
      <vt:lpstr>P_28号2様式</vt:lpstr>
      <vt:lpstr>P_28号2様式</vt:lpstr>
      <vt:lpstr>Xls_282_!Print_Area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2015-12-11T06:07:11Z</cp:lastPrinted>
  <dcterms:created xsi:type="dcterms:W3CDTF">2004-03-22T01:22:18Z</dcterms:created>
  <dcterms:modified xsi:type="dcterms:W3CDTF">2025-07-20T20:17:06Z</dcterms:modified>
</cp:coreProperties>
</file>