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24開札】105_日向神ダムハウエルバンガーバルブ１号放流管塗装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'様式1-3'!$A$1:$W$47</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C5" i="57" l="1"/>
  <c r="M5" i="57"/>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<sst xmlns="http://schemas.openxmlformats.org/spreadsheetml/2006/main" count="838" uniqueCount="427">
  <si>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</si>
  <si>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</si>
  <si>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</si>
  <si>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</si>
  <si>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</si>
  <si>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</si>
  <si>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</si>
  <si>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</si>
  <si>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</si>
  <si>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</si>
  <si>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</si>
  <si>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</si>
  <si>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</si>
  <si>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</si>
  <si>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</si>
  <si>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</si>
  <si>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</si>
  <si>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</si>
  <si>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</si>
  <si>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</si>
  <si>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</si>
  <si>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</si>
  <si>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</si>
  <si>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</si>
  <si>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</si>
  <si>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</si>
  <si>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</si>
  <si>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</si>
  <si>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</si>
  <si>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</si>
  <si>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</si>
  <si>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</si>
  <si>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</si>
  <si>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</si>
  <si>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</si>
  <si>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</si>
  <si>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</si>
  <si>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</si>
  <si>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</si>
  <si>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</si>
  <si>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</si>
  <si>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</si>
  <si>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</si>
  <si>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</si>
  <si>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</si>
  <si>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</si>
  <si>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</si>
  <si>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</si>
  <si>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</si>
  <si>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</si>
  <si>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</si>
  <si>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</si>
  <si>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</si>
  <si>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</si>
  <si>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</si>
  <si>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</si>
  <si>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</si>
  <si>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</si>
  <si>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</si>
  <si>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</si>
  <si>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</si>
  <si>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</si>
  <si>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</si>
  <si>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</si>
  <si>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</si>
  <si>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</si>
  <si>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</si>
  <si>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</si>
  <si>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</si>
  <si>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</si>
  <si>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</si>
  <si>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</si>
  <si>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</si>
  <si>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</si>
  <si>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</si>
  <si>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</si>
  <si>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</si>
  <si>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</si>
  <si>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</si>
  <si>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</si>
  <si>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</si>
  <si>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</si>
  <si>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</si>
  <si>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</si>
  <si>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</si>
  <si>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</si>
  <si>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</si>
  <si>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</si>
  <si>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</si>
  <si>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</si>
  <si>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</si>
  <si>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</si>
  <si>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</si>
  <si>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</si>
  <si>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</si>
  <si>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</si>
  <si>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</si>
  <si>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</si>
  <si>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</si>
  <si>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</si>
  <si>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</si>
  <si>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</si>
  <si>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</si>
  <si>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</si>
  <si>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</si>
  <si>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</si>
  <si>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</si>
  <si>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</si>
  <si>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</si>
  <si>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</si>
  <si>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</si>
  <si>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</si>
  <si>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</si>
  <si>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</si>
  <si>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</si>
  <si>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</si>
  <si>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</si>
  <si>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</si>
  <si>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</si>
  <si>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</si>
  <si>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</si>
  <si>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</si>
  <si>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</si>
  <si>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</si>
  <si>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</si>
  <si>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</si>
  <si>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</si>
  <si>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</si>
  <si>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</si>
  <si>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</si>
  <si>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</si>
  <si>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</si>
  <si>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</si>
  <si>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</si>
  <si>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</si>
  <si>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</si>
  <si>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</si>
  <si>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</si>
  <si>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</si>
  <si>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</si>
  <si>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</si>
  <si>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</si>
  <si>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</si>
  <si>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</si>
  <si>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</si>
  <si>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</si>
  <si>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</si>
  <si>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</si>
  <si>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</si>
  <si>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</si>
  <si>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</si>
  <si>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</si>
  <si>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</si>
  <si>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</si>
  <si>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</si>
  <si>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</si>
  <si>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</si>
  <si>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</si>
  <si>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</si>
  <si>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</si>
  <si>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</si>
  <si>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</si>
  <si>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</si>
  <si>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</si>
  <si>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</si>
  <si>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</si>
  <si>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</si>
  <si>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</si>
  <si>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</si>
  <si>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</si>
  <si>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</si>
  <si>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</si>
  <si>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</si>
  <si>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</si>
  <si>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</si>
  <si>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</si>
  <si>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</si>
  <si>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</si>
  <si>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</si>
  <si>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</si>
  <si>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</si>
  <si>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</si>
  <si>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</si>
  <si>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</si>
  <si>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</si>
  <si>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</si>
  <si>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</si>
  <si>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</si>
  <si>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</si>
  <si>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</si>
  <si>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</si>
  <si>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</si>
  <si>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</si>
  <si>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</si>
  <si>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</si>
  <si>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</si>
  <si>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</si>
  <si>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</si>
  <si>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</si>
  <si>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</si>
  <si>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</si>
  <si>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</si>
  <si>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</si>
  <si>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</si>
  <si>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</si>
  <si>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</si>
  <si>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</si>
  <si>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</si>
  <si>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</si>
  <si>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</si>
  <si>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</si>
  <si>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</si>
  <si>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</si>
  <si>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</si>
  <si>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</si>
  <si>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</si>
  <si>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</si>
  <si>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</si>
  <si>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</si>
  <si>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</si>
  <si>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</si>
  <si>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</si>
  <si>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</si>
  <si>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</si>
  <si>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</si>
  <si>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</si>
  <si>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</si>
  <si>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</si>
  <si>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</si>
  <si>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</si>
  <si>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</si>
  <si>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</si>
  <si>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</si>
  <si>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</si>
  <si>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</si>
  <si>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</si>
  <si>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</si>
  <si>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</si>
  <si>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</si>
  <si>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</si>
  <si>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</si>
  <si>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</si>
  <si>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</si>
  <si>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</si>
  <si>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</si>
  <si>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</si>
  <si>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</si>
  <si>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</si>
  <si>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</si>
  <si>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</si>
  <si>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</si>
  <si>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</si>
  <si>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</si>
  <si>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</si>
  <si>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</si>
  <si>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</si>
  <si>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</si>
  <si>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</si>
  <si>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</si>
  <si>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</si>
  <si>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</si>
  <si>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</si>
  <si>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</si>
  <si>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</si>
  <si>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</si>
  <si>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</si>
  <si>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</si>
  <si>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</si>
  <si>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</si>
  <si>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</si>
  <si>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</si>
  <si>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</si>
  <si>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</si>
  <si>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</si>
  <si>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</si>
  <si>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</si>
  <si>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</si>
  <si>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</si>
  <si>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</si>
  <si>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</si>
  <si>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</si>
  <si>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</si>
  <si>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</si>
  <si>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</si>
  <si>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</si>
  <si>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</si>
  <si>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</si>
  <si>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</si>
  <si>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</si>
  <si>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</si>
  <si>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</si>
  <si>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</si>
  <si>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</si>
  <si>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</si>
  <si>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</si>
  <si>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</si>
  <si>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</si>
  <si>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</si>
  <si>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</si>
  <si>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</si>
  <si>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</si>
  <si>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</si>
  <si>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</si>
  <si>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</si>
  <si>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</si>
  <si>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</si>
  <si>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</si>
  <si>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</si>
  <si>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</si>
  <si>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</si>
  <si>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</si>
  <si>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</si>
  <si>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</si>
  <si>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</si>
  <si>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</si>
  <si>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</si>
  <si>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</si>
  <si>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</si>
  <si>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</si>
  <si>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</si>
  <si>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</si>
  <si>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</si>
  <si>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</si>
  <si>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</si>
  <si>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</si>
  <si>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</si>
  <si>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</si>
  <si>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</si>
  <si>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</si>
  <si>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</si>
  <si>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</si>
  <si>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</si>
  <si>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</si>
  <si>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</si>
  <si>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</si>
  <si>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</si>
  <si>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</si>
  <si>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</si>
  <si>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</si>
  <si>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</si>
  <si>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</si>
  <si>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</si>
  <si>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</si>
  <si>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</si>
  <si>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</si>
  <si>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</si>
  <si>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</si>
  <si>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</si>
  <si>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</si>
  <si>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</si>
  <si>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</si>
  <si>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</si>
  <si>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</si>
  <si>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</si>
  <si>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</si>
  <si>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</si>
  <si>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</si>
  <si>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</si>
  <si>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</si>
  <si>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</si>
  <si>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</si>
  <si>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</si>
  <si>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</si>
  <si>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</si>
  <si>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</si>
  <si>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</si>
  <si>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</si>
  <si>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</si>
  <si>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</si>
  <si>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</si>
  <si>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</si>
  <si>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</si>
  <si>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</si>
  <si>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</si>
  <si>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</si>
  <si>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</si>
  <si>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</si>
  <si>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</si>
  <si>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</si>
  <si>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</si>
  <si>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</si>
  <si>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</si>
  <si>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</si>
  <si>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</si>
  <si>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</si>
  <si>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</si>
  <si>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</si>
  <si>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</si>
  <si>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</si>
  <si>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</si>
  <si>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</si>
  <si>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労働安全対策について</t>
  </si>
  <si>
    <t>本工事は高所及び狭隘な放流管内部での施工となるため、施工時における作業員の労働安全対策について工夫を述べること。</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</si>
  <si>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</si>
  <si>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</si>
  <si>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</si>
  <si>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</si>
  <si>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</si>
  <si>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</si>
  <si>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</si>
  <si>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</si>
  <si>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</si>
  <si>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</si>
  <si>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</si>
  <si>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</si>
  <si>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主たる営業所の有無（八女県土整備事務所管内）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</si>
  <si>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</si>
  <si>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</si>
  <si>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</si>
  <si>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</si>
  <si>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</si>
  <si>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</si>
  <si>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</si>
  <si>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</si>
  <si>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</si>
  <si>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</si>
  <si>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</si>
  <si>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</si>
  <si>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</si>
  <si>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</si>
  <si>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</si>
  <si>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令和６年９</t>
    </r>
    <r>
      <rPr>
        <b/>
        <sz val="11"/>
        <color indexed="10"/>
        <rFont val="ＭＳ Ｐ明朝"/>
        <family val="1"/>
        <charset val="128"/>
      </rPr>
      <t>月１２日から令和７年９月１１日まで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</si>
  <si>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日向神ダムハウエルバンガーバルブ１号放流管塗装工事</t>
  </si>
  <si>
    <t>八女市黒木町大淵</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</si>
  <si>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福岡県発注工事（全ての部局を対象とする）、国土交通省九州地方整備局又は沖縄総合事務局開発建設部発注の工事で、</t>
    </r>
    <r>
      <rPr>
        <sz val="9"/>
        <color indexed="10"/>
        <rFont val="ＭＳ Ｐ明朝"/>
        <family val="1"/>
        <charset val="128"/>
      </rPr>
      <t>鋼製の河川構造物の塗替塗装工事又は鋼橋の塗替塗装工事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82" eb="784">
      <t>レイワ</t>
    </rPh>
    <phoneticPr fontId="4"/>
  </si>
  <si>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</si>
  <si>
    <r>
      <t>　工事種別が</t>
    </r>
    <r>
      <rPr>
        <b/>
        <sz val="10"/>
        <color indexed="10"/>
        <rFont val="ＭＳ Ｐ明朝"/>
        <family val="1"/>
        <charset val="128"/>
      </rPr>
      <t>『塗装工事』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4" eb="16">
      <t>レイワ</t>
    </rPh>
    <rPh sb="29" eb="31">
      <t>ラクサツ</t>
    </rPh>
    <rPh sb="49" eb="50">
      <t>ケン</t>
    </rPh>
    <rPh sb="50" eb="51">
      <t>ド</t>
    </rPh>
    <rPh sb="51" eb="53">
      <t>セイビ</t>
    </rPh>
    <rPh sb="85" eb="87">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</si>
</sst>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6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 fillId="0" borderId="0" xfId="50" applyFont="1" applyBorder="1" applyAlignment="1">
      <alignment horizontal="left" vertical="center" wrapText="1"/>
    </xf>
    <xf numFmtId="0" fontId="5" fillId="0" borderId="0" xfId="50" applyFont="1"/>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0" xfId="50" applyFont="1" applyAlignment="1">
      <alignment horizontal="justify" vertical="top" wrapText="1"/>
    </xf>
    <xf numFmtId="0" fontId="7" fillId="0" borderId="0" xfId="50" applyFont="1" applyAlignment="1">
      <alignment horizontal="left" vertical="top" wrapText="1"/>
    </xf>
    <xf numFmtId="0" fontId="7" fillId="0" borderId="0" xfId="51" applyFont="1" applyAlignment="1">
      <alignment horizontal="justify" vertical="top" wrapText="1"/>
    </xf>
    <xf numFmtId="0" fontId="7" fillId="0" borderId="0" xfId="50" applyFont="1" applyAlignment="1">
      <alignment vertical="top" wrapText="1"/>
    </xf>
    <xf numFmtId="0" fontId="8" fillId="0" borderId="0" xfId="50" applyFont="1" applyAlignment="1">
      <alignment vertical="center" wrapText="1"/>
    </xf>
    <xf numFmtId="0" fontId="54" fillId="0" borderId="0" xfId="50" applyFont="1" applyFill="1" applyBorder="1" applyAlignment="1">
      <alignment vertical="top" wrapText="1"/>
    </xf>
    <xf numFmtId="0" fontId="7" fillId="0" borderId="17" xfId="50" applyFont="1" applyBorder="1" applyAlignment="1">
      <alignment horizontal="left" vertical="center" wrapText="1"/>
    </xf>
    <xf numFmtId="0" fontId="7" fillId="0" borderId="0" xfId="50" applyFont="1" applyBorder="1" applyAlignment="1">
      <alignment vertical="center" wrapText="1"/>
    </xf>
    <xf numFmtId="0" fontId="7" fillId="0" borderId="0" xfId="50"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6490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6490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40" t="s">
        <v>325</v>
      </c>
    </row>
    <row r="3" spans="1:12" ht="18" thickBot="1" x14ac:dyDescent="0.2">
      <c r="A3" s="350" t="s">
        <v>246</v>
      </c>
      <c r="B3" s="350"/>
      <c r="C3" s="350"/>
      <c r="D3" s="350"/>
      <c r="E3" s="350"/>
      <c r="F3" s="350"/>
      <c r="G3" s="350"/>
      <c r="H3" s="350"/>
      <c r="I3" s="350"/>
      <c r="K3" s="341"/>
    </row>
    <row r="4" spans="1:12" ht="30" customHeight="1" thickTop="1" thickBot="1" x14ac:dyDescent="0.2">
      <c r="A4" s="30"/>
      <c r="B4" s="30"/>
      <c r="C4" s="30"/>
      <c r="D4" s="30"/>
      <c r="E4" s="30"/>
      <c r="F4" s="30"/>
      <c r="G4" s="30"/>
      <c r="H4" s="30"/>
      <c r="I4" s="30"/>
    </row>
    <row r="5" spans="1:12" ht="15" thickTop="1" thickBot="1" x14ac:dyDescent="0.2">
      <c r="H5" s="351" t="s">
        <v>353</v>
      </c>
      <c r="I5" s="351"/>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52" t="s">
        <v>320</v>
      </c>
      <c r="G9" s="352"/>
      <c r="H9" s="352"/>
      <c r="I9" s="352"/>
      <c r="J9" s="32" t="s">
        <v>236</v>
      </c>
      <c r="K9" s="342" t="s">
        <v>357</v>
      </c>
      <c r="L9" s="343"/>
    </row>
    <row r="10" spans="1:12" ht="26.25" customHeight="1" x14ac:dyDescent="0.15">
      <c r="D10" s="38" t="s">
        <v>223</v>
      </c>
      <c r="E10" s="26"/>
      <c r="F10" s="226" t="s">
        <v>321</v>
      </c>
      <c r="G10" s="223"/>
      <c r="H10" s="223"/>
      <c r="I10" s="223"/>
      <c r="J10" s="32" t="s">
        <v>236</v>
      </c>
      <c r="K10" s="344"/>
      <c r="L10" s="345"/>
    </row>
    <row r="11" spans="1:12" ht="26.25" customHeight="1" thickBot="1" x14ac:dyDescent="0.2">
      <c r="D11" s="38" t="s">
        <v>322</v>
      </c>
      <c r="E11" s="26"/>
      <c r="F11" s="353" t="s">
        <v>323</v>
      </c>
      <c r="G11" s="353"/>
      <c r="H11" s="353"/>
      <c r="I11" s="214"/>
      <c r="J11" s="32" t="s">
        <v>236</v>
      </c>
      <c r="K11" s="346"/>
      <c r="L11" s="347"/>
    </row>
    <row r="12" spans="1:12" ht="52.5" customHeight="1" thickTop="1" x14ac:dyDescent="0.15">
      <c r="E12" s="25"/>
      <c r="F12" s="25"/>
    </row>
    <row r="13" spans="1:12" ht="81.75" customHeight="1" x14ac:dyDescent="0.15">
      <c r="A13" s="348" t="s">
        <v>247</v>
      </c>
      <c r="B13" s="348"/>
      <c r="C13" s="348"/>
      <c r="D13" s="348"/>
      <c r="E13" s="348"/>
      <c r="F13" s="348"/>
      <c r="G13" s="348"/>
      <c r="H13" s="348"/>
      <c r="I13" s="348"/>
    </row>
    <row r="14" spans="1:12" x14ac:dyDescent="0.15">
      <c r="A14" s="349" t="s">
        <v>225</v>
      </c>
      <c r="B14" s="349"/>
      <c r="C14" s="349"/>
      <c r="D14" s="349"/>
      <c r="E14" s="349"/>
      <c r="F14" s="349"/>
      <c r="G14" s="349"/>
      <c r="H14" s="349"/>
      <c r="I14" s="349"/>
    </row>
    <row r="15" spans="1:12" ht="45" customHeight="1" x14ac:dyDescent="0.15"/>
    <row r="16" spans="1:12" x14ac:dyDescent="0.15">
      <c r="A16" s="27" t="s">
        <v>228</v>
      </c>
      <c r="B16" s="26" t="s">
        <v>226</v>
      </c>
      <c r="C16" s="26"/>
      <c r="D16" s="225" t="s">
        <v>422</v>
      </c>
      <c r="E16" s="222"/>
      <c r="F16" s="222"/>
      <c r="G16" s="222"/>
      <c r="H16" s="222"/>
      <c r="I16" s="222"/>
    </row>
    <row r="17" spans="1:9" ht="22.5" customHeight="1" x14ac:dyDescent="0.15">
      <c r="D17" s="224"/>
    </row>
    <row r="18" spans="1:9" x14ac:dyDescent="0.15">
      <c r="A18" s="28" t="s">
        <v>229</v>
      </c>
      <c r="B18" s="29" t="s">
        <v>227</v>
      </c>
      <c r="C18" s="29"/>
      <c r="D18" s="225" t="s">
        <v>423</v>
      </c>
      <c r="E18" s="222"/>
      <c r="F18" s="222"/>
      <c r="G18" s="222"/>
      <c r="H18" s="222"/>
      <c r="I18" s="222"/>
    </row>
    <row r="19" spans="1:9" ht="22.5" customHeight="1" x14ac:dyDescent="0.15">
      <c r="D19" s="224"/>
    </row>
    <row r="20" spans="1:9" x14ac:dyDescent="0.15">
      <c r="A20" s="28" t="s">
        <v>257</v>
      </c>
      <c r="B20" s="29" t="s">
        <v>271</v>
      </c>
      <c r="C20" s="29"/>
      <c r="D20" s="228">
        <v>45873</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64" t="s">
        <v>107</v>
      </c>
      <c r="B4" s="465"/>
      <c r="C4" s="466" t="s">
        <v>283</v>
      </c>
      <c r="D4" s="467"/>
      <c r="E4" s="467"/>
      <c r="F4" s="468"/>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64" t="s">
        <v>113</v>
      </c>
      <c r="B6" s="469"/>
      <c r="C6" s="129" t="s">
        <v>233</v>
      </c>
      <c r="D6" s="469" t="s">
        <v>114</v>
      </c>
      <c r="E6" s="469"/>
      <c r="F6" s="470" t="s">
        <v>28</v>
      </c>
      <c r="G6" s="471"/>
      <c r="H6" s="471"/>
      <c r="I6" s="471"/>
      <c r="J6" s="472"/>
      <c r="K6" s="473" t="s">
        <v>115</v>
      </c>
      <c r="L6" s="48" t="s">
        <v>207</v>
      </c>
      <c r="M6" s="49"/>
    </row>
    <row r="7" spans="1:13" s="46" customFormat="1" ht="21.95" customHeight="1" thickBot="1" x14ac:dyDescent="0.2">
      <c r="A7" s="464" t="s">
        <v>208</v>
      </c>
      <c r="B7" s="475"/>
      <c r="C7" s="129" t="s">
        <v>235</v>
      </c>
      <c r="D7" s="476" t="s">
        <v>116</v>
      </c>
      <c r="E7" s="476"/>
      <c r="F7" s="477" t="s">
        <v>29</v>
      </c>
      <c r="G7" s="478"/>
      <c r="H7" s="478"/>
      <c r="I7" s="478"/>
      <c r="J7" s="479"/>
      <c r="K7" s="474"/>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88" t="s">
        <v>261</v>
      </c>
      <c r="B10" s="489"/>
      <c r="C10" s="489"/>
      <c r="D10" s="489"/>
      <c r="E10" s="489"/>
      <c r="F10" s="489"/>
      <c r="G10" s="489"/>
      <c r="H10" s="489"/>
      <c r="I10" s="489"/>
      <c r="J10" s="489"/>
      <c r="K10" s="483" t="s">
        <v>49</v>
      </c>
      <c r="L10" s="473"/>
      <c r="M10" s="484"/>
    </row>
    <row r="11" spans="1:13" s="47" customFormat="1" ht="40.5" customHeight="1" thickBot="1" x14ac:dyDescent="0.2">
      <c r="A11" s="490"/>
      <c r="B11" s="491"/>
      <c r="C11" s="491"/>
      <c r="D11" s="491"/>
      <c r="E11" s="491"/>
      <c r="F11" s="491"/>
      <c r="G11" s="491"/>
      <c r="H11" s="491"/>
      <c r="I11" s="491"/>
      <c r="J11" s="491"/>
      <c r="K11" s="485" t="s">
        <v>295</v>
      </c>
      <c r="L11" s="486"/>
      <c r="M11" s="487"/>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35" t="s">
        <v>117</v>
      </c>
      <c r="B14" s="381"/>
      <c r="C14" s="381"/>
      <c r="D14" s="381"/>
      <c r="E14" s="381"/>
      <c r="F14" s="382"/>
      <c r="G14" s="495" t="s">
        <v>118</v>
      </c>
      <c r="H14" s="496"/>
      <c r="I14" s="497"/>
      <c r="K14" s="483" t="s">
        <v>293</v>
      </c>
      <c r="L14" s="733" t="s">
        <v>282</v>
      </c>
      <c r="M14" s="57"/>
    </row>
    <row r="15" spans="1:13" s="47" customFormat="1" ht="19.5" customHeight="1" thickTop="1" thickBot="1" x14ac:dyDescent="0.2">
      <c r="A15" s="737" t="s">
        <v>219</v>
      </c>
      <c r="B15" s="738"/>
      <c r="C15" s="738"/>
      <c r="D15" s="738"/>
      <c r="E15" s="738"/>
      <c r="F15" s="738"/>
      <c r="G15" s="504" t="s">
        <v>157</v>
      </c>
      <c r="H15" s="505"/>
      <c r="I15" s="506"/>
      <c r="K15" s="732"/>
      <c r="L15" s="501"/>
      <c r="M15" s="42"/>
    </row>
    <row r="16" spans="1:13" s="47" customFormat="1" ht="19.5" customHeight="1" x14ac:dyDescent="0.15">
      <c r="A16" s="442" t="s">
        <v>220</v>
      </c>
      <c r="B16" s="443"/>
      <c r="C16" s="443"/>
      <c r="D16" s="443"/>
      <c r="E16" s="443"/>
      <c r="F16" s="443"/>
      <c r="G16" s="459" t="s">
        <v>157</v>
      </c>
      <c r="H16" s="460"/>
      <c r="I16" s="461"/>
    </row>
    <row r="17" spans="1:13" s="47" customFormat="1" ht="33" customHeight="1" x14ac:dyDescent="0.15">
      <c r="A17" s="462" t="s">
        <v>289</v>
      </c>
      <c r="B17" s="440"/>
      <c r="C17" s="440"/>
      <c r="D17" s="440"/>
      <c r="E17" s="440"/>
      <c r="F17" s="441"/>
      <c r="G17" s="439" t="s">
        <v>157</v>
      </c>
      <c r="H17" s="440"/>
      <c r="I17" s="441"/>
    </row>
    <row r="18" spans="1:13" s="47" customFormat="1" ht="19.5" customHeight="1" x14ac:dyDescent="0.15">
      <c r="A18" s="442" t="s">
        <v>222</v>
      </c>
      <c r="B18" s="443"/>
      <c r="C18" s="443"/>
      <c r="D18" s="443"/>
      <c r="E18" s="443"/>
      <c r="F18" s="443"/>
      <c r="G18" s="459" t="s">
        <v>157</v>
      </c>
      <c r="H18" s="460"/>
      <c r="I18" s="461"/>
    </row>
    <row r="19" spans="1:13" s="47" customFormat="1" ht="19.5" customHeight="1" thickBot="1" x14ac:dyDescent="0.2">
      <c r="A19" s="442" t="s">
        <v>221</v>
      </c>
      <c r="B19" s="443"/>
      <c r="C19" s="443"/>
      <c r="D19" s="443"/>
      <c r="E19" s="443"/>
      <c r="F19" s="443"/>
      <c r="G19" s="480" t="s">
        <v>157</v>
      </c>
      <c r="H19" s="481"/>
      <c r="I19" s="482"/>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34"/>
      <c r="E21" s="734"/>
      <c r="F21" s="734"/>
      <c r="G21" s="734"/>
      <c r="H21" s="734"/>
      <c r="I21" s="734"/>
      <c r="J21" s="734"/>
      <c r="K21" s="734"/>
      <c r="L21" s="734"/>
      <c r="M21" s="734"/>
    </row>
    <row r="22" spans="1:13" s="46" customFormat="1" ht="15.95" customHeight="1" x14ac:dyDescent="0.15">
      <c r="A22" s="390" t="s">
        <v>120</v>
      </c>
      <c r="B22" s="391"/>
      <c r="C22" s="452"/>
      <c r="D22" s="394" t="s">
        <v>218</v>
      </c>
      <c r="E22" s="395"/>
      <c r="F22" s="432" t="s">
        <v>118</v>
      </c>
      <c r="G22" s="433"/>
      <c r="H22" s="434"/>
      <c r="I22" s="381" t="s">
        <v>121</v>
      </c>
      <c r="J22" s="381"/>
      <c r="K22" s="381"/>
      <c r="L22" s="381"/>
      <c r="M22" s="382"/>
    </row>
    <row r="23" spans="1:13" s="46" customFormat="1" ht="15.95" customHeight="1" thickBot="1" x14ac:dyDescent="0.2">
      <c r="A23" s="392"/>
      <c r="B23" s="393"/>
      <c r="C23" s="453"/>
      <c r="D23" s="56" t="s">
        <v>122</v>
      </c>
      <c r="E23" s="56" t="s">
        <v>123</v>
      </c>
      <c r="F23" s="435"/>
      <c r="G23" s="436"/>
      <c r="H23" s="437"/>
      <c r="I23" s="383"/>
      <c r="J23" s="383"/>
      <c r="K23" s="383"/>
      <c r="L23" s="383"/>
      <c r="M23" s="384"/>
    </row>
    <row r="24" spans="1:13" ht="21" customHeight="1" thickTop="1" x14ac:dyDescent="0.15">
      <c r="A24" s="377" t="s">
        <v>251</v>
      </c>
      <c r="B24" s="377"/>
      <c r="C24" s="377"/>
      <c r="D24" s="70"/>
      <c r="E24" s="70" t="s">
        <v>11</v>
      </c>
      <c r="F24" s="429" t="s">
        <v>158</v>
      </c>
      <c r="G24" s="430"/>
      <c r="H24" s="431"/>
      <c r="I24" s="454"/>
      <c r="J24" s="455"/>
      <c r="K24" s="455"/>
      <c r="L24" s="455"/>
      <c r="M24" s="456"/>
    </row>
    <row r="25" spans="1:13" ht="21" customHeight="1" x14ac:dyDescent="0.15">
      <c r="A25" s="399" t="s">
        <v>124</v>
      </c>
      <c r="B25" s="399"/>
      <c r="C25" s="399"/>
      <c r="D25" s="71"/>
      <c r="E25" s="72" t="s">
        <v>12</v>
      </c>
      <c r="F25" s="444" t="s">
        <v>158</v>
      </c>
      <c r="G25" s="445"/>
      <c r="H25" s="446"/>
      <c r="I25" s="457" t="s">
        <v>252</v>
      </c>
      <c r="J25" s="457"/>
      <c r="K25" s="457"/>
      <c r="L25" s="457"/>
      <c r="M25" s="458"/>
    </row>
    <row r="26" spans="1:13" s="47" customFormat="1" ht="21" customHeight="1" x14ac:dyDescent="0.15">
      <c r="A26" s="399" t="s">
        <v>45</v>
      </c>
      <c r="B26" s="399"/>
      <c r="C26" s="399"/>
      <c r="D26" s="71"/>
      <c r="E26" s="72" t="s">
        <v>11</v>
      </c>
      <c r="F26" s="444" t="s">
        <v>158</v>
      </c>
      <c r="G26" s="445"/>
      <c r="H26" s="446"/>
      <c r="I26" s="361" t="s">
        <v>254</v>
      </c>
      <c r="J26" s="361"/>
      <c r="K26" s="361"/>
      <c r="L26" s="361"/>
      <c r="M26" s="362"/>
    </row>
    <row r="27" spans="1:13" s="47" customFormat="1" ht="21" customHeight="1" x14ac:dyDescent="0.15">
      <c r="A27" s="377" t="s">
        <v>46</v>
      </c>
      <c r="B27" s="377"/>
      <c r="C27" s="377"/>
      <c r="D27" s="73"/>
      <c r="E27" s="70" t="s">
        <v>13</v>
      </c>
      <c r="F27" s="444" t="s">
        <v>158</v>
      </c>
      <c r="G27" s="445"/>
      <c r="H27" s="446"/>
      <c r="I27" s="98"/>
      <c r="J27" s="98"/>
      <c r="K27" s="98"/>
      <c r="L27" s="98"/>
      <c r="M27" s="131"/>
    </row>
    <row r="28" spans="1:13" ht="21" customHeight="1" x14ac:dyDescent="0.15">
      <c r="A28" s="377" t="s">
        <v>267</v>
      </c>
      <c r="B28" s="377"/>
      <c r="C28" s="377"/>
      <c r="D28" s="73"/>
      <c r="E28" s="70" t="s">
        <v>14</v>
      </c>
      <c r="F28" s="444" t="s">
        <v>158</v>
      </c>
      <c r="G28" s="445"/>
      <c r="H28" s="446"/>
      <c r="I28" s="98"/>
      <c r="J28" s="98"/>
      <c r="K28" s="98"/>
      <c r="L28" s="98"/>
      <c r="M28" s="131"/>
    </row>
    <row r="29" spans="1:13" ht="21" customHeight="1" x14ac:dyDescent="0.15">
      <c r="A29" s="377" t="s">
        <v>47</v>
      </c>
      <c r="B29" s="377"/>
      <c r="C29" s="377"/>
      <c r="D29" s="73"/>
      <c r="E29" s="70" t="s">
        <v>15</v>
      </c>
      <c r="F29" s="444" t="s">
        <v>158</v>
      </c>
      <c r="G29" s="445"/>
      <c r="H29" s="446"/>
      <c r="I29" s="98"/>
      <c r="J29" s="98"/>
      <c r="K29" s="98"/>
      <c r="L29" s="98"/>
      <c r="M29" s="131"/>
    </row>
    <row r="30" spans="1:13" ht="21" customHeight="1" x14ac:dyDescent="0.15">
      <c r="A30" s="736" t="s">
        <v>275</v>
      </c>
      <c r="B30" s="369"/>
      <c r="C30" s="369"/>
      <c r="D30" s="73"/>
      <c r="E30" s="70" t="s">
        <v>18</v>
      </c>
      <c r="F30" s="370" t="s">
        <v>158</v>
      </c>
      <c r="G30" s="371"/>
      <c r="H30" s="372"/>
      <c r="I30" s="407" t="s">
        <v>284</v>
      </c>
      <c r="J30" s="407"/>
      <c r="K30" s="407"/>
      <c r="L30" s="407"/>
      <c r="M30" s="408"/>
    </row>
    <row r="31" spans="1:13" ht="21" customHeight="1" x14ac:dyDescent="0.15">
      <c r="A31" s="101"/>
      <c r="B31" s="730" t="s">
        <v>268</v>
      </c>
      <c r="C31" s="731"/>
      <c r="D31" s="91"/>
      <c r="E31" s="77" t="s">
        <v>238</v>
      </c>
      <c r="F31" s="364" t="s">
        <v>296</v>
      </c>
      <c r="G31" s="365"/>
      <c r="H31" s="366"/>
      <c r="I31" s="387"/>
      <c r="J31" s="387"/>
      <c r="K31" s="387"/>
      <c r="L31" s="387"/>
      <c r="M31" s="388"/>
    </row>
    <row r="32" spans="1:13" ht="21" customHeight="1" x14ac:dyDescent="0.15">
      <c r="A32" s="377" t="s">
        <v>370</v>
      </c>
      <c r="B32" s="377"/>
      <c r="C32" s="377"/>
      <c r="D32" s="73"/>
      <c r="E32" s="70" t="s">
        <v>17</v>
      </c>
      <c r="F32" s="364" t="s">
        <v>296</v>
      </c>
      <c r="G32" s="365"/>
      <c r="H32" s="366"/>
      <c r="I32" s="276"/>
      <c r="J32" s="276"/>
      <c r="K32" s="276"/>
      <c r="L32" s="276"/>
      <c r="M32" s="277"/>
    </row>
    <row r="33" spans="1:13" ht="21" customHeight="1" x14ac:dyDescent="0.15">
      <c r="A33" s="438" t="s">
        <v>144</v>
      </c>
      <c r="B33" s="438"/>
      <c r="C33" s="438"/>
      <c r="D33" s="77"/>
      <c r="E33" s="77" t="s">
        <v>11</v>
      </c>
      <c r="F33" s="364" t="s">
        <v>296</v>
      </c>
      <c r="G33" s="365"/>
      <c r="H33" s="366"/>
      <c r="I33" s="387"/>
      <c r="J33" s="387"/>
      <c r="K33" s="387"/>
      <c r="L33" s="387"/>
      <c r="M33" s="388"/>
    </row>
    <row r="34" spans="1:13" ht="36.75" customHeight="1" x14ac:dyDescent="0.15">
      <c r="A34" s="729" t="s">
        <v>270</v>
      </c>
      <c r="B34" s="438"/>
      <c r="C34" s="438"/>
      <c r="D34" s="77"/>
      <c r="E34" s="77" t="s">
        <v>11</v>
      </c>
      <c r="F34" s="364" t="s">
        <v>296</v>
      </c>
      <c r="G34" s="365"/>
      <c r="H34" s="366"/>
      <c r="I34" s="361" t="s">
        <v>366</v>
      </c>
      <c r="J34" s="361"/>
      <c r="K34" s="361"/>
      <c r="L34" s="361"/>
      <c r="M34" s="362"/>
    </row>
    <row r="35" spans="1:13" ht="30" customHeight="1" x14ac:dyDescent="0.15">
      <c r="A35" s="438" t="s">
        <v>145</v>
      </c>
      <c r="B35" s="438"/>
      <c r="C35" s="438"/>
      <c r="D35" s="77"/>
      <c r="E35" s="77" t="s">
        <v>11</v>
      </c>
      <c r="F35" s="364" t="s">
        <v>296</v>
      </c>
      <c r="G35" s="365"/>
      <c r="H35" s="366"/>
      <c r="I35" s="367" t="s">
        <v>341</v>
      </c>
      <c r="J35" s="367"/>
      <c r="K35" s="367"/>
      <c r="L35" s="367"/>
      <c r="M35" s="368"/>
    </row>
    <row r="36" spans="1:13" s="262" customFormat="1" ht="21" customHeight="1" thickBot="1" x14ac:dyDescent="0.2">
      <c r="A36" s="723" t="s">
        <v>342</v>
      </c>
      <c r="B36" s="723"/>
      <c r="C36" s="723"/>
      <c r="D36" s="260"/>
      <c r="E36" s="261" t="s">
        <v>17</v>
      </c>
      <c r="F36" s="724" t="s">
        <v>158</v>
      </c>
      <c r="G36" s="725"/>
      <c r="H36" s="726"/>
      <c r="I36" s="727" t="s">
        <v>343</v>
      </c>
      <c r="J36" s="727"/>
      <c r="K36" s="727"/>
      <c r="L36" s="727"/>
      <c r="M36" s="728"/>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90" t="s">
        <v>120</v>
      </c>
      <c r="B39" s="391"/>
      <c r="C39" s="391"/>
      <c r="D39" s="394" t="s">
        <v>218</v>
      </c>
      <c r="E39" s="395"/>
      <c r="F39" s="432" t="s">
        <v>118</v>
      </c>
      <c r="G39" s="433"/>
      <c r="H39" s="434"/>
      <c r="I39" s="381" t="s">
        <v>121</v>
      </c>
      <c r="J39" s="381"/>
      <c r="K39" s="381"/>
      <c r="L39" s="381"/>
      <c r="M39" s="382"/>
    </row>
    <row r="40" spans="1:13" s="46" customFormat="1" ht="15.95" customHeight="1" thickBot="1" x14ac:dyDescent="0.2">
      <c r="A40" s="392"/>
      <c r="B40" s="393"/>
      <c r="C40" s="393"/>
      <c r="D40" s="74" t="s">
        <v>122</v>
      </c>
      <c r="E40" s="68" t="s">
        <v>123</v>
      </c>
      <c r="F40" s="435"/>
      <c r="G40" s="436"/>
      <c r="H40" s="437"/>
      <c r="I40" s="383"/>
      <c r="J40" s="383"/>
      <c r="K40" s="383"/>
      <c r="L40" s="383"/>
      <c r="M40" s="384"/>
    </row>
    <row r="41" spans="1:13" s="51" customFormat="1" ht="21" customHeight="1" thickTop="1" x14ac:dyDescent="0.15">
      <c r="A41" s="427" t="s">
        <v>211</v>
      </c>
      <c r="B41" s="428"/>
      <c r="C41" s="428"/>
      <c r="D41" s="75" t="s">
        <v>16</v>
      </c>
      <c r="E41" s="75" t="s">
        <v>16</v>
      </c>
      <c r="F41" s="429" t="s">
        <v>158</v>
      </c>
      <c r="G41" s="430"/>
      <c r="H41" s="431"/>
      <c r="I41" s="385" t="s">
        <v>369</v>
      </c>
      <c r="J41" s="385"/>
      <c r="K41" s="385"/>
      <c r="L41" s="385"/>
      <c r="M41" s="386"/>
    </row>
    <row r="42" spans="1:13" s="51" customFormat="1" ht="21" customHeight="1" x14ac:dyDescent="0.15">
      <c r="A42" s="76"/>
      <c r="B42" s="411" t="s">
        <v>125</v>
      </c>
      <c r="C42" s="412"/>
      <c r="D42" s="77"/>
      <c r="E42" s="78" t="s">
        <v>126</v>
      </c>
      <c r="F42" s="364" t="s">
        <v>296</v>
      </c>
      <c r="G42" s="365"/>
      <c r="H42" s="366"/>
      <c r="I42" s="409"/>
      <c r="J42" s="409"/>
      <c r="K42" s="409"/>
      <c r="L42" s="409"/>
      <c r="M42" s="410"/>
    </row>
    <row r="43" spans="1:13" s="51" customFormat="1" ht="21" customHeight="1" x14ac:dyDescent="0.15">
      <c r="A43" s="76"/>
      <c r="B43" s="411" t="s">
        <v>127</v>
      </c>
      <c r="C43" s="412"/>
      <c r="D43" s="77"/>
      <c r="E43" s="77" t="s">
        <v>17</v>
      </c>
      <c r="F43" s="364" t="s">
        <v>296</v>
      </c>
      <c r="G43" s="365"/>
      <c r="H43" s="366"/>
      <c r="I43" s="409"/>
      <c r="J43" s="409"/>
      <c r="K43" s="409"/>
      <c r="L43" s="409"/>
      <c r="M43" s="410"/>
    </row>
    <row r="44" spans="1:13" s="51" customFormat="1" ht="21" customHeight="1" x14ac:dyDescent="0.15">
      <c r="A44" s="76"/>
      <c r="B44" s="411" t="s">
        <v>128</v>
      </c>
      <c r="C44" s="412"/>
      <c r="D44" s="77"/>
      <c r="E44" s="77" t="s">
        <v>18</v>
      </c>
      <c r="F44" s="364" t="s">
        <v>159</v>
      </c>
      <c r="G44" s="365"/>
      <c r="H44" s="366"/>
      <c r="I44" s="409"/>
      <c r="J44" s="409"/>
      <c r="K44" s="409"/>
      <c r="L44" s="409"/>
      <c r="M44" s="410"/>
    </row>
    <row r="45" spans="1:13" s="51" customFormat="1" ht="21" customHeight="1" x14ac:dyDescent="0.15">
      <c r="A45" s="76"/>
      <c r="B45" s="411" t="s">
        <v>129</v>
      </c>
      <c r="C45" s="412"/>
      <c r="D45" s="77"/>
      <c r="E45" s="77" t="s">
        <v>19</v>
      </c>
      <c r="F45" s="364" t="s">
        <v>296</v>
      </c>
      <c r="G45" s="365"/>
      <c r="H45" s="366"/>
      <c r="I45" s="409"/>
      <c r="J45" s="409"/>
      <c r="K45" s="409"/>
      <c r="L45" s="409"/>
      <c r="M45" s="410"/>
    </row>
    <row r="46" spans="1:13" s="51" customFormat="1" ht="21" customHeight="1" thickBot="1" x14ac:dyDescent="0.2">
      <c r="A46" s="79"/>
      <c r="B46" s="423" t="s">
        <v>274</v>
      </c>
      <c r="C46" s="418"/>
      <c r="D46" s="77"/>
      <c r="E46" s="77" t="s">
        <v>137</v>
      </c>
      <c r="F46" s="424" t="s">
        <v>159</v>
      </c>
      <c r="G46" s="425"/>
      <c r="H46" s="426"/>
      <c r="I46" s="387"/>
      <c r="J46" s="387"/>
      <c r="K46" s="387"/>
      <c r="L46" s="387"/>
      <c r="M46" s="388"/>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90" t="s">
        <v>130</v>
      </c>
      <c r="B49" s="391"/>
      <c r="C49" s="391"/>
      <c r="D49" s="394" t="s">
        <v>218</v>
      </c>
      <c r="E49" s="395"/>
      <c r="F49" s="396" t="s">
        <v>118</v>
      </c>
      <c r="G49" s="396"/>
      <c r="H49" s="396"/>
      <c r="I49" s="381" t="s">
        <v>121</v>
      </c>
      <c r="J49" s="381"/>
      <c r="K49" s="381"/>
      <c r="L49" s="381"/>
      <c r="M49" s="382"/>
    </row>
    <row r="50" spans="1:13" s="46" customFormat="1" ht="15.95" customHeight="1" thickBot="1" x14ac:dyDescent="0.2">
      <c r="A50" s="392"/>
      <c r="B50" s="393"/>
      <c r="C50" s="393"/>
      <c r="D50" s="69" t="s">
        <v>122</v>
      </c>
      <c r="E50" s="56" t="s">
        <v>123</v>
      </c>
      <c r="F50" s="183" t="s">
        <v>131</v>
      </c>
      <c r="G50" s="184" t="s">
        <v>132</v>
      </c>
      <c r="H50" s="184" t="s">
        <v>133</v>
      </c>
      <c r="I50" s="383"/>
      <c r="J50" s="383"/>
      <c r="K50" s="383"/>
      <c r="L50" s="383"/>
      <c r="M50" s="384"/>
    </row>
    <row r="51" spans="1:13" s="51" customFormat="1" ht="21" customHeight="1" thickTop="1" x14ac:dyDescent="0.15">
      <c r="A51" s="399" t="s">
        <v>134</v>
      </c>
      <c r="B51" s="399"/>
      <c r="C51" s="422"/>
      <c r="D51" s="87"/>
      <c r="E51" s="88"/>
      <c r="F51" s="178" t="s">
        <v>54</v>
      </c>
      <c r="G51" s="181" t="s">
        <v>55</v>
      </c>
      <c r="H51" s="182" t="s">
        <v>297</v>
      </c>
      <c r="I51" s="404" t="s">
        <v>135</v>
      </c>
      <c r="J51" s="404"/>
      <c r="K51" s="404"/>
      <c r="L51" s="404"/>
      <c r="M51" s="405"/>
    </row>
    <row r="52" spans="1:13" s="51" customFormat="1" ht="30" customHeight="1" x14ac:dyDescent="0.15">
      <c r="A52" s="406" t="s">
        <v>136</v>
      </c>
      <c r="B52" s="377"/>
      <c r="C52" s="374"/>
      <c r="D52" s="73" t="s">
        <v>15</v>
      </c>
      <c r="E52" s="70" t="s">
        <v>15</v>
      </c>
      <c r="F52" s="232" t="s">
        <v>158</v>
      </c>
      <c r="G52" s="233" t="s">
        <v>158</v>
      </c>
      <c r="H52" s="234" t="s">
        <v>158</v>
      </c>
      <c r="I52" s="739" t="s">
        <v>374</v>
      </c>
      <c r="J52" s="407"/>
      <c r="K52" s="407"/>
      <c r="L52" s="407"/>
      <c r="M52" s="408"/>
    </row>
    <row r="53" spans="1:13" s="51" customFormat="1" ht="30" customHeight="1" x14ac:dyDescent="0.15">
      <c r="A53" s="90"/>
      <c r="B53" s="411" t="s">
        <v>125</v>
      </c>
      <c r="C53" s="412"/>
      <c r="D53" s="91"/>
      <c r="E53" s="77" t="s">
        <v>126</v>
      </c>
      <c r="F53" s="236" t="s">
        <v>296</v>
      </c>
      <c r="G53" s="93" t="s">
        <v>158</v>
      </c>
      <c r="H53" s="180" t="s">
        <v>48</v>
      </c>
      <c r="I53" s="740"/>
      <c r="J53" s="409"/>
      <c r="K53" s="409"/>
      <c r="L53" s="409"/>
      <c r="M53" s="410"/>
    </row>
    <row r="54" spans="1:13" s="51" customFormat="1" ht="30" customHeight="1" x14ac:dyDescent="0.15">
      <c r="A54" s="90"/>
      <c r="B54" s="411" t="s">
        <v>127</v>
      </c>
      <c r="C54" s="412"/>
      <c r="D54" s="91"/>
      <c r="E54" s="77" t="s">
        <v>17</v>
      </c>
      <c r="F54" s="236" t="s">
        <v>296</v>
      </c>
      <c r="G54" s="93" t="s">
        <v>158</v>
      </c>
      <c r="H54" s="180" t="s">
        <v>48</v>
      </c>
      <c r="I54" s="740"/>
      <c r="J54" s="409"/>
      <c r="K54" s="409"/>
      <c r="L54" s="409"/>
      <c r="M54" s="410"/>
    </row>
    <row r="55" spans="1:13" s="51" customFormat="1" ht="30" customHeight="1" x14ac:dyDescent="0.15">
      <c r="A55" s="90"/>
      <c r="B55" s="411" t="s">
        <v>128</v>
      </c>
      <c r="C55" s="412"/>
      <c r="D55" s="91"/>
      <c r="E55" s="77" t="s">
        <v>18</v>
      </c>
      <c r="F55" s="236" t="s">
        <v>159</v>
      </c>
      <c r="G55" s="93" t="s">
        <v>158</v>
      </c>
      <c r="H55" s="180" t="s">
        <v>159</v>
      </c>
      <c r="I55" s="740"/>
      <c r="J55" s="409"/>
      <c r="K55" s="409"/>
      <c r="L55" s="409"/>
      <c r="M55" s="410"/>
    </row>
    <row r="56" spans="1:13" s="51" customFormat="1" ht="30" customHeight="1" x14ac:dyDescent="0.15">
      <c r="A56" s="90"/>
      <c r="B56" s="416" t="s">
        <v>129</v>
      </c>
      <c r="C56" s="412"/>
      <c r="D56" s="91"/>
      <c r="E56" s="77" t="s">
        <v>19</v>
      </c>
      <c r="F56" s="236" t="s">
        <v>296</v>
      </c>
      <c r="G56" s="93" t="s">
        <v>158</v>
      </c>
      <c r="H56" s="180" t="s">
        <v>159</v>
      </c>
      <c r="I56" s="740"/>
      <c r="J56" s="409"/>
      <c r="K56" s="409"/>
      <c r="L56" s="409"/>
      <c r="M56" s="410"/>
    </row>
    <row r="57" spans="1:13" s="51" customFormat="1" ht="30" customHeight="1" x14ac:dyDescent="0.15">
      <c r="A57" s="90"/>
      <c r="B57" s="416" t="s">
        <v>311</v>
      </c>
      <c r="C57" s="412"/>
      <c r="D57" s="91"/>
      <c r="E57" s="77" t="s">
        <v>19</v>
      </c>
      <c r="F57" s="236" t="s">
        <v>296</v>
      </c>
      <c r="G57" s="93" t="s">
        <v>158</v>
      </c>
      <c r="H57" s="180" t="s">
        <v>158</v>
      </c>
      <c r="I57" s="740"/>
      <c r="J57" s="409"/>
      <c r="K57" s="409"/>
      <c r="L57" s="409"/>
      <c r="M57" s="410"/>
    </row>
    <row r="58" spans="1:13" s="51" customFormat="1" ht="30" customHeight="1" x14ac:dyDescent="0.15">
      <c r="A58" s="90"/>
      <c r="B58" s="417" t="s">
        <v>312</v>
      </c>
      <c r="C58" s="418"/>
      <c r="D58" s="91"/>
      <c r="E58" s="77" t="s">
        <v>137</v>
      </c>
      <c r="F58" s="231" t="s">
        <v>159</v>
      </c>
      <c r="G58" s="152" t="s">
        <v>158</v>
      </c>
      <c r="H58" s="177" t="s">
        <v>159</v>
      </c>
      <c r="I58" s="740"/>
      <c r="J58" s="409"/>
      <c r="K58" s="409"/>
      <c r="L58" s="409"/>
      <c r="M58" s="410"/>
    </row>
    <row r="59" spans="1:13" s="51" customFormat="1" ht="30" customHeight="1" x14ac:dyDescent="0.15">
      <c r="A59" s="419" t="s">
        <v>384</v>
      </c>
      <c r="B59" s="420"/>
      <c r="C59" s="421"/>
      <c r="D59" s="73"/>
      <c r="E59" s="70" t="s">
        <v>11</v>
      </c>
      <c r="F59" s="287"/>
      <c r="G59" s="159"/>
      <c r="H59" s="286"/>
      <c r="I59" s="740"/>
      <c r="J59" s="409"/>
      <c r="K59" s="409"/>
      <c r="L59" s="409"/>
      <c r="M59" s="410"/>
    </row>
    <row r="60" spans="1:13" s="51" customFormat="1" ht="30" customHeight="1" x14ac:dyDescent="0.15">
      <c r="A60" s="419" t="s">
        <v>385</v>
      </c>
      <c r="B60" s="420"/>
      <c r="C60" s="421"/>
      <c r="D60" s="73"/>
      <c r="E60" s="70" t="s">
        <v>11</v>
      </c>
      <c r="F60" s="287"/>
      <c r="G60" s="159"/>
      <c r="H60" s="286"/>
      <c r="I60" s="740"/>
      <c r="J60" s="409"/>
      <c r="K60" s="409"/>
      <c r="L60" s="409"/>
      <c r="M60" s="410"/>
    </row>
    <row r="61" spans="1:13" s="51" customFormat="1" ht="30" customHeight="1" x14ac:dyDescent="0.15">
      <c r="A61" s="419" t="s">
        <v>138</v>
      </c>
      <c r="B61" s="420"/>
      <c r="C61" s="421"/>
      <c r="D61" s="73"/>
      <c r="E61" s="70" t="s">
        <v>15</v>
      </c>
      <c r="F61" s="232" t="s">
        <v>158</v>
      </c>
      <c r="G61" s="159" t="s">
        <v>158</v>
      </c>
      <c r="H61" s="234" t="s">
        <v>158</v>
      </c>
      <c r="I61" s="740"/>
      <c r="J61" s="409"/>
      <c r="K61" s="409"/>
      <c r="L61" s="409"/>
      <c r="M61" s="410"/>
    </row>
    <row r="62" spans="1:13" s="51" customFormat="1" ht="30" customHeight="1" x14ac:dyDescent="0.15">
      <c r="A62" s="413" t="s">
        <v>139</v>
      </c>
      <c r="B62" s="414"/>
      <c r="C62" s="415"/>
      <c r="D62" s="73"/>
      <c r="E62" s="70" t="s">
        <v>15</v>
      </c>
      <c r="F62" s="232" t="s">
        <v>158</v>
      </c>
      <c r="G62" s="159" t="s">
        <v>158</v>
      </c>
      <c r="H62" s="234" t="s">
        <v>158</v>
      </c>
      <c r="I62" s="741"/>
      <c r="J62" s="387"/>
      <c r="K62" s="387"/>
      <c r="L62" s="387"/>
      <c r="M62" s="388"/>
    </row>
    <row r="63" spans="1:13" ht="115.5" customHeight="1" x14ac:dyDescent="0.15">
      <c r="A63" s="363" t="s">
        <v>313</v>
      </c>
      <c r="B63" s="363"/>
      <c r="C63" s="363"/>
      <c r="D63" s="94"/>
      <c r="E63" s="77" t="s">
        <v>137</v>
      </c>
      <c r="F63" s="236" t="s">
        <v>296</v>
      </c>
      <c r="G63" s="179" t="s">
        <v>158</v>
      </c>
      <c r="H63" s="180" t="s">
        <v>159</v>
      </c>
      <c r="I63" s="360" t="s">
        <v>273</v>
      </c>
      <c r="J63" s="361"/>
      <c r="K63" s="361"/>
      <c r="L63" s="361"/>
      <c r="M63" s="362"/>
    </row>
    <row r="64" spans="1:13" ht="21" customHeight="1" x14ac:dyDescent="0.15">
      <c r="A64" s="419" t="s">
        <v>287</v>
      </c>
      <c r="B64" s="420"/>
      <c r="C64" s="421"/>
      <c r="D64" s="73" t="s">
        <v>237</v>
      </c>
      <c r="E64" s="70" t="s">
        <v>237</v>
      </c>
      <c r="F64" s="130" t="s">
        <v>158</v>
      </c>
      <c r="G64" s="89" t="s">
        <v>158</v>
      </c>
      <c r="H64" s="187" t="s">
        <v>159</v>
      </c>
      <c r="I64" s="407" t="s">
        <v>302</v>
      </c>
      <c r="J64" s="407"/>
      <c r="K64" s="407"/>
      <c r="L64" s="407"/>
      <c r="M64" s="408"/>
    </row>
    <row r="65" spans="1:15" s="47" customFormat="1" ht="21" customHeight="1" x14ac:dyDescent="0.15">
      <c r="A65" s="102"/>
      <c r="B65" s="742" t="s">
        <v>125</v>
      </c>
      <c r="C65" s="743"/>
      <c r="D65" s="77"/>
      <c r="E65" s="78" t="s">
        <v>126</v>
      </c>
      <c r="F65" s="236" t="s">
        <v>296</v>
      </c>
      <c r="G65" s="93" t="s">
        <v>298</v>
      </c>
      <c r="H65" s="237" t="s">
        <v>159</v>
      </c>
      <c r="I65" s="409"/>
      <c r="J65" s="409"/>
      <c r="K65" s="409"/>
      <c r="L65" s="409"/>
      <c r="M65" s="410"/>
    </row>
    <row r="66" spans="1:15" s="47" customFormat="1" ht="21" customHeight="1" x14ac:dyDescent="0.15">
      <c r="A66" s="102"/>
      <c r="B66" s="742" t="s">
        <v>127</v>
      </c>
      <c r="C66" s="743"/>
      <c r="D66" s="77"/>
      <c r="E66" s="77" t="s">
        <v>17</v>
      </c>
      <c r="F66" s="236" t="s">
        <v>296</v>
      </c>
      <c r="G66" s="93" t="s">
        <v>298</v>
      </c>
      <c r="H66" s="237" t="s">
        <v>159</v>
      </c>
      <c r="I66" s="409"/>
      <c r="J66" s="409"/>
      <c r="K66" s="409"/>
      <c r="L66" s="409"/>
      <c r="M66" s="410"/>
    </row>
    <row r="67" spans="1:15" s="47" customFormat="1" ht="21" customHeight="1" x14ac:dyDescent="0.15">
      <c r="A67" s="102"/>
      <c r="B67" s="742" t="s">
        <v>128</v>
      </c>
      <c r="C67" s="743"/>
      <c r="D67" s="77"/>
      <c r="E67" s="77" t="s">
        <v>18</v>
      </c>
      <c r="F67" s="236" t="s">
        <v>159</v>
      </c>
      <c r="G67" s="93" t="s">
        <v>298</v>
      </c>
      <c r="H67" s="185" t="s">
        <v>159</v>
      </c>
      <c r="I67" s="409"/>
      <c r="J67" s="409"/>
      <c r="K67" s="409"/>
      <c r="L67" s="409"/>
      <c r="M67" s="410"/>
    </row>
    <row r="68" spans="1:15" s="47" customFormat="1" ht="21" customHeight="1" x14ac:dyDescent="0.15">
      <c r="A68" s="102"/>
      <c r="B68" s="742" t="s">
        <v>129</v>
      </c>
      <c r="C68" s="743"/>
      <c r="D68" s="77"/>
      <c r="E68" s="77" t="s">
        <v>19</v>
      </c>
      <c r="F68" s="236" t="s">
        <v>296</v>
      </c>
      <c r="G68" s="93" t="s">
        <v>298</v>
      </c>
      <c r="H68" s="185" t="s">
        <v>159</v>
      </c>
      <c r="I68" s="409"/>
      <c r="J68" s="409"/>
      <c r="K68" s="409"/>
      <c r="L68" s="409"/>
      <c r="M68" s="410"/>
    </row>
    <row r="69" spans="1:15" s="47" customFormat="1" ht="21" customHeight="1" thickBot="1" x14ac:dyDescent="0.2">
      <c r="A69" s="103"/>
      <c r="B69" s="423" t="s">
        <v>274</v>
      </c>
      <c r="C69" s="418"/>
      <c r="D69" s="80"/>
      <c r="E69" s="80" t="s">
        <v>137</v>
      </c>
      <c r="F69" s="235" t="s">
        <v>159</v>
      </c>
      <c r="G69" s="189" t="s">
        <v>298</v>
      </c>
      <c r="H69" s="186" t="s">
        <v>159</v>
      </c>
      <c r="I69" s="387"/>
      <c r="J69" s="387"/>
      <c r="K69" s="387"/>
      <c r="L69" s="387"/>
      <c r="M69" s="388"/>
    </row>
    <row r="70" spans="1:15" ht="36" customHeight="1" x14ac:dyDescent="0.15">
      <c r="A70" s="354" t="s">
        <v>379</v>
      </c>
      <c r="B70" s="355"/>
      <c r="C70" s="356"/>
      <c r="D70" s="283"/>
      <c r="E70" s="274" t="s">
        <v>356</v>
      </c>
      <c r="F70" s="357"/>
      <c r="G70" s="358"/>
      <c r="H70" s="359"/>
      <c r="I70" s="360" t="s">
        <v>380</v>
      </c>
      <c r="J70" s="361"/>
      <c r="K70" s="361"/>
      <c r="L70" s="361"/>
      <c r="M70" s="362"/>
      <c r="N70" s="213"/>
      <c r="O70" s="212"/>
    </row>
    <row r="71" spans="1:15" ht="29.25" customHeight="1" x14ac:dyDescent="0.15">
      <c r="A71" s="354" t="s">
        <v>378</v>
      </c>
      <c r="B71" s="355"/>
      <c r="C71" s="356"/>
      <c r="D71" s="283"/>
      <c r="E71" s="274" t="s">
        <v>356</v>
      </c>
      <c r="F71" s="357"/>
      <c r="G71" s="358"/>
      <c r="H71" s="359"/>
      <c r="I71" s="360" t="s">
        <v>381</v>
      </c>
      <c r="J71" s="361"/>
      <c r="K71" s="361"/>
      <c r="L71" s="361"/>
      <c r="M71" s="362"/>
      <c r="N71" s="213"/>
      <c r="O71" s="212"/>
    </row>
    <row r="72" spans="1:15" ht="32.25" customHeight="1" x14ac:dyDescent="0.15">
      <c r="A72" s="354" t="s">
        <v>383</v>
      </c>
      <c r="B72" s="355"/>
      <c r="C72" s="356"/>
      <c r="D72" s="283"/>
      <c r="E72" s="274" t="s">
        <v>356</v>
      </c>
      <c r="F72" s="357"/>
      <c r="G72" s="358"/>
      <c r="H72" s="359"/>
      <c r="I72" s="360" t="s">
        <v>382</v>
      </c>
      <c r="J72" s="361"/>
      <c r="K72" s="361"/>
      <c r="L72" s="361"/>
      <c r="M72" s="362"/>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390" t="s">
        <v>120</v>
      </c>
      <c r="B75" s="391"/>
      <c r="C75" s="391"/>
      <c r="D75" s="394" t="s">
        <v>218</v>
      </c>
      <c r="E75" s="395"/>
      <c r="F75" s="396" t="s">
        <v>118</v>
      </c>
      <c r="G75" s="396"/>
      <c r="H75" s="396"/>
      <c r="I75" s="381" t="s">
        <v>121</v>
      </c>
      <c r="J75" s="381"/>
      <c r="K75" s="381"/>
      <c r="L75" s="381"/>
      <c r="M75" s="382"/>
    </row>
    <row r="76" spans="1:15" s="47" customFormat="1" ht="15.95" customHeight="1" thickBot="1" x14ac:dyDescent="0.2">
      <c r="A76" s="392"/>
      <c r="B76" s="393"/>
      <c r="C76" s="393"/>
      <c r="D76" s="69" t="s">
        <v>122</v>
      </c>
      <c r="E76" s="56" t="s">
        <v>123</v>
      </c>
      <c r="F76" s="403"/>
      <c r="G76" s="403"/>
      <c r="H76" s="403"/>
      <c r="I76" s="383"/>
      <c r="J76" s="383"/>
      <c r="K76" s="383"/>
      <c r="L76" s="383"/>
      <c r="M76" s="384"/>
    </row>
    <row r="77" spans="1:15" s="47" customFormat="1" ht="27" customHeight="1" thickTop="1" x14ac:dyDescent="0.15">
      <c r="A77" s="398" t="s">
        <v>140</v>
      </c>
      <c r="B77" s="399"/>
      <c r="C77" s="399"/>
      <c r="D77" s="71" t="s">
        <v>22</v>
      </c>
      <c r="E77" s="72" t="s">
        <v>22</v>
      </c>
      <c r="F77" s="400" t="s">
        <v>158</v>
      </c>
      <c r="G77" s="401"/>
      <c r="H77" s="402"/>
      <c r="I77" s="385" t="s">
        <v>269</v>
      </c>
      <c r="J77" s="385"/>
      <c r="K77" s="385"/>
      <c r="L77" s="385"/>
      <c r="M77" s="386"/>
    </row>
    <row r="78" spans="1:15" s="47" customFormat="1" ht="27" customHeight="1" thickBot="1" x14ac:dyDescent="0.2">
      <c r="A78" s="99"/>
      <c r="B78" s="389" t="s">
        <v>141</v>
      </c>
      <c r="C78" s="389"/>
      <c r="D78" s="73" t="s">
        <v>19</v>
      </c>
      <c r="E78" s="70" t="s">
        <v>19</v>
      </c>
      <c r="F78" s="378" t="s">
        <v>159</v>
      </c>
      <c r="G78" s="379"/>
      <c r="H78" s="380"/>
      <c r="I78" s="387"/>
      <c r="J78" s="387"/>
      <c r="K78" s="387"/>
      <c r="L78" s="387"/>
      <c r="M78" s="388"/>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390" t="s">
        <v>120</v>
      </c>
      <c r="B81" s="391"/>
      <c r="C81" s="391"/>
      <c r="D81" s="394" t="s">
        <v>218</v>
      </c>
      <c r="E81" s="395"/>
      <c r="F81" s="396" t="s">
        <v>118</v>
      </c>
      <c r="G81" s="396"/>
      <c r="H81" s="396"/>
      <c r="I81" s="381" t="s">
        <v>121</v>
      </c>
      <c r="J81" s="381"/>
      <c r="K81" s="381"/>
      <c r="L81" s="381"/>
      <c r="M81" s="382"/>
    </row>
    <row r="82" spans="1:13" s="47" customFormat="1" ht="15.95" customHeight="1" thickBot="1" x14ac:dyDescent="0.2">
      <c r="A82" s="392"/>
      <c r="B82" s="393"/>
      <c r="C82" s="393"/>
      <c r="D82" s="69" t="s">
        <v>122</v>
      </c>
      <c r="E82" s="56" t="s">
        <v>123</v>
      </c>
      <c r="F82" s="403"/>
      <c r="G82" s="403"/>
      <c r="H82" s="403"/>
      <c r="I82" s="383"/>
      <c r="J82" s="383"/>
      <c r="K82" s="383"/>
      <c r="L82" s="383"/>
      <c r="M82" s="384"/>
    </row>
    <row r="83" spans="1:13" s="47" customFormat="1" ht="22.5" customHeight="1" thickTop="1" x14ac:dyDescent="0.15">
      <c r="A83" s="753" t="s">
        <v>142</v>
      </c>
      <c r="B83" s="753"/>
      <c r="C83" s="753"/>
      <c r="D83" s="100"/>
      <c r="E83" s="75" t="s">
        <v>21</v>
      </c>
      <c r="F83" s="429" t="s">
        <v>159</v>
      </c>
      <c r="G83" s="430"/>
      <c r="H83" s="431"/>
      <c r="I83" s="385" t="s">
        <v>303</v>
      </c>
      <c r="J83" s="385"/>
      <c r="K83" s="385"/>
      <c r="L83" s="385"/>
      <c r="M83" s="386"/>
    </row>
    <row r="84" spans="1:13" s="47" customFormat="1" ht="22.5" customHeight="1" x14ac:dyDescent="0.15">
      <c r="A84" s="369" t="s">
        <v>143</v>
      </c>
      <c r="B84" s="369"/>
      <c r="C84" s="369"/>
      <c r="D84" s="73"/>
      <c r="E84" s="70" t="s">
        <v>21</v>
      </c>
      <c r="F84" s="370" t="s">
        <v>159</v>
      </c>
      <c r="G84" s="371"/>
      <c r="H84" s="372"/>
      <c r="I84" s="387"/>
      <c r="J84" s="387"/>
      <c r="K84" s="387"/>
      <c r="L84" s="387"/>
      <c r="M84" s="388"/>
    </row>
    <row r="85" spans="1:13" s="47" customFormat="1" ht="22.5" customHeight="1" x14ac:dyDescent="0.15">
      <c r="A85" s="369" t="s">
        <v>209</v>
      </c>
      <c r="B85" s="369"/>
      <c r="C85" s="369"/>
      <c r="D85" s="73"/>
      <c r="E85" s="70" t="s">
        <v>324</v>
      </c>
      <c r="F85" s="370" t="s">
        <v>158</v>
      </c>
      <c r="G85" s="371"/>
      <c r="H85" s="372"/>
      <c r="I85" s="739" t="s">
        <v>304</v>
      </c>
      <c r="J85" s="407"/>
      <c r="K85" s="407"/>
      <c r="L85" s="407"/>
      <c r="M85" s="408"/>
    </row>
    <row r="86" spans="1:13" s="47" customFormat="1" ht="22.5" customHeight="1" x14ac:dyDescent="0.15">
      <c r="A86" s="736" t="s">
        <v>210</v>
      </c>
      <c r="B86" s="369"/>
      <c r="C86" s="369"/>
      <c r="D86" s="73"/>
      <c r="E86" s="70" t="s">
        <v>324</v>
      </c>
      <c r="F86" s="370" t="s">
        <v>158</v>
      </c>
      <c r="G86" s="371"/>
      <c r="H86" s="372"/>
      <c r="I86" s="740"/>
      <c r="J86" s="409"/>
      <c r="K86" s="409"/>
      <c r="L86" s="409"/>
      <c r="M86" s="410"/>
    </row>
    <row r="87" spans="1:13" s="47" customFormat="1" ht="22.5" customHeight="1" x14ac:dyDescent="0.15">
      <c r="A87" s="101"/>
      <c r="B87" s="742" t="s">
        <v>301</v>
      </c>
      <c r="C87" s="743"/>
      <c r="D87" s="210"/>
      <c r="E87" s="210" t="s">
        <v>324</v>
      </c>
      <c r="F87" s="364" t="s">
        <v>296</v>
      </c>
      <c r="G87" s="365"/>
      <c r="H87" s="366"/>
      <c r="I87" s="741"/>
      <c r="J87" s="387"/>
      <c r="K87" s="387"/>
      <c r="L87" s="387"/>
      <c r="M87" s="388"/>
    </row>
    <row r="88" spans="1:13" ht="37.5" customHeight="1" x14ac:dyDescent="0.15">
      <c r="A88" s="736" t="s">
        <v>147</v>
      </c>
      <c r="B88" s="736"/>
      <c r="C88" s="736"/>
      <c r="D88" s="270"/>
      <c r="E88" s="270" t="s">
        <v>23</v>
      </c>
      <c r="F88" s="749" t="s">
        <v>158</v>
      </c>
      <c r="G88" s="750"/>
      <c r="H88" s="751"/>
      <c r="I88" s="752" t="s">
        <v>367</v>
      </c>
      <c r="J88" s="407"/>
      <c r="K88" s="407"/>
      <c r="L88" s="407"/>
      <c r="M88" s="408"/>
    </row>
    <row r="89" spans="1:13" ht="27.75" customHeight="1" x14ac:dyDescent="0.15">
      <c r="A89" s="374" t="s">
        <v>344</v>
      </c>
      <c r="B89" s="375"/>
      <c r="C89" s="376"/>
      <c r="D89" s="70"/>
      <c r="E89" s="70" t="s">
        <v>126</v>
      </c>
      <c r="F89" s="370"/>
      <c r="G89" s="371"/>
      <c r="H89" s="372"/>
      <c r="I89" s="361" t="s">
        <v>354</v>
      </c>
      <c r="J89" s="361"/>
      <c r="K89" s="361"/>
      <c r="L89" s="361"/>
      <c r="M89" s="362"/>
    </row>
    <row r="90" spans="1:13" ht="22.5" customHeight="1" x14ac:dyDescent="0.15">
      <c r="A90" s="744" t="s">
        <v>288</v>
      </c>
      <c r="B90" s="745"/>
      <c r="C90" s="745"/>
      <c r="D90" s="71" t="s">
        <v>237</v>
      </c>
      <c r="E90" s="72" t="s">
        <v>237</v>
      </c>
      <c r="F90" s="746" t="s">
        <v>158</v>
      </c>
      <c r="G90" s="747"/>
      <c r="H90" s="748"/>
      <c r="I90" s="409" t="s">
        <v>316</v>
      </c>
      <c r="J90" s="409"/>
      <c r="K90" s="409"/>
      <c r="L90" s="409"/>
      <c r="M90" s="410"/>
    </row>
    <row r="91" spans="1:13" s="47" customFormat="1" ht="22.5" customHeight="1" x14ac:dyDescent="0.15">
      <c r="A91" s="102"/>
      <c r="B91" s="742" t="s">
        <v>125</v>
      </c>
      <c r="C91" s="743"/>
      <c r="D91" s="77"/>
      <c r="E91" s="78" t="s">
        <v>126</v>
      </c>
      <c r="F91" s="364" t="s">
        <v>48</v>
      </c>
      <c r="G91" s="365"/>
      <c r="H91" s="366"/>
      <c r="I91" s="409"/>
      <c r="J91" s="409"/>
      <c r="K91" s="409"/>
      <c r="L91" s="409"/>
      <c r="M91" s="410"/>
    </row>
    <row r="92" spans="1:13" s="47" customFormat="1" ht="22.5" customHeight="1" x14ac:dyDescent="0.15">
      <c r="A92" s="102"/>
      <c r="B92" s="742" t="s">
        <v>127</v>
      </c>
      <c r="C92" s="743"/>
      <c r="D92" s="77"/>
      <c r="E92" s="77" t="s">
        <v>17</v>
      </c>
      <c r="F92" s="364" t="s">
        <v>48</v>
      </c>
      <c r="G92" s="365"/>
      <c r="H92" s="366"/>
      <c r="I92" s="409"/>
      <c r="J92" s="409"/>
      <c r="K92" s="409"/>
      <c r="L92" s="409"/>
      <c r="M92" s="410"/>
    </row>
    <row r="93" spans="1:13" s="47" customFormat="1" ht="22.5" customHeight="1" x14ac:dyDescent="0.15">
      <c r="A93" s="102"/>
      <c r="B93" s="742" t="s">
        <v>128</v>
      </c>
      <c r="C93" s="743"/>
      <c r="D93" s="77"/>
      <c r="E93" s="77" t="s">
        <v>18</v>
      </c>
      <c r="F93" s="364" t="s">
        <v>159</v>
      </c>
      <c r="G93" s="365"/>
      <c r="H93" s="366"/>
      <c r="I93" s="409"/>
      <c r="J93" s="409"/>
      <c r="K93" s="409"/>
      <c r="L93" s="409"/>
      <c r="M93" s="410"/>
    </row>
    <row r="94" spans="1:13" s="47" customFormat="1" ht="22.5" customHeight="1" x14ac:dyDescent="0.15">
      <c r="A94" s="102"/>
      <c r="B94" s="742" t="s">
        <v>129</v>
      </c>
      <c r="C94" s="743"/>
      <c r="D94" s="77"/>
      <c r="E94" s="77" t="s">
        <v>19</v>
      </c>
      <c r="F94" s="364" t="s">
        <v>48</v>
      </c>
      <c r="G94" s="365"/>
      <c r="H94" s="366"/>
      <c r="I94" s="409"/>
      <c r="J94" s="409"/>
      <c r="K94" s="409"/>
      <c r="L94" s="409"/>
      <c r="M94" s="410"/>
    </row>
    <row r="95" spans="1:13" s="47" customFormat="1" ht="22.5" customHeight="1" x14ac:dyDescent="0.15">
      <c r="A95" s="103"/>
      <c r="B95" s="423" t="s">
        <v>274</v>
      </c>
      <c r="C95" s="418"/>
      <c r="D95" s="80"/>
      <c r="E95" s="80" t="s">
        <v>137</v>
      </c>
      <c r="F95" s="364" t="s">
        <v>159</v>
      </c>
      <c r="G95" s="365"/>
      <c r="H95" s="366"/>
      <c r="I95" s="387"/>
      <c r="J95" s="387"/>
      <c r="K95" s="387"/>
      <c r="L95" s="387"/>
      <c r="M95" s="388"/>
    </row>
    <row r="96" spans="1:13" s="104" customFormat="1" ht="36.75" customHeight="1" x14ac:dyDescent="0.15">
      <c r="A96" s="363" t="s">
        <v>314</v>
      </c>
      <c r="B96" s="363"/>
      <c r="C96" s="363"/>
      <c r="D96" s="77"/>
      <c r="E96" s="77" t="s">
        <v>24</v>
      </c>
      <c r="F96" s="364" t="s">
        <v>296</v>
      </c>
      <c r="G96" s="365"/>
      <c r="H96" s="366"/>
      <c r="I96" s="367" t="s">
        <v>305</v>
      </c>
      <c r="J96" s="367"/>
      <c r="K96" s="367"/>
      <c r="L96" s="367"/>
      <c r="M96" s="368"/>
    </row>
    <row r="97" spans="1:13" ht="36.75" customHeight="1" x14ac:dyDescent="0.15">
      <c r="A97" s="438" t="s">
        <v>148</v>
      </c>
      <c r="B97" s="438"/>
      <c r="C97" s="438"/>
      <c r="D97" s="77"/>
      <c r="E97" s="77" t="s">
        <v>19</v>
      </c>
      <c r="F97" s="364" t="s">
        <v>159</v>
      </c>
      <c r="G97" s="365"/>
      <c r="H97" s="366"/>
      <c r="I97" s="367" t="s">
        <v>306</v>
      </c>
      <c r="J97" s="367"/>
      <c r="K97" s="367"/>
      <c r="L97" s="367"/>
      <c r="M97" s="368"/>
    </row>
    <row r="98" spans="1:13" ht="54" customHeight="1" x14ac:dyDescent="0.15">
      <c r="A98" s="374" t="s">
        <v>149</v>
      </c>
      <c r="B98" s="375"/>
      <c r="C98" s="376"/>
      <c r="D98" s="70"/>
      <c r="E98" s="70" t="s">
        <v>150</v>
      </c>
      <c r="F98" s="370" t="s">
        <v>158</v>
      </c>
      <c r="G98" s="371"/>
      <c r="H98" s="372"/>
      <c r="I98" s="373" t="s">
        <v>272</v>
      </c>
      <c r="J98" s="361"/>
      <c r="K98" s="361"/>
      <c r="L98" s="361"/>
      <c r="M98" s="362"/>
    </row>
    <row r="99" spans="1:13" ht="51" customHeight="1" x14ac:dyDescent="0.15">
      <c r="A99" s="363" t="s">
        <v>151</v>
      </c>
      <c r="B99" s="363"/>
      <c r="C99" s="363"/>
      <c r="D99" s="77"/>
      <c r="E99" s="77" t="s">
        <v>25</v>
      </c>
      <c r="F99" s="364" t="s">
        <v>296</v>
      </c>
      <c r="G99" s="365"/>
      <c r="H99" s="366"/>
      <c r="I99" s="373" t="s">
        <v>368</v>
      </c>
      <c r="J99" s="361"/>
      <c r="K99" s="361"/>
      <c r="L99" s="361"/>
      <c r="M99" s="362"/>
    </row>
    <row r="100" spans="1:13" ht="22.5" customHeight="1" x14ac:dyDescent="0.15">
      <c r="A100" s="754" t="s">
        <v>152</v>
      </c>
      <c r="B100" s="754"/>
      <c r="C100" s="754"/>
      <c r="D100" s="120"/>
      <c r="E100" s="120" t="s">
        <v>26</v>
      </c>
      <c r="F100" s="755" t="s">
        <v>158</v>
      </c>
      <c r="G100" s="756"/>
      <c r="H100" s="757"/>
      <c r="I100" s="758"/>
      <c r="J100" s="758"/>
      <c r="K100" s="758"/>
      <c r="L100" s="758"/>
      <c r="M100" s="759"/>
    </row>
    <row r="101" spans="1:13" ht="22.5" customHeight="1" x14ac:dyDescent="0.15">
      <c r="A101" s="754" t="s">
        <v>153</v>
      </c>
      <c r="B101" s="754"/>
      <c r="C101" s="754"/>
      <c r="D101" s="120"/>
      <c r="E101" s="120" t="s">
        <v>26</v>
      </c>
      <c r="F101" s="760" t="s">
        <v>158</v>
      </c>
      <c r="G101" s="761"/>
      <c r="H101" s="762"/>
      <c r="I101" s="758"/>
      <c r="J101" s="758"/>
      <c r="K101" s="758"/>
      <c r="L101" s="758"/>
      <c r="M101" s="759"/>
    </row>
    <row r="102" spans="1:13" ht="36.75" customHeight="1" thickBot="1" x14ac:dyDescent="0.2">
      <c r="A102" s="377" t="s">
        <v>154</v>
      </c>
      <c r="B102" s="377"/>
      <c r="C102" s="377"/>
      <c r="D102" s="70"/>
      <c r="E102" s="70" t="s">
        <v>27</v>
      </c>
      <c r="F102" s="378" t="s">
        <v>158</v>
      </c>
      <c r="G102" s="379"/>
      <c r="H102" s="380"/>
      <c r="I102" s="361" t="s">
        <v>358</v>
      </c>
      <c r="J102" s="361"/>
      <c r="K102" s="361"/>
      <c r="L102" s="361"/>
      <c r="M102" s="362"/>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55" t="s">
        <v>240</v>
      </c>
      <c r="B2" s="856"/>
      <c r="C2" s="856"/>
      <c r="D2" s="856"/>
      <c r="E2" s="856"/>
      <c r="F2" s="856"/>
      <c r="G2" s="856"/>
      <c r="H2" s="856"/>
      <c r="I2" s="856"/>
      <c r="J2" s="856"/>
      <c r="K2" s="856"/>
      <c r="L2" s="856"/>
      <c r="M2" s="856"/>
      <c r="N2" s="856"/>
      <c r="O2" s="856"/>
      <c r="P2" s="856"/>
      <c r="Q2" s="856"/>
      <c r="R2" s="856"/>
      <c r="S2" s="856"/>
      <c r="T2" s="856"/>
      <c r="U2" s="856"/>
    </row>
    <row r="3" spans="1:24" s="122" customFormat="1" ht="12" customHeight="1" x14ac:dyDescent="0.15">
      <c r="A3" s="857" t="s">
        <v>173</v>
      </c>
      <c r="B3" s="857"/>
      <c r="C3" s="857"/>
      <c r="D3" s="857"/>
      <c r="E3" s="857"/>
      <c r="F3" s="857" t="s">
        <v>174</v>
      </c>
      <c r="G3" s="857"/>
      <c r="H3" s="857"/>
      <c r="I3" s="857"/>
      <c r="J3" s="857"/>
      <c r="K3" s="858" t="s">
        <v>175</v>
      </c>
      <c r="L3" s="858"/>
      <c r="M3" s="858"/>
      <c r="N3" s="858"/>
      <c r="O3" s="858"/>
      <c r="P3" s="858"/>
      <c r="Q3" s="858" t="s">
        <v>176</v>
      </c>
      <c r="R3" s="858"/>
      <c r="S3" s="196"/>
      <c r="T3" s="196"/>
      <c r="U3" s="196"/>
    </row>
    <row r="4" spans="1:24" s="122" customFormat="1" ht="37.5" customHeight="1" x14ac:dyDescent="0.15">
      <c r="A4" s="860" t="s">
        <v>241</v>
      </c>
      <c r="B4" s="808" t="s">
        <v>110</v>
      </c>
      <c r="C4" s="826"/>
      <c r="D4" s="826"/>
      <c r="E4" s="810">
        <f>SUM(J4:J5)</f>
        <v>12</v>
      </c>
      <c r="F4" s="828" t="s">
        <v>242</v>
      </c>
      <c r="G4" s="829"/>
      <c r="H4" s="829"/>
      <c r="I4" s="829"/>
      <c r="J4" s="3">
        <f>R4</f>
        <v>6</v>
      </c>
      <c r="K4" s="769"/>
      <c r="L4" s="770"/>
      <c r="M4" s="770"/>
      <c r="N4" s="861"/>
      <c r="O4" s="861"/>
      <c r="P4" s="862"/>
      <c r="Q4" s="4" t="s">
        <v>202</v>
      </c>
      <c r="R4" s="5">
        <v>6</v>
      </c>
      <c r="S4" s="195"/>
      <c r="T4" s="194"/>
      <c r="U4" s="194"/>
      <c r="V4" s="7"/>
      <c r="W4" s="6"/>
      <c r="X4" s="6"/>
    </row>
    <row r="5" spans="1:24" s="122" customFormat="1" ht="37.5" customHeight="1" thickBot="1" x14ac:dyDescent="0.2">
      <c r="A5" s="807"/>
      <c r="B5" s="809"/>
      <c r="C5" s="827"/>
      <c r="D5" s="827"/>
      <c r="E5" s="811"/>
      <c r="F5" s="828" t="s">
        <v>201</v>
      </c>
      <c r="G5" s="829"/>
      <c r="H5" s="829"/>
      <c r="I5" s="829"/>
      <c r="J5" s="3">
        <f>R5</f>
        <v>6</v>
      </c>
      <c r="K5" s="769"/>
      <c r="L5" s="770"/>
      <c r="M5" s="776"/>
      <c r="N5" s="777"/>
      <c r="O5" s="777"/>
      <c r="P5" s="778"/>
      <c r="Q5" s="4" t="s">
        <v>243</v>
      </c>
      <c r="R5" s="253">
        <v>6</v>
      </c>
      <c r="S5" s="254" t="s">
        <v>177</v>
      </c>
      <c r="T5" s="194"/>
      <c r="U5" s="194"/>
      <c r="V5" s="6"/>
      <c r="W5" s="6"/>
    </row>
    <row r="6" spans="1:24" s="122" customFormat="1" ht="14.25" customHeight="1" x14ac:dyDescent="0.15">
      <c r="A6" s="806" t="s">
        <v>178</v>
      </c>
      <c r="B6" s="808" t="s">
        <v>179</v>
      </c>
      <c r="C6" s="780"/>
      <c r="D6" s="780"/>
      <c r="E6" s="810">
        <f>SUM(J6:J20)</f>
        <v>12</v>
      </c>
      <c r="F6" s="779" t="s">
        <v>203</v>
      </c>
      <c r="G6" s="780"/>
      <c r="H6" s="781"/>
      <c r="I6" s="781"/>
      <c r="J6" s="832">
        <f>Q6</f>
        <v>4.5</v>
      </c>
      <c r="K6" s="813" t="s">
        <v>180</v>
      </c>
      <c r="L6" s="814"/>
      <c r="M6" s="814"/>
      <c r="N6" s="815"/>
      <c r="O6" s="815"/>
      <c r="P6" s="816"/>
      <c r="Q6" s="773">
        <v>4.5</v>
      </c>
      <c r="R6" s="774"/>
      <c r="S6" s="859">
        <v>2.2999999999999998</v>
      </c>
      <c r="T6" s="194"/>
      <c r="U6" s="194"/>
      <c r="V6" s="6"/>
      <c r="W6" s="6"/>
    </row>
    <row r="7" spans="1:24" s="122" customFormat="1" ht="14.25" customHeight="1" x14ac:dyDescent="0.15">
      <c r="A7" s="807"/>
      <c r="B7" s="809"/>
      <c r="C7" s="783"/>
      <c r="D7" s="783"/>
      <c r="E7" s="811"/>
      <c r="F7" s="791"/>
      <c r="G7" s="783"/>
      <c r="H7" s="784"/>
      <c r="I7" s="784"/>
      <c r="J7" s="833"/>
      <c r="K7" s="813" t="s">
        <v>181</v>
      </c>
      <c r="L7" s="814"/>
      <c r="M7" s="814"/>
      <c r="N7" s="815"/>
      <c r="O7" s="815"/>
      <c r="P7" s="816"/>
      <c r="Q7" s="773">
        <f>ROUND(Q6/4*3,1)</f>
        <v>3.4</v>
      </c>
      <c r="R7" s="774"/>
      <c r="S7" s="837"/>
      <c r="T7" s="194"/>
      <c r="U7" s="194"/>
      <c r="V7" s="6"/>
      <c r="W7" s="6"/>
    </row>
    <row r="8" spans="1:24" s="122" customFormat="1" ht="14.25" customHeight="1" x14ac:dyDescent="0.15">
      <c r="A8" s="807"/>
      <c r="B8" s="809"/>
      <c r="C8" s="783"/>
      <c r="D8" s="783"/>
      <c r="E8" s="811"/>
      <c r="F8" s="791"/>
      <c r="G8" s="783"/>
      <c r="H8" s="784"/>
      <c r="I8" s="784"/>
      <c r="J8" s="833"/>
      <c r="K8" s="813" t="s">
        <v>182</v>
      </c>
      <c r="L8" s="814"/>
      <c r="M8" s="814"/>
      <c r="N8" s="815"/>
      <c r="O8" s="815"/>
      <c r="P8" s="816"/>
      <c r="Q8" s="773">
        <f>ROUND(Q6/4*2,1)</f>
        <v>2.2999999999999998</v>
      </c>
      <c r="R8" s="774"/>
      <c r="S8" s="837"/>
      <c r="T8" s="194"/>
      <c r="U8" s="194"/>
      <c r="V8" s="6"/>
      <c r="W8" s="6"/>
    </row>
    <row r="9" spans="1:24" s="122" customFormat="1" ht="14.25" customHeight="1" x14ac:dyDescent="0.15">
      <c r="A9" s="807"/>
      <c r="B9" s="809"/>
      <c r="C9" s="783"/>
      <c r="D9" s="783"/>
      <c r="E9" s="811"/>
      <c r="F9" s="791"/>
      <c r="G9" s="783"/>
      <c r="H9" s="784"/>
      <c r="I9" s="784"/>
      <c r="J9" s="833"/>
      <c r="K9" s="813" t="s">
        <v>183</v>
      </c>
      <c r="L9" s="814"/>
      <c r="M9" s="814"/>
      <c r="N9" s="815"/>
      <c r="O9" s="815"/>
      <c r="P9" s="816"/>
      <c r="Q9" s="773">
        <f>ROUND(Q6/4,1)</f>
        <v>1.1000000000000001</v>
      </c>
      <c r="R9" s="774"/>
      <c r="S9" s="837"/>
      <c r="T9" s="194"/>
      <c r="U9" s="194"/>
      <c r="V9" s="6"/>
      <c r="W9" s="6"/>
    </row>
    <row r="10" spans="1:24" s="122" customFormat="1" ht="14.25" customHeight="1" thickBot="1" x14ac:dyDescent="0.2">
      <c r="A10" s="807"/>
      <c r="B10" s="809"/>
      <c r="C10" s="783"/>
      <c r="D10" s="783"/>
      <c r="E10" s="811"/>
      <c r="F10" s="785"/>
      <c r="G10" s="786"/>
      <c r="H10" s="787"/>
      <c r="I10" s="787"/>
      <c r="J10" s="833"/>
      <c r="K10" s="813" t="s">
        <v>184</v>
      </c>
      <c r="L10" s="814"/>
      <c r="M10" s="814"/>
      <c r="N10" s="815"/>
      <c r="O10" s="815"/>
      <c r="P10" s="816"/>
      <c r="Q10" s="773">
        <v>0</v>
      </c>
      <c r="R10" s="774"/>
      <c r="S10" s="830"/>
      <c r="T10" s="194"/>
      <c r="U10" s="194"/>
      <c r="V10" s="6"/>
      <c r="W10" s="6"/>
    </row>
    <row r="11" spans="1:24" s="122" customFormat="1" ht="14.25" customHeight="1" x14ac:dyDescent="0.15">
      <c r="A11" s="807"/>
      <c r="B11" s="809"/>
      <c r="C11" s="783"/>
      <c r="D11" s="783"/>
      <c r="E11" s="811"/>
      <c r="F11" s="779" t="s">
        <v>204</v>
      </c>
      <c r="G11" s="780"/>
      <c r="H11" s="781"/>
      <c r="I11" s="781"/>
      <c r="J11" s="832">
        <f>Q11</f>
        <v>1.6</v>
      </c>
      <c r="K11" s="844" t="s">
        <v>185</v>
      </c>
      <c r="L11" s="845"/>
      <c r="M11" s="845"/>
      <c r="N11" s="845"/>
      <c r="O11" s="846"/>
      <c r="P11" s="198" t="s">
        <v>108</v>
      </c>
      <c r="Q11" s="773">
        <v>1.6</v>
      </c>
      <c r="R11" s="774"/>
      <c r="S11" s="839">
        <v>1.6</v>
      </c>
      <c r="T11" s="199" t="s">
        <v>186</v>
      </c>
      <c r="U11" s="194"/>
      <c r="V11" s="7"/>
      <c r="W11" s="6"/>
      <c r="X11" s="6"/>
    </row>
    <row r="12" spans="1:24" s="122" customFormat="1" ht="14.25" customHeight="1" thickBot="1" x14ac:dyDescent="0.2">
      <c r="A12" s="807"/>
      <c r="B12" s="809"/>
      <c r="C12" s="783"/>
      <c r="D12" s="783"/>
      <c r="E12" s="811"/>
      <c r="F12" s="785"/>
      <c r="G12" s="786"/>
      <c r="H12" s="787"/>
      <c r="I12" s="787"/>
      <c r="J12" s="833"/>
      <c r="K12" s="847"/>
      <c r="L12" s="848"/>
      <c r="M12" s="848"/>
      <c r="N12" s="848"/>
      <c r="O12" s="849"/>
      <c r="P12" s="198" t="s">
        <v>109</v>
      </c>
      <c r="Q12" s="773">
        <v>0</v>
      </c>
      <c r="R12" s="774"/>
      <c r="S12" s="840"/>
      <c r="T12" s="201" t="s">
        <v>205</v>
      </c>
      <c r="U12" s="194"/>
      <c r="V12" s="7"/>
      <c r="W12" s="6"/>
      <c r="X12" s="6"/>
    </row>
    <row r="13" spans="1:24" s="122" customFormat="1" ht="14.25" customHeight="1" x14ac:dyDescent="0.15">
      <c r="A13" s="807"/>
      <c r="B13" s="809"/>
      <c r="C13" s="783"/>
      <c r="D13" s="783"/>
      <c r="E13" s="811"/>
      <c r="F13" s="779" t="s">
        <v>206</v>
      </c>
      <c r="G13" s="780"/>
      <c r="H13" s="781"/>
      <c r="I13" s="781"/>
      <c r="J13" s="832">
        <f>Q13</f>
        <v>2.4</v>
      </c>
      <c r="K13" s="844" t="s">
        <v>50</v>
      </c>
      <c r="L13" s="845"/>
      <c r="M13" s="845"/>
      <c r="N13" s="845"/>
      <c r="O13" s="846"/>
      <c r="P13" s="198" t="s">
        <v>108</v>
      </c>
      <c r="Q13" s="773">
        <v>2.4</v>
      </c>
      <c r="R13" s="774"/>
      <c r="S13" s="830">
        <v>2.4</v>
      </c>
      <c r="T13" s="194"/>
      <c r="U13" s="194"/>
      <c r="V13" s="7"/>
      <c r="W13" s="6"/>
      <c r="X13" s="6"/>
    </row>
    <row r="14" spans="1:24" s="122" customFormat="1" ht="14.25" customHeight="1" thickBot="1" x14ac:dyDescent="0.2">
      <c r="A14" s="807"/>
      <c r="B14" s="809"/>
      <c r="C14" s="783"/>
      <c r="D14" s="783"/>
      <c r="E14" s="811"/>
      <c r="F14" s="785"/>
      <c r="G14" s="786"/>
      <c r="H14" s="787"/>
      <c r="I14" s="787"/>
      <c r="J14" s="833"/>
      <c r="K14" s="847"/>
      <c r="L14" s="848"/>
      <c r="M14" s="848"/>
      <c r="N14" s="848"/>
      <c r="O14" s="849"/>
      <c r="P14" s="198" t="s">
        <v>109</v>
      </c>
      <c r="Q14" s="773">
        <v>0</v>
      </c>
      <c r="R14" s="774"/>
      <c r="S14" s="831"/>
      <c r="T14" s="194"/>
      <c r="U14" s="194"/>
      <c r="V14" s="7"/>
      <c r="W14" s="6"/>
      <c r="X14" s="6"/>
    </row>
    <row r="15" spans="1:24" s="122" customFormat="1" ht="14.25" customHeight="1" x14ac:dyDescent="0.15">
      <c r="A15" s="807"/>
      <c r="B15" s="809"/>
      <c r="C15" s="783"/>
      <c r="D15" s="783"/>
      <c r="E15" s="811"/>
      <c r="F15" s="779" t="s">
        <v>315</v>
      </c>
      <c r="G15" s="780"/>
      <c r="H15" s="781"/>
      <c r="I15" s="781"/>
      <c r="J15" s="832">
        <f>Q15</f>
        <v>0.8</v>
      </c>
      <c r="K15" s="834" t="s">
        <v>51</v>
      </c>
      <c r="L15" s="835"/>
      <c r="M15" s="835"/>
      <c r="N15" s="835"/>
      <c r="O15" s="835"/>
      <c r="P15" s="836"/>
      <c r="Q15" s="773">
        <v>0.8</v>
      </c>
      <c r="R15" s="774"/>
      <c r="S15" s="839">
        <v>0.8</v>
      </c>
      <c r="T15" s="255" t="s">
        <v>308</v>
      </c>
      <c r="U15" s="194"/>
      <c r="V15" s="7"/>
      <c r="W15" s="6"/>
      <c r="X15" s="6"/>
    </row>
    <row r="16" spans="1:24" s="122" customFormat="1" ht="14.25" customHeight="1" x14ac:dyDescent="0.15">
      <c r="A16" s="807"/>
      <c r="B16" s="809"/>
      <c r="C16" s="783"/>
      <c r="D16" s="783"/>
      <c r="E16" s="811"/>
      <c r="F16" s="782"/>
      <c r="G16" s="783"/>
      <c r="H16" s="784"/>
      <c r="I16" s="784"/>
      <c r="J16" s="833"/>
      <c r="K16" s="769" t="s">
        <v>52</v>
      </c>
      <c r="L16" s="770"/>
      <c r="M16" s="770"/>
      <c r="N16" s="770"/>
      <c r="O16" s="770"/>
      <c r="P16" s="790"/>
      <c r="Q16" s="773">
        <v>0.4</v>
      </c>
      <c r="R16" s="774"/>
      <c r="S16" s="839"/>
      <c r="T16" s="256" t="s">
        <v>309</v>
      </c>
      <c r="U16" s="194"/>
      <c r="V16" s="7"/>
      <c r="W16" s="6"/>
      <c r="X16" s="6"/>
    </row>
    <row r="17" spans="1:24" s="122" customFormat="1" ht="14.25" customHeight="1" thickBot="1" x14ac:dyDescent="0.2">
      <c r="A17" s="807"/>
      <c r="B17" s="809"/>
      <c r="C17" s="783"/>
      <c r="D17" s="783"/>
      <c r="E17" s="811"/>
      <c r="F17" s="785"/>
      <c r="G17" s="786"/>
      <c r="H17" s="787"/>
      <c r="I17" s="787"/>
      <c r="J17" s="833"/>
      <c r="K17" s="841" t="s">
        <v>187</v>
      </c>
      <c r="L17" s="842"/>
      <c r="M17" s="842"/>
      <c r="N17" s="842"/>
      <c r="O17" s="842"/>
      <c r="P17" s="843"/>
      <c r="Q17" s="773">
        <v>0</v>
      </c>
      <c r="R17" s="774"/>
      <c r="S17" s="840"/>
      <c r="T17" s="257" t="s">
        <v>310</v>
      </c>
      <c r="U17" s="194"/>
      <c r="V17" s="7"/>
      <c r="W17" s="6"/>
      <c r="X17" s="6"/>
    </row>
    <row r="18" spans="1:24" s="122" customFormat="1" ht="14.25" customHeight="1" x14ac:dyDescent="0.15">
      <c r="A18" s="807"/>
      <c r="B18" s="809"/>
      <c r="C18" s="783"/>
      <c r="D18" s="783"/>
      <c r="E18" s="811"/>
      <c r="F18" s="817" t="s">
        <v>53</v>
      </c>
      <c r="G18" s="818"/>
      <c r="H18" s="819"/>
      <c r="I18" s="819"/>
      <c r="J18" s="852">
        <f>Q18</f>
        <v>2.7</v>
      </c>
      <c r="K18" s="813" t="s">
        <v>188</v>
      </c>
      <c r="L18" s="814"/>
      <c r="M18" s="814"/>
      <c r="N18" s="815"/>
      <c r="O18" s="815"/>
      <c r="P18" s="816"/>
      <c r="Q18" s="850">
        <v>2.7</v>
      </c>
      <c r="R18" s="851"/>
      <c r="S18" s="837">
        <v>2</v>
      </c>
      <c r="T18" s="194"/>
      <c r="U18" s="194"/>
      <c r="V18" s="6"/>
      <c r="W18" s="6"/>
    </row>
    <row r="19" spans="1:24" s="122" customFormat="1" ht="14.25" customHeight="1" x14ac:dyDescent="0.15">
      <c r="A19" s="807"/>
      <c r="B19" s="809"/>
      <c r="C19" s="783"/>
      <c r="D19" s="783"/>
      <c r="E19" s="811"/>
      <c r="F19" s="820"/>
      <c r="G19" s="821"/>
      <c r="H19" s="822"/>
      <c r="I19" s="822"/>
      <c r="J19" s="853"/>
      <c r="K19" s="813" t="s">
        <v>189</v>
      </c>
      <c r="L19" s="814"/>
      <c r="M19" s="814"/>
      <c r="N19" s="815"/>
      <c r="O19" s="815"/>
      <c r="P19" s="816"/>
      <c r="Q19" s="850">
        <f>ROUND(Q18/4*3,1)</f>
        <v>2</v>
      </c>
      <c r="R19" s="851"/>
      <c r="S19" s="837"/>
      <c r="T19" s="194"/>
      <c r="U19" s="194"/>
      <c r="V19" s="6"/>
      <c r="W19" s="6"/>
    </row>
    <row r="20" spans="1:24" s="122" customFormat="1" ht="14.25" customHeight="1" x14ac:dyDescent="0.15">
      <c r="A20" s="863"/>
      <c r="B20" s="783"/>
      <c r="C20" s="783"/>
      <c r="D20" s="783"/>
      <c r="E20" s="865"/>
      <c r="F20" s="820"/>
      <c r="G20" s="821"/>
      <c r="H20" s="822"/>
      <c r="I20" s="822"/>
      <c r="J20" s="853"/>
      <c r="K20" s="813" t="s">
        <v>190</v>
      </c>
      <c r="L20" s="814"/>
      <c r="M20" s="814"/>
      <c r="N20" s="815"/>
      <c r="O20" s="815"/>
      <c r="P20" s="816"/>
      <c r="Q20" s="850">
        <f>ROUND(Q18/4*2,1)</f>
        <v>1.4</v>
      </c>
      <c r="R20" s="851"/>
      <c r="S20" s="837"/>
      <c r="T20" s="194"/>
      <c r="U20" s="194"/>
      <c r="V20" s="6"/>
      <c r="W20" s="6"/>
    </row>
    <row r="21" spans="1:24" s="122" customFormat="1" ht="14.25" customHeight="1" x14ac:dyDescent="0.15">
      <c r="A21" s="863"/>
      <c r="B21" s="783"/>
      <c r="C21" s="783"/>
      <c r="D21" s="783"/>
      <c r="E21" s="865"/>
      <c r="F21" s="820"/>
      <c r="G21" s="821"/>
      <c r="H21" s="822"/>
      <c r="I21" s="822"/>
      <c r="J21" s="853"/>
      <c r="K21" s="813" t="s">
        <v>191</v>
      </c>
      <c r="L21" s="814"/>
      <c r="M21" s="814"/>
      <c r="N21" s="815"/>
      <c r="O21" s="815"/>
      <c r="P21" s="816"/>
      <c r="Q21" s="850">
        <f>ROUND(Q18/4,1)</f>
        <v>0.7</v>
      </c>
      <c r="R21" s="851"/>
      <c r="S21" s="837"/>
      <c r="T21" s="194"/>
      <c r="U21" s="194"/>
      <c r="V21" s="6"/>
      <c r="W21" s="6"/>
    </row>
    <row r="22" spans="1:24" s="122" customFormat="1" ht="14.25" customHeight="1" thickBot="1" x14ac:dyDescent="0.2">
      <c r="A22" s="864"/>
      <c r="B22" s="786"/>
      <c r="C22" s="786"/>
      <c r="D22" s="786"/>
      <c r="E22" s="866"/>
      <c r="F22" s="823"/>
      <c r="G22" s="824"/>
      <c r="H22" s="825"/>
      <c r="I22" s="825"/>
      <c r="J22" s="854"/>
      <c r="K22" s="813" t="s">
        <v>192</v>
      </c>
      <c r="L22" s="814"/>
      <c r="M22" s="814"/>
      <c r="N22" s="815"/>
      <c r="O22" s="815"/>
      <c r="P22" s="816"/>
      <c r="Q22" s="850">
        <v>0</v>
      </c>
      <c r="R22" s="851"/>
      <c r="S22" s="838"/>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799" t="s">
        <v>193</v>
      </c>
      <c r="T23" s="800"/>
      <c r="U23" s="801"/>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02" t="s">
        <v>194</v>
      </c>
      <c r="R24" s="803"/>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04" t="s">
        <v>244</v>
      </c>
      <c r="R25" s="805"/>
      <c r="S25" s="205" t="s">
        <v>56</v>
      </c>
      <c r="T25" s="206" t="s">
        <v>57</v>
      </c>
      <c r="U25" s="207" t="s">
        <v>0</v>
      </c>
      <c r="V25" s="7"/>
      <c r="W25" s="6"/>
      <c r="X25" s="6"/>
    </row>
    <row r="26" spans="1:24" s="122" customFormat="1" ht="14.25" customHeight="1" x14ac:dyDescent="0.15">
      <c r="A26" s="806" t="s">
        <v>195</v>
      </c>
      <c r="B26" s="808" t="s">
        <v>196</v>
      </c>
      <c r="C26" s="780"/>
      <c r="D26" s="780"/>
      <c r="E26" s="810">
        <f>SUM(J26:J36)</f>
        <v>6</v>
      </c>
      <c r="F26" s="779" t="s">
        <v>58</v>
      </c>
      <c r="G26" s="780"/>
      <c r="H26" s="781"/>
      <c r="I26" s="781"/>
      <c r="J26" s="788">
        <f>Q26</f>
        <v>3</v>
      </c>
      <c r="K26" s="813" t="s">
        <v>180</v>
      </c>
      <c r="L26" s="814"/>
      <c r="M26" s="814"/>
      <c r="N26" s="815"/>
      <c r="O26" s="815"/>
      <c r="P26" s="816"/>
      <c r="Q26" s="773">
        <v>3</v>
      </c>
      <c r="R26" s="774"/>
      <c r="S26" s="763">
        <v>2.2999999999999998</v>
      </c>
      <c r="T26" s="765">
        <v>1.5</v>
      </c>
      <c r="U26" s="767">
        <v>3</v>
      </c>
      <c r="V26" s="7"/>
      <c r="W26" s="6"/>
      <c r="X26" s="6"/>
    </row>
    <row r="27" spans="1:24" s="122" customFormat="1" ht="14.25" customHeight="1" x14ac:dyDescent="0.15">
      <c r="A27" s="807"/>
      <c r="B27" s="809"/>
      <c r="C27" s="783"/>
      <c r="D27" s="783"/>
      <c r="E27" s="811"/>
      <c r="F27" s="791"/>
      <c r="G27" s="783"/>
      <c r="H27" s="784"/>
      <c r="I27" s="784"/>
      <c r="J27" s="812"/>
      <c r="K27" s="813" t="s">
        <v>181</v>
      </c>
      <c r="L27" s="814"/>
      <c r="M27" s="814"/>
      <c r="N27" s="815"/>
      <c r="O27" s="815"/>
      <c r="P27" s="816"/>
      <c r="Q27" s="773">
        <f>ROUND(Q26/4*3,1)</f>
        <v>2.2999999999999998</v>
      </c>
      <c r="R27" s="774"/>
      <c r="S27" s="763"/>
      <c r="T27" s="765"/>
      <c r="U27" s="767"/>
      <c r="V27" s="7"/>
      <c r="W27" s="6"/>
      <c r="X27" s="6"/>
    </row>
    <row r="28" spans="1:24" s="122" customFormat="1" ht="14.25" customHeight="1" x14ac:dyDescent="0.15">
      <c r="A28" s="807"/>
      <c r="B28" s="809"/>
      <c r="C28" s="783"/>
      <c r="D28" s="783"/>
      <c r="E28" s="811"/>
      <c r="F28" s="791"/>
      <c r="G28" s="783"/>
      <c r="H28" s="784"/>
      <c r="I28" s="784"/>
      <c r="J28" s="812"/>
      <c r="K28" s="813" t="s">
        <v>182</v>
      </c>
      <c r="L28" s="814"/>
      <c r="M28" s="814"/>
      <c r="N28" s="815"/>
      <c r="O28" s="815"/>
      <c r="P28" s="816"/>
      <c r="Q28" s="773">
        <f>ROUND(Q26/4*2,1)</f>
        <v>1.5</v>
      </c>
      <c r="R28" s="774"/>
      <c r="S28" s="763"/>
      <c r="T28" s="765"/>
      <c r="U28" s="767"/>
      <c r="V28" s="7"/>
      <c r="W28" s="6"/>
      <c r="X28" s="6"/>
    </row>
    <row r="29" spans="1:24" s="122" customFormat="1" ht="14.25" customHeight="1" x14ac:dyDescent="0.15">
      <c r="A29" s="807"/>
      <c r="B29" s="809"/>
      <c r="C29" s="783"/>
      <c r="D29" s="783"/>
      <c r="E29" s="811"/>
      <c r="F29" s="791"/>
      <c r="G29" s="783"/>
      <c r="H29" s="784"/>
      <c r="I29" s="784"/>
      <c r="J29" s="812"/>
      <c r="K29" s="813" t="s">
        <v>183</v>
      </c>
      <c r="L29" s="814"/>
      <c r="M29" s="814"/>
      <c r="N29" s="815"/>
      <c r="O29" s="815"/>
      <c r="P29" s="816"/>
      <c r="Q29" s="773">
        <f>ROUND(Q26/4,1)</f>
        <v>0.8</v>
      </c>
      <c r="R29" s="774"/>
      <c r="S29" s="763"/>
      <c r="T29" s="765"/>
      <c r="U29" s="767"/>
      <c r="V29" s="7"/>
      <c r="W29" s="6"/>
      <c r="X29" s="6"/>
    </row>
    <row r="30" spans="1:24" s="122" customFormat="1" ht="14.25" customHeight="1" x14ac:dyDescent="0.15">
      <c r="A30" s="807"/>
      <c r="B30" s="809"/>
      <c r="C30" s="783"/>
      <c r="D30" s="783"/>
      <c r="E30" s="811"/>
      <c r="F30" s="785"/>
      <c r="G30" s="786"/>
      <c r="H30" s="787"/>
      <c r="I30" s="787"/>
      <c r="J30" s="812"/>
      <c r="K30" s="813" t="s">
        <v>184</v>
      </c>
      <c r="L30" s="814"/>
      <c r="M30" s="814"/>
      <c r="N30" s="815"/>
      <c r="O30" s="815"/>
      <c r="P30" s="816"/>
      <c r="Q30" s="773">
        <v>0</v>
      </c>
      <c r="R30" s="774"/>
      <c r="S30" s="763"/>
      <c r="T30" s="765"/>
      <c r="U30" s="767"/>
      <c r="V30" s="7"/>
      <c r="W30" s="6"/>
      <c r="X30" s="6"/>
    </row>
    <row r="31" spans="1:24" s="122" customFormat="1" ht="14.25" customHeight="1" x14ac:dyDescent="0.15">
      <c r="A31" s="807"/>
      <c r="B31" s="809"/>
      <c r="C31" s="783"/>
      <c r="D31" s="783"/>
      <c r="E31" s="811"/>
      <c r="F31" s="779" t="s">
        <v>59</v>
      </c>
      <c r="G31" s="780"/>
      <c r="H31" s="781"/>
      <c r="I31" s="781"/>
      <c r="J31" s="788">
        <f>Q31</f>
        <v>1.5</v>
      </c>
      <c r="K31" s="769" t="s">
        <v>197</v>
      </c>
      <c r="L31" s="770"/>
      <c r="M31" s="770"/>
      <c r="N31" s="777"/>
      <c r="O31" s="777"/>
      <c r="P31" s="778"/>
      <c r="Q31" s="773">
        <v>1.5</v>
      </c>
      <c r="R31" s="774"/>
      <c r="S31" s="763">
        <v>0.8</v>
      </c>
      <c r="T31" s="765">
        <v>0</v>
      </c>
      <c r="U31" s="767">
        <v>1.5</v>
      </c>
      <c r="V31" s="7"/>
      <c r="W31" s="6"/>
      <c r="X31" s="6"/>
    </row>
    <row r="32" spans="1:24" s="122" customFormat="1" ht="14.25" customHeight="1" x14ac:dyDescent="0.15">
      <c r="A32" s="807"/>
      <c r="B32" s="809"/>
      <c r="C32" s="783"/>
      <c r="D32" s="783"/>
      <c r="E32" s="811"/>
      <c r="F32" s="791"/>
      <c r="G32" s="783"/>
      <c r="H32" s="784"/>
      <c r="I32" s="784"/>
      <c r="J32" s="789"/>
      <c r="K32" s="769" t="s">
        <v>198</v>
      </c>
      <c r="L32" s="770"/>
      <c r="M32" s="770"/>
      <c r="N32" s="777"/>
      <c r="O32" s="777"/>
      <c r="P32" s="778"/>
      <c r="Q32" s="773">
        <f>ROUND(Q31/2,1)</f>
        <v>0.8</v>
      </c>
      <c r="R32" s="774"/>
      <c r="S32" s="763"/>
      <c r="T32" s="765"/>
      <c r="U32" s="767"/>
      <c r="V32" s="7"/>
      <c r="W32" s="6"/>
      <c r="X32" s="6"/>
    </row>
    <row r="33" spans="1:24" s="122" customFormat="1" ht="14.25" customHeight="1" x14ac:dyDescent="0.15">
      <c r="A33" s="807"/>
      <c r="B33" s="809"/>
      <c r="C33" s="783"/>
      <c r="D33" s="783"/>
      <c r="E33" s="811"/>
      <c r="F33" s="785"/>
      <c r="G33" s="786"/>
      <c r="H33" s="787"/>
      <c r="I33" s="787"/>
      <c r="J33" s="789"/>
      <c r="K33" s="775" t="s">
        <v>199</v>
      </c>
      <c r="L33" s="776"/>
      <c r="M33" s="776"/>
      <c r="N33" s="777"/>
      <c r="O33" s="777"/>
      <c r="P33" s="778"/>
      <c r="Q33" s="773">
        <v>0</v>
      </c>
      <c r="R33" s="774"/>
      <c r="S33" s="763"/>
      <c r="T33" s="765"/>
      <c r="U33" s="767"/>
      <c r="V33" s="7"/>
      <c r="W33" s="6"/>
      <c r="X33" s="6"/>
    </row>
    <row r="34" spans="1:24" s="122" customFormat="1" ht="14.25" customHeight="1" x14ac:dyDescent="0.15">
      <c r="A34" s="807"/>
      <c r="B34" s="809"/>
      <c r="C34" s="783"/>
      <c r="D34" s="783"/>
      <c r="E34" s="811"/>
      <c r="F34" s="779" t="s">
        <v>200</v>
      </c>
      <c r="G34" s="780"/>
      <c r="H34" s="781"/>
      <c r="I34" s="781"/>
      <c r="J34" s="788">
        <f>Q34</f>
        <v>1.5</v>
      </c>
      <c r="K34" s="769" t="s">
        <v>212</v>
      </c>
      <c r="L34" s="770"/>
      <c r="M34" s="770"/>
      <c r="N34" s="770"/>
      <c r="O34" s="770"/>
      <c r="P34" s="790"/>
      <c r="Q34" s="773">
        <v>1.5</v>
      </c>
      <c r="R34" s="774"/>
      <c r="S34" s="763">
        <v>0.8</v>
      </c>
      <c r="T34" s="765">
        <v>1.5</v>
      </c>
      <c r="U34" s="767">
        <v>1.5</v>
      </c>
      <c r="V34" s="7"/>
      <c r="W34" s="6"/>
      <c r="X34" s="6"/>
    </row>
    <row r="35" spans="1:24" s="122" customFormat="1" ht="14.25" customHeight="1" x14ac:dyDescent="0.15">
      <c r="A35" s="807"/>
      <c r="B35" s="809"/>
      <c r="C35" s="783"/>
      <c r="D35" s="783"/>
      <c r="E35" s="811"/>
      <c r="F35" s="782"/>
      <c r="G35" s="783"/>
      <c r="H35" s="784"/>
      <c r="I35" s="784"/>
      <c r="J35" s="789"/>
      <c r="K35" s="769" t="s">
        <v>213</v>
      </c>
      <c r="L35" s="770"/>
      <c r="M35" s="770"/>
      <c r="N35" s="771"/>
      <c r="O35" s="771"/>
      <c r="P35" s="772"/>
      <c r="Q35" s="773">
        <f>ROUND(Q34/2,1)</f>
        <v>0.8</v>
      </c>
      <c r="R35" s="774"/>
      <c r="S35" s="763"/>
      <c r="T35" s="765"/>
      <c r="U35" s="767"/>
      <c r="V35" s="7"/>
      <c r="W35" s="6"/>
      <c r="X35" s="6"/>
    </row>
    <row r="36" spans="1:24" s="122" customFormat="1" ht="14.25" customHeight="1" thickBot="1" x14ac:dyDescent="0.2">
      <c r="A36" s="807"/>
      <c r="B36" s="809"/>
      <c r="C36" s="783"/>
      <c r="D36" s="783"/>
      <c r="E36" s="811"/>
      <c r="F36" s="785"/>
      <c r="G36" s="786"/>
      <c r="H36" s="787"/>
      <c r="I36" s="787"/>
      <c r="J36" s="789"/>
      <c r="K36" s="775" t="s">
        <v>60</v>
      </c>
      <c r="L36" s="776"/>
      <c r="M36" s="776"/>
      <c r="N36" s="777"/>
      <c r="O36" s="777"/>
      <c r="P36" s="778"/>
      <c r="Q36" s="773">
        <v>0</v>
      </c>
      <c r="R36" s="774"/>
      <c r="S36" s="764"/>
      <c r="T36" s="766"/>
      <c r="U36" s="768"/>
      <c r="V36" s="7"/>
      <c r="W36" s="6"/>
      <c r="X36" s="6"/>
    </row>
    <row r="37" spans="1:24" s="122" customFormat="1" ht="13.5" customHeight="1" x14ac:dyDescent="0.15">
      <c r="A37" s="792" t="s">
        <v>172</v>
      </c>
      <c r="B37" s="792"/>
      <c r="C37" s="792"/>
      <c r="D37" s="792"/>
      <c r="E37" s="792"/>
      <c r="F37" s="793">
        <f>SUM(J4:J36)</f>
        <v>30</v>
      </c>
      <c r="G37" s="794"/>
      <c r="H37" s="794"/>
      <c r="I37" s="794"/>
      <c r="J37" s="795"/>
      <c r="K37" s="796"/>
      <c r="L37" s="796"/>
      <c r="M37" s="796"/>
      <c r="N37" s="796"/>
      <c r="O37" s="796"/>
      <c r="P37" s="796"/>
      <c r="Q37" s="797"/>
      <c r="R37" s="798"/>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91" t="s">
        <v>286</v>
      </c>
      <c r="B1" s="691"/>
      <c r="C1" s="691"/>
      <c r="D1" s="691"/>
    </row>
    <row r="2" spans="1:10" ht="22.5" customHeight="1" x14ac:dyDescent="0.15">
      <c r="A2" s="699" t="s">
        <v>351</v>
      </c>
      <c r="B2" s="699"/>
      <c r="C2" s="699"/>
      <c r="D2" s="699"/>
      <c r="E2" s="699"/>
      <c r="F2" s="699"/>
      <c r="G2" s="36"/>
    </row>
    <row r="3" spans="1:10" ht="16.5" customHeight="1" x14ac:dyDescent="0.15">
      <c r="C3" s="868"/>
      <c r="D3" s="868"/>
      <c r="E3" s="868"/>
      <c r="F3" s="868"/>
    </row>
    <row r="4" spans="1:10" ht="16.5" customHeight="1" x14ac:dyDescent="0.15">
      <c r="B4" s="38"/>
      <c r="C4" s="38" t="s">
        <v>37</v>
      </c>
      <c r="D4" s="696" t="s">
        <v>235</v>
      </c>
      <c r="E4" s="696"/>
      <c r="J4" s="209"/>
    </row>
    <row r="5" spans="1:10" ht="16.5" customHeight="1" x14ac:dyDescent="0.15">
      <c r="B5" s="38"/>
      <c r="C5" s="38" t="s">
        <v>38</v>
      </c>
      <c r="D5" s="867" t="s">
        <v>233</v>
      </c>
      <c r="E5" s="867"/>
    </row>
    <row r="6" spans="1:10" ht="16.5" customHeight="1" x14ac:dyDescent="0.15">
      <c r="B6" s="38"/>
      <c r="C6" s="38" t="s">
        <v>39</v>
      </c>
      <c r="D6" s="867" t="s">
        <v>234</v>
      </c>
      <c r="E6" s="867"/>
      <c r="F6" s="209"/>
    </row>
    <row r="7" spans="1:10" x14ac:dyDescent="0.15">
      <c r="A7" s="707"/>
      <c r="B7" s="707"/>
      <c r="C7" s="707"/>
      <c r="D7" s="707"/>
      <c r="E7" s="707"/>
      <c r="F7" s="707"/>
    </row>
    <row r="8" spans="1:10" ht="27" customHeight="1" x14ac:dyDescent="0.15">
      <c r="A8" s="37" t="s">
        <v>347</v>
      </c>
      <c r="B8" s="708" t="s">
        <v>323</v>
      </c>
      <c r="C8" s="709"/>
      <c r="D8" s="37" t="s">
        <v>348</v>
      </c>
      <c r="E8" s="680" t="s">
        <v>352</v>
      </c>
      <c r="F8" s="681"/>
    </row>
    <row r="9" spans="1:10" ht="16.5" customHeight="1" x14ac:dyDescent="0.15">
      <c r="A9" s="701" t="s">
        <v>250</v>
      </c>
      <c r="B9" s="702"/>
      <c r="C9" s="702"/>
      <c r="D9" s="702"/>
      <c r="E9" s="702"/>
      <c r="F9" s="703"/>
    </row>
    <row r="10" spans="1:10" ht="300" customHeight="1" x14ac:dyDescent="0.15">
      <c r="A10" s="704"/>
      <c r="B10" s="705"/>
      <c r="C10" s="705"/>
      <c r="D10" s="705"/>
      <c r="E10" s="705"/>
      <c r="F10" s="706"/>
    </row>
    <row r="11" spans="1:10" ht="30" customHeight="1" x14ac:dyDescent="0.15">
      <c r="A11" s="701" t="s">
        <v>349</v>
      </c>
      <c r="B11" s="702"/>
      <c r="C11" s="702"/>
      <c r="D11" s="702"/>
      <c r="E11" s="702"/>
      <c r="F11" s="703"/>
    </row>
    <row r="12" spans="1:10" ht="299.25" customHeight="1" x14ac:dyDescent="0.15">
      <c r="A12" s="704"/>
      <c r="B12" s="705"/>
      <c r="C12" s="705"/>
      <c r="D12" s="705"/>
      <c r="E12" s="705"/>
      <c r="F12" s="706"/>
    </row>
    <row r="13" spans="1:10" x14ac:dyDescent="0.15">
      <c r="A13" s="273"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91" t="s">
        <v>286</v>
      </c>
      <c r="B1" s="691"/>
      <c r="C1" s="691"/>
      <c r="D1" s="691"/>
    </row>
    <row r="2" spans="1:7" ht="22.5" customHeight="1" x14ac:dyDescent="0.15">
      <c r="A2" s="699" t="s">
        <v>351</v>
      </c>
      <c r="B2" s="699"/>
      <c r="C2" s="699"/>
      <c r="D2" s="699"/>
      <c r="E2" s="699"/>
      <c r="F2" s="699"/>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63" t="s">
        <v>112</v>
      </c>
      <c r="B2" s="463"/>
      <c r="C2" s="463"/>
      <c r="D2" s="463"/>
      <c r="E2" s="463"/>
      <c r="F2" s="463"/>
      <c r="G2" s="463"/>
      <c r="H2" s="463"/>
      <c r="I2" s="463"/>
      <c r="J2" s="463"/>
      <c r="K2" s="463"/>
      <c r="L2" s="463"/>
      <c r="M2" s="463"/>
    </row>
    <row r="3" spans="1:15" ht="10.5" customHeight="1" x14ac:dyDescent="0.15">
      <c r="A3" s="41"/>
      <c r="B3" s="41"/>
      <c r="C3" s="41"/>
      <c r="D3" s="41"/>
      <c r="E3" s="41"/>
      <c r="F3" s="41"/>
      <c r="G3" s="41"/>
      <c r="H3" s="41"/>
      <c r="I3" s="41"/>
      <c r="J3" s="41"/>
      <c r="K3" s="41"/>
      <c r="L3" s="41"/>
      <c r="M3" s="41"/>
    </row>
    <row r="4" spans="1:15" s="46" customFormat="1" ht="21.95" customHeight="1" x14ac:dyDescent="0.15">
      <c r="A4" s="464" t="s">
        <v>107</v>
      </c>
      <c r="B4" s="465"/>
      <c r="C4" s="466" t="str">
        <f>'様式1-1'!D16</f>
        <v>日向神ダムハウエルバンガーバルブ１号放流管塗装工事</v>
      </c>
      <c r="D4" s="467"/>
      <c r="E4" s="467"/>
      <c r="F4" s="468"/>
      <c r="G4" s="42"/>
      <c r="H4" s="43"/>
      <c r="I4" s="44"/>
      <c r="J4" s="44"/>
      <c r="K4" s="132" t="s">
        <v>271</v>
      </c>
      <c r="L4" s="45">
        <f>'様式1-1'!D20</f>
        <v>45873</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64" t="s">
        <v>113</v>
      </c>
      <c r="B6" s="469"/>
      <c r="C6" s="129" t="str">
        <f>'様式1-1'!F10</f>
        <v>株式会社○○建設○○支店</v>
      </c>
      <c r="D6" s="469" t="s">
        <v>114</v>
      </c>
      <c r="E6" s="469"/>
      <c r="F6" s="470"/>
      <c r="G6" s="471"/>
      <c r="H6" s="471"/>
      <c r="I6" s="471"/>
      <c r="J6" s="472"/>
      <c r="K6" s="473" t="s">
        <v>115</v>
      </c>
      <c r="L6" s="48" t="s">
        <v>207</v>
      </c>
      <c r="M6" s="49"/>
    </row>
    <row r="7" spans="1:15" s="46" customFormat="1" ht="21.95" customHeight="1" thickBot="1" x14ac:dyDescent="0.2">
      <c r="A7" s="464" t="s">
        <v>208</v>
      </c>
      <c r="B7" s="475"/>
      <c r="C7" s="129" t="str">
        <f>'様式1-1'!F9</f>
        <v>○○市○○町○○番地</v>
      </c>
      <c r="D7" s="476" t="s">
        <v>116</v>
      </c>
      <c r="E7" s="476"/>
      <c r="F7" s="477"/>
      <c r="G7" s="478"/>
      <c r="H7" s="478"/>
      <c r="I7" s="478"/>
      <c r="J7" s="479"/>
      <c r="K7" s="474"/>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88" t="s">
        <v>261</v>
      </c>
      <c r="B10" s="489"/>
      <c r="C10" s="489"/>
      <c r="D10" s="489"/>
      <c r="E10" s="489"/>
      <c r="F10" s="489"/>
      <c r="G10" s="489"/>
      <c r="H10" s="489"/>
      <c r="I10" s="489"/>
      <c r="J10" s="489"/>
      <c r="K10" s="483" t="s">
        <v>49</v>
      </c>
      <c r="L10" s="473"/>
      <c r="M10" s="484"/>
    </row>
    <row r="11" spans="1:15" s="47" customFormat="1" ht="39.75" customHeight="1" thickTop="1" thickBot="1" x14ac:dyDescent="0.2">
      <c r="A11" s="490"/>
      <c r="B11" s="491"/>
      <c r="C11" s="491"/>
      <c r="D11" s="491"/>
      <c r="E11" s="491"/>
      <c r="F11" s="491"/>
      <c r="G11" s="491"/>
      <c r="H11" s="491"/>
      <c r="I11" s="491"/>
      <c r="J11" s="491"/>
      <c r="K11" s="485"/>
      <c r="L11" s="486"/>
      <c r="M11" s="487"/>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492" t="s">
        <v>117</v>
      </c>
      <c r="B14" s="493"/>
      <c r="C14" s="493"/>
      <c r="D14" s="493"/>
      <c r="E14" s="493"/>
      <c r="F14" s="494"/>
      <c r="G14" s="495" t="s">
        <v>118</v>
      </c>
      <c r="H14" s="496"/>
      <c r="I14" s="497"/>
      <c r="K14" s="498" t="s">
        <v>293</v>
      </c>
      <c r="L14" s="500"/>
      <c r="M14" s="57"/>
    </row>
    <row r="15" spans="1:15" s="47" customFormat="1" ht="19.5" customHeight="1" thickTop="1" thickBot="1" x14ac:dyDescent="0.2">
      <c r="A15" s="502" t="s">
        <v>377</v>
      </c>
      <c r="B15" s="502"/>
      <c r="C15" s="502"/>
      <c r="D15" s="502"/>
      <c r="E15" s="502"/>
      <c r="F15" s="503"/>
      <c r="G15" s="504"/>
      <c r="H15" s="505"/>
      <c r="I15" s="506"/>
      <c r="K15" s="499"/>
      <c r="L15" s="501"/>
      <c r="M15" s="57"/>
    </row>
    <row r="16" spans="1:15" s="47" customFormat="1" ht="19.5" customHeight="1" x14ac:dyDescent="0.15">
      <c r="A16" s="447" t="s">
        <v>219</v>
      </c>
      <c r="B16" s="448"/>
      <c r="C16" s="448"/>
      <c r="D16" s="448"/>
      <c r="E16" s="448"/>
      <c r="F16" s="448"/>
      <c r="G16" s="449"/>
      <c r="H16" s="450"/>
      <c r="I16" s="451"/>
      <c r="K16" s="281"/>
      <c r="L16" s="282"/>
      <c r="M16" s="42"/>
    </row>
    <row r="17" spans="1:15" s="47" customFormat="1" ht="19.5" customHeight="1" x14ac:dyDescent="0.15">
      <c r="A17" s="442" t="s">
        <v>220</v>
      </c>
      <c r="B17" s="443"/>
      <c r="C17" s="443"/>
      <c r="D17" s="443"/>
      <c r="E17" s="443"/>
      <c r="F17" s="443"/>
      <c r="G17" s="459"/>
      <c r="H17" s="460"/>
      <c r="I17" s="461"/>
    </row>
    <row r="18" spans="1:15" s="47" customFormat="1" ht="33" customHeight="1" x14ac:dyDescent="0.15">
      <c r="A18" s="462" t="s">
        <v>289</v>
      </c>
      <c r="B18" s="440"/>
      <c r="C18" s="440"/>
      <c r="D18" s="440"/>
      <c r="E18" s="440"/>
      <c r="F18" s="440"/>
      <c r="G18" s="439"/>
      <c r="H18" s="440"/>
      <c r="I18" s="441"/>
    </row>
    <row r="19" spans="1:15" s="47" customFormat="1" ht="19.5" customHeight="1" x14ac:dyDescent="0.15">
      <c r="A19" s="442" t="s">
        <v>222</v>
      </c>
      <c r="B19" s="443"/>
      <c r="C19" s="443"/>
      <c r="D19" s="443"/>
      <c r="E19" s="443"/>
      <c r="F19" s="443"/>
      <c r="G19" s="459"/>
      <c r="H19" s="460"/>
      <c r="I19" s="461"/>
    </row>
    <row r="20" spans="1:15" s="47" customFormat="1" ht="19.5" customHeight="1" thickBot="1" x14ac:dyDescent="0.2">
      <c r="A20" s="442" t="s">
        <v>221</v>
      </c>
      <c r="B20" s="443"/>
      <c r="C20" s="443"/>
      <c r="D20" s="443"/>
      <c r="E20" s="443"/>
      <c r="F20" s="443"/>
      <c r="G20" s="480"/>
      <c r="H20" s="481"/>
      <c r="I20" s="482"/>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390" t="s">
        <v>120</v>
      </c>
      <c r="B23" s="391"/>
      <c r="C23" s="452"/>
      <c r="D23" s="394" t="s">
        <v>218</v>
      </c>
      <c r="E23" s="395"/>
      <c r="F23" s="432" t="s">
        <v>118</v>
      </c>
      <c r="G23" s="433"/>
      <c r="H23" s="434"/>
      <c r="I23" s="381" t="s">
        <v>121</v>
      </c>
      <c r="J23" s="381"/>
      <c r="K23" s="381"/>
      <c r="L23" s="381"/>
      <c r="M23" s="382"/>
    </row>
    <row r="24" spans="1:15" s="46" customFormat="1" ht="15.95" customHeight="1" thickBot="1" x14ac:dyDescent="0.2">
      <c r="A24" s="392"/>
      <c r="B24" s="393"/>
      <c r="C24" s="453"/>
      <c r="D24" s="56" t="s">
        <v>122</v>
      </c>
      <c r="E24" s="56" t="s">
        <v>123</v>
      </c>
      <c r="F24" s="435"/>
      <c r="G24" s="436"/>
      <c r="H24" s="437"/>
      <c r="I24" s="383"/>
      <c r="J24" s="383"/>
      <c r="K24" s="383"/>
      <c r="L24" s="383"/>
      <c r="M24" s="384"/>
    </row>
    <row r="25" spans="1:15" ht="21" customHeight="1" thickTop="1" x14ac:dyDescent="0.15">
      <c r="A25" s="377" t="s">
        <v>251</v>
      </c>
      <c r="B25" s="377"/>
      <c r="C25" s="377"/>
      <c r="D25" s="70"/>
      <c r="E25" s="70" t="s">
        <v>11</v>
      </c>
      <c r="F25" s="429"/>
      <c r="G25" s="430"/>
      <c r="H25" s="431"/>
      <c r="I25" s="454"/>
      <c r="J25" s="455"/>
      <c r="K25" s="455"/>
      <c r="L25" s="455"/>
      <c r="M25" s="456"/>
    </row>
    <row r="26" spans="1:15" ht="21" customHeight="1" x14ac:dyDescent="0.15">
      <c r="A26" s="399" t="s">
        <v>124</v>
      </c>
      <c r="B26" s="399"/>
      <c r="C26" s="399"/>
      <c r="D26" s="71"/>
      <c r="E26" s="72" t="s">
        <v>12</v>
      </c>
      <c r="F26" s="444"/>
      <c r="G26" s="445"/>
      <c r="H26" s="446"/>
      <c r="I26" s="457" t="s">
        <v>252</v>
      </c>
      <c r="J26" s="457"/>
      <c r="K26" s="457"/>
      <c r="L26" s="457"/>
      <c r="M26" s="458"/>
    </row>
    <row r="27" spans="1:15" s="47" customFormat="1" ht="21" customHeight="1" x14ac:dyDescent="0.15">
      <c r="A27" s="399" t="s">
        <v>45</v>
      </c>
      <c r="B27" s="399"/>
      <c r="C27" s="399"/>
      <c r="D27" s="71"/>
      <c r="E27" s="72" t="s">
        <v>11</v>
      </c>
      <c r="F27" s="444"/>
      <c r="G27" s="445"/>
      <c r="H27" s="446"/>
      <c r="I27" s="361" t="s">
        <v>254</v>
      </c>
      <c r="J27" s="361"/>
      <c r="K27" s="361"/>
      <c r="L27" s="361"/>
      <c r="M27" s="362"/>
    </row>
    <row r="28" spans="1:15" s="47" customFormat="1" ht="21" customHeight="1" x14ac:dyDescent="0.15">
      <c r="A28" s="377" t="s">
        <v>46</v>
      </c>
      <c r="B28" s="377"/>
      <c r="C28" s="377"/>
      <c r="D28" s="73"/>
      <c r="E28" s="70" t="s">
        <v>13</v>
      </c>
      <c r="F28" s="444"/>
      <c r="G28" s="445"/>
      <c r="H28" s="446"/>
      <c r="I28" s="98"/>
      <c r="J28" s="98"/>
      <c r="K28" s="98"/>
      <c r="L28" s="98"/>
      <c r="M28" s="131"/>
    </row>
    <row r="29" spans="1:15" ht="21" customHeight="1" x14ac:dyDescent="0.15">
      <c r="A29" s="377" t="s">
        <v>267</v>
      </c>
      <c r="B29" s="377"/>
      <c r="C29" s="377"/>
      <c r="D29" s="73"/>
      <c r="E29" s="70" t="s">
        <v>14</v>
      </c>
      <c r="F29" s="444"/>
      <c r="G29" s="445"/>
      <c r="H29" s="446"/>
      <c r="I29" s="98"/>
      <c r="J29" s="98"/>
      <c r="K29" s="98"/>
      <c r="L29" s="98"/>
      <c r="M29" s="131"/>
    </row>
    <row r="30" spans="1:15" ht="21" customHeight="1" x14ac:dyDescent="0.15">
      <c r="A30" s="377" t="s">
        <v>47</v>
      </c>
      <c r="B30" s="377"/>
      <c r="C30" s="377"/>
      <c r="D30" s="73"/>
      <c r="E30" s="70" t="s">
        <v>15</v>
      </c>
      <c r="F30" s="444"/>
      <c r="G30" s="445"/>
      <c r="H30" s="446"/>
      <c r="I30" s="98"/>
      <c r="J30" s="98"/>
      <c r="K30" s="98"/>
      <c r="L30" s="98"/>
      <c r="M30" s="131"/>
    </row>
    <row r="31" spans="1:15" ht="21" customHeight="1" x14ac:dyDescent="0.15">
      <c r="A31" s="438" t="s">
        <v>144</v>
      </c>
      <c r="B31" s="438"/>
      <c r="C31" s="438"/>
      <c r="D31" s="77"/>
      <c r="E31" s="77" t="s">
        <v>11</v>
      </c>
      <c r="F31" s="364"/>
      <c r="G31" s="365"/>
      <c r="H31" s="366"/>
      <c r="I31" s="387"/>
      <c r="J31" s="387"/>
      <c r="K31" s="387"/>
      <c r="L31" s="387"/>
      <c r="M31" s="388"/>
    </row>
    <row r="32" spans="1:15" ht="21.75" customHeight="1" x14ac:dyDescent="0.15">
      <c r="A32" s="438" t="s">
        <v>145</v>
      </c>
      <c r="B32" s="438"/>
      <c r="C32" s="438"/>
      <c r="D32" s="77"/>
      <c r="E32" s="77" t="s">
        <v>146</v>
      </c>
      <c r="F32" s="364"/>
      <c r="G32" s="365"/>
      <c r="H32" s="366"/>
      <c r="I32" s="367" t="s">
        <v>341</v>
      </c>
      <c r="J32" s="367"/>
      <c r="K32" s="367"/>
      <c r="L32" s="367"/>
      <c r="M32" s="368"/>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90" t="s">
        <v>120</v>
      </c>
      <c r="B35" s="391"/>
      <c r="C35" s="391"/>
      <c r="D35" s="394" t="s">
        <v>218</v>
      </c>
      <c r="E35" s="395"/>
      <c r="F35" s="432" t="s">
        <v>118</v>
      </c>
      <c r="G35" s="433"/>
      <c r="H35" s="434"/>
      <c r="I35" s="381" t="s">
        <v>121</v>
      </c>
      <c r="J35" s="381"/>
      <c r="K35" s="381"/>
      <c r="L35" s="381"/>
      <c r="M35" s="382"/>
    </row>
    <row r="36" spans="1:13" s="46" customFormat="1" ht="15.95" customHeight="1" thickBot="1" x14ac:dyDescent="0.2">
      <c r="A36" s="392"/>
      <c r="B36" s="393"/>
      <c r="C36" s="393"/>
      <c r="D36" s="74" t="s">
        <v>122</v>
      </c>
      <c r="E36" s="68" t="s">
        <v>123</v>
      </c>
      <c r="F36" s="435"/>
      <c r="G36" s="436"/>
      <c r="H36" s="437"/>
      <c r="I36" s="383"/>
      <c r="J36" s="383"/>
      <c r="K36" s="383"/>
      <c r="L36" s="383"/>
      <c r="M36" s="384"/>
    </row>
    <row r="37" spans="1:13" s="51" customFormat="1" ht="21" customHeight="1" thickTop="1" x14ac:dyDescent="0.15">
      <c r="A37" s="427" t="s">
        <v>211</v>
      </c>
      <c r="B37" s="428"/>
      <c r="C37" s="428"/>
      <c r="D37" s="75" t="s">
        <v>16</v>
      </c>
      <c r="E37" s="75" t="s">
        <v>16</v>
      </c>
      <c r="F37" s="429"/>
      <c r="G37" s="430"/>
      <c r="H37" s="431"/>
      <c r="I37" s="385" t="s">
        <v>369</v>
      </c>
      <c r="J37" s="385"/>
      <c r="K37" s="385"/>
      <c r="L37" s="385"/>
      <c r="M37" s="386"/>
    </row>
    <row r="38" spans="1:13" s="51" customFormat="1" ht="21" customHeight="1" x14ac:dyDescent="0.15">
      <c r="A38" s="76"/>
      <c r="B38" s="411" t="s">
        <v>125</v>
      </c>
      <c r="C38" s="412"/>
      <c r="D38" s="77"/>
      <c r="E38" s="78" t="s">
        <v>126</v>
      </c>
      <c r="F38" s="364"/>
      <c r="G38" s="365"/>
      <c r="H38" s="366"/>
      <c r="I38" s="409"/>
      <c r="J38" s="409"/>
      <c r="K38" s="409"/>
      <c r="L38" s="409"/>
      <c r="M38" s="410"/>
    </row>
    <row r="39" spans="1:13" s="51" customFormat="1" ht="21" customHeight="1" x14ac:dyDescent="0.15">
      <c r="A39" s="76"/>
      <c r="B39" s="411" t="s">
        <v>127</v>
      </c>
      <c r="C39" s="412"/>
      <c r="D39" s="77"/>
      <c r="E39" s="77" t="s">
        <v>17</v>
      </c>
      <c r="F39" s="364"/>
      <c r="G39" s="365"/>
      <c r="H39" s="366"/>
      <c r="I39" s="409"/>
      <c r="J39" s="409"/>
      <c r="K39" s="409"/>
      <c r="L39" s="409"/>
      <c r="M39" s="410"/>
    </row>
    <row r="40" spans="1:13" s="51" customFormat="1" ht="21" customHeight="1" x14ac:dyDescent="0.15">
      <c r="A40" s="76"/>
      <c r="B40" s="411" t="s">
        <v>128</v>
      </c>
      <c r="C40" s="412"/>
      <c r="D40" s="77"/>
      <c r="E40" s="77" t="s">
        <v>18</v>
      </c>
      <c r="F40" s="364"/>
      <c r="G40" s="365"/>
      <c r="H40" s="366"/>
      <c r="I40" s="409"/>
      <c r="J40" s="409"/>
      <c r="K40" s="409"/>
      <c r="L40" s="409"/>
      <c r="M40" s="410"/>
    </row>
    <row r="41" spans="1:13" s="51" customFormat="1" ht="21" customHeight="1" x14ac:dyDescent="0.15">
      <c r="A41" s="76"/>
      <c r="B41" s="411" t="s">
        <v>129</v>
      </c>
      <c r="C41" s="412"/>
      <c r="D41" s="77"/>
      <c r="E41" s="77" t="s">
        <v>19</v>
      </c>
      <c r="F41" s="364"/>
      <c r="G41" s="365"/>
      <c r="H41" s="366"/>
      <c r="I41" s="409"/>
      <c r="J41" s="409"/>
      <c r="K41" s="409"/>
      <c r="L41" s="409"/>
      <c r="M41" s="410"/>
    </row>
    <row r="42" spans="1:13" s="51" customFormat="1" ht="21" customHeight="1" thickBot="1" x14ac:dyDescent="0.2">
      <c r="A42" s="79"/>
      <c r="B42" s="423" t="s">
        <v>274</v>
      </c>
      <c r="C42" s="418"/>
      <c r="D42" s="77"/>
      <c r="E42" s="77" t="s">
        <v>137</v>
      </c>
      <c r="F42" s="424"/>
      <c r="G42" s="425"/>
      <c r="H42" s="426"/>
      <c r="I42" s="387"/>
      <c r="J42" s="387"/>
      <c r="K42" s="387"/>
      <c r="L42" s="387"/>
      <c r="M42" s="388"/>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90" t="s">
        <v>130</v>
      </c>
      <c r="B45" s="391"/>
      <c r="C45" s="391"/>
      <c r="D45" s="394" t="s">
        <v>218</v>
      </c>
      <c r="E45" s="395"/>
      <c r="F45" s="396" t="s">
        <v>118</v>
      </c>
      <c r="G45" s="396"/>
      <c r="H45" s="396"/>
      <c r="I45" s="381" t="s">
        <v>121</v>
      </c>
      <c r="J45" s="381"/>
      <c r="K45" s="381"/>
      <c r="L45" s="381"/>
      <c r="M45" s="382"/>
    </row>
    <row r="46" spans="1:13" s="46" customFormat="1" ht="15.95" customHeight="1" thickBot="1" x14ac:dyDescent="0.2">
      <c r="A46" s="392"/>
      <c r="B46" s="393"/>
      <c r="C46" s="393"/>
      <c r="D46" s="69" t="s">
        <v>122</v>
      </c>
      <c r="E46" s="56" t="s">
        <v>123</v>
      </c>
      <c r="F46" s="183" t="s">
        <v>131</v>
      </c>
      <c r="G46" s="184" t="s">
        <v>132</v>
      </c>
      <c r="H46" s="184" t="s">
        <v>133</v>
      </c>
      <c r="I46" s="383"/>
      <c r="J46" s="383"/>
      <c r="K46" s="383"/>
      <c r="L46" s="383"/>
      <c r="M46" s="384"/>
    </row>
    <row r="47" spans="1:13" s="51" customFormat="1" ht="21" customHeight="1" thickTop="1" x14ac:dyDescent="0.15">
      <c r="A47" s="399" t="s">
        <v>134</v>
      </c>
      <c r="B47" s="399"/>
      <c r="C47" s="422"/>
      <c r="D47" s="87"/>
      <c r="E47" s="88"/>
      <c r="F47" s="178"/>
      <c r="G47" s="181"/>
      <c r="H47" s="182"/>
      <c r="I47" s="404" t="s">
        <v>135</v>
      </c>
      <c r="J47" s="404"/>
      <c r="K47" s="404"/>
      <c r="L47" s="404"/>
      <c r="M47" s="405"/>
    </row>
    <row r="48" spans="1:13" s="51" customFormat="1" ht="35.25" customHeight="1" x14ac:dyDescent="0.15">
      <c r="A48" s="406" t="s">
        <v>136</v>
      </c>
      <c r="B48" s="377"/>
      <c r="C48" s="374"/>
      <c r="D48" s="73" t="s">
        <v>20</v>
      </c>
      <c r="E48" s="70" t="s">
        <v>20</v>
      </c>
      <c r="F48" s="153"/>
      <c r="G48" s="158"/>
      <c r="H48" s="176"/>
      <c r="I48" s="407" t="s">
        <v>424</v>
      </c>
      <c r="J48" s="407"/>
      <c r="K48" s="407"/>
      <c r="L48" s="407"/>
      <c r="M48" s="408"/>
    </row>
    <row r="49" spans="1:15" s="51" customFormat="1" ht="30" customHeight="1" x14ac:dyDescent="0.15">
      <c r="A49" s="90"/>
      <c r="B49" s="411" t="s">
        <v>125</v>
      </c>
      <c r="C49" s="412"/>
      <c r="D49" s="91"/>
      <c r="E49" s="77" t="s">
        <v>126</v>
      </c>
      <c r="F49" s="92"/>
      <c r="G49" s="93"/>
      <c r="H49" s="180"/>
      <c r="I49" s="409"/>
      <c r="J49" s="409"/>
      <c r="K49" s="409"/>
      <c r="L49" s="409"/>
      <c r="M49" s="410"/>
    </row>
    <row r="50" spans="1:15" s="51" customFormat="1" ht="30" customHeight="1" x14ac:dyDescent="0.15">
      <c r="A50" s="90"/>
      <c r="B50" s="411" t="s">
        <v>127</v>
      </c>
      <c r="C50" s="412"/>
      <c r="D50" s="91"/>
      <c r="E50" s="77" t="s">
        <v>17</v>
      </c>
      <c r="F50" s="92"/>
      <c r="G50" s="93"/>
      <c r="H50" s="180"/>
      <c r="I50" s="409"/>
      <c r="J50" s="409"/>
      <c r="K50" s="409"/>
      <c r="L50" s="409"/>
      <c r="M50" s="410"/>
    </row>
    <row r="51" spans="1:15" s="51" customFormat="1" ht="30" customHeight="1" x14ac:dyDescent="0.15">
      <c r="A51" s="90"/>
      <c r="B51" s="411" t="s">
        <v>128</v>
      </c>
      <c r="C51" s="412"/>
      <c r="D51" s="91"/>
      <c r="E51" s="77" t="s">
        <v>18</v>
      </c>
      <c r="F51" s="92"/>
      <c r="G51" s="93"/>
      <c r="H51" s="180"/>
      <c r="I51" s="409"/>
      <c r="J51" s="409"/>
      <c r="K51" s="409"/>
      <c r="L51" s="409"/>
      <c r="M51" s="410"/>
    </row>
    <row r="52" spans="1:15" s="51" customFormat="1" ht="30" customHeight="1" x14ac:dyDescent="0.15">
      <c r="A52" s="90"/>
      <c r="B52" s="416" t="s">
        <v>129</v>
      </c>
      <c r="C52" s="412"/>
      <c r="D52" s="91"/>
      <c r="E52" s="77" t="s">
        <v>19</v>
      </c>
      <c r="F52" s="92"/>
      <c r="G52" s="93"/>
      <c r="H52" s="180"/>
      <c r="I52" s="409"/>
      <c r="J52" s="409"/>
      <c r="K52" s="409"/>
      <c r="L52" s="409"/>
      <c r="M52" s="410"/>
    </row>
    <row r="53" spans="1:15" s="51" customFormat="1" ht="30" customHeight="1" x14ac:dyDescent="0.15">
      <c r="A53" s="90"/>
      <c r="B53" s="416" t="s">
        <v>311</v>
      </c>
      <c r="C53" s="412"/>
      <c r="D53" s="91"/>
      <c r="E53" s="77" t="s">
        <v>19</v>
      </c>
      <c r="F53" s="211"/>
      <c r="G53" s="93"/>
      <c r="H53" s="180"/>
      <c r="I53" s="409"/>
      <c r="J53" s="409"/>
      <c r="K53" s="409"/>
      <c r="L53" s="409"/>
      <c r="M53" s="410"/>
    </row>
    <row r="54" spans="1:15" s="51" customFormat="1" ht="30" customHeight="1" x14ac:dyDescent="0.15">
      <c r="A54" s="90"/>
      <c r="B54" s="417" t="s">
        <v>312</v>
      </c>
      <c r="C54" s="418"/>
      <c r="D54" s="91"/>
      <c r="E54" s="77" t="s">
        <v>137</v>
      </c>
      <c r="F54" s="151"/>
      <c r="G54" s="152"/>
      <c r="H54" s="177"/>
      <c r="I54" s="409"/>
      <c r="J54" s="409"/>
      <c r="K54" s="409"/>
      <c r="L54" s="409"/>
      <c r="M54" s="410"/>
    </row>
    <row r="55" spans="1:15" s="51" customFormat="1" ht="29.25" customHeight="1" x14ac:dyDescent="0.15">
      <c r="A55" s="419" t="s">
        <v>384</v>
      </c>
      <c r="B55" s="420"/>
      <c r="C55" s="421"/>
      <c r="D55" s="73"/>
      <c r="E55" s="70" t="s">
        <v>11</v>
      </c>
      <c r="F55" s="284"/>
      <c r="G55" s="159"/>
      <c r="H55" s="285"/>
      <c r="I55" s="409"/>
      <c r="J55" s="409"/>
      <c r="K55" s="409"/>
      <c r="L55" s="409"/>
      <c r="M55" s="410"/>
    </row>
    <row r="56" spans="1:15" s="51" customFormat="1" ht="32.25" customHeight="1" x14ac:dyDescent="0.15">
      <c r="A56" s="419" t="s">
        <v>385</v>
      </c>
      <c r="B56" s="420"/>
      <c r="C56" s="421"/>
      <c r="D56" s="73"/>
      <c r="E56" s="70" t="s">
        <v>11</v>
      </c>
      <c r="F56" s="284"/>
      <c r="G56" s="159"/>
      <c r="H56" s="285"/>
      <c r="I56" s="409"/>
      <c r="J56" s="409"/>
      <c r="K56" s="409"/>
      <c r="L56" s="409"/>
      <c r="M56" s="410"/>
    </row>
    <row r="57" spans="1:15" s="51" customFormat="1" ht="39" customHeight="1" x14ac:dyDescent="0.15">
      <c r="A57" s="419" t="s">
        <v>138</v>
      </c>
      <c r="B57" s="420"/>
      <c r="C57" s="421"/>
      <c r="D57" s="73"/>
      <c r="E57" s="70" t="s">
        <v>20</v>
      </c>
      <c r="F57" s="153"/>
      <c r="G57" s="159"/>
      <c r="H57" s="176"/>
      <c r="I57" s="409"/>
      <c r="J57" s="409"/>
      <c r="K57" s="409"/>
      <c r="L57" s="409"/>
      <c r="M57" s="410"/>
    </row>
    <row r="58" spans="1:15" s="51" customFormat="1" ht="36" customHeight="1" x14ac:dyDescent="0.15">
      <c r="A58" s="413" t="s">
        <v>139</v>
      </c>
      <c r="B58" s="414"/>
      <c r="C58" s="415"/>
      <c r="D58" s="73"/>
      <c r="E58" s="70" t="s">
        <v>20</v>
      </c>
      <c r="F58" s="153"/>
      <c r="G58" s="159"/>
      <c r="H58" s="176"/>
      <c r="I58" s="387"/>
      <c r="J58" s="387"/>
      <c r="K58" s="387"/>
      <c r="L58" s="387"/>
      <c r="M58" s="388"/>
    </row>
    <row r="59" spans="1:15" ht="111" customHeight="1" x14ac:dyDescent="0.15">
      <c r="A59" s="363" t="s">
        <v>313</v>
      </c>
      <c r="B59" s="363"/>
      <c r="C59" s="363"/>
      <c r="D59" s="94"/>
      <c r="E59" s="77" t="s">
        <v>137</v>
      </c>
      <c r="F59" s="92"/>
      <c r="G59" s="179"/>
      <c r="H59" s="180"/>
      <c r="I59" s="361" t="s">
        <v>363</v>
      </c>
      <c r="J59" s="361"/>
      <c r="K59" s="361"/>
      <c r="L59" s="361"/>
      <c r="M59" s="362"/>
      <c r="N59" s="213" t="s">
        <v>317</v>
      </c>
      <c r="O59" s="212" t="s">
        <v>318</v>
      </c>
    </row>
    <row r="60" spans="1:15" ht="36" customHeight="1" x14ac:dyDescent="0.15">
      <c r="A60" s="354" t="s">
        <v>379</v>
      </c>
      <c r="B60" s="355"/>
      <c r="C60" s="356"/>
      <c r="D60" s="283"/>
      <c r="E60" s="274" t="s">
        <v>356</v>
      </c>
      <c r="F60" s="357"/>
      <c r="G60" s="358"/>
      <c r="H60" s="359"/>
      <c r="I60" s="360" t="s">
        <v>380</v>
      </c>
      <c r="J60" s="361"/>
      <c r="K60" s="361"/>
      <c r="L60" s="361"/>
      <c r="M60" s="362"/>
      <c r="N60" s="213"/>
      <c r="O60" s="212"/>
    </row>
    <row r="61" spans="1:15" ht="29.25" customHeight="1" x14ac:dyDescent="0.15">
      <c r="A61" s="354" t="s">
        <v>378</v>
      </c>
      <c r="B61" s="355"/>
      <c r="C61" s="356"/>
      <c r="D61" s="283"/>
      <c r="E61" s="274" t="s">
        <v>356</v>
      </c>
      <c r="F61" s="357"/>
      <c r="G61" s="358"/>
      <c r="H61" s="359"/>
      <c r="I61" s="360" t="s">
        <v>381</v>
      </c>
      <c r="J61" s="361"/>
      <c r="K61" s="361"/>
      <c r="L61" s="361"/>
      <c r="M61" s="362"/>
      <c r="N61" s="213"/>
      <c r="O61" s="212"/>
    </row>
    <row r="62" spans="1:15" ht="32.25" customHeight="1" thickBot="1" x14ac:dyDescent="0.2">
      <c r="A62" s="354" t="s">
        <v>383</v>
      </c>
      <c r="B62" s="355"/>
      <c r="C62" s="356"/>
      <c r="D62" s="283"/>
      <c r="E62" s="274" t="s">
        <v>356</v>
      </c>
      <c r="F62" s="357"/>
      <c r="G62" s="358"/>
      <c r="H62" s="359"/>
      <c r="I62" s="360" t="s">
        <v>382</v>
      </c>
      <c r="J62" s="361"/>
      <c r="K62" s="361"/>
      <c r="L62" s="361"/>
      <c r="M62" s="362"/>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390" t="s">
        <v>120</v>
      </c>
      <c r="B65" s="391"/>
      <c r="C65" s="391"/>
      <c r="D65" s="394" t="s">
        <v>218</v>
      </c>
      <c r="E65" s="395"/>
      <c r="F65" s="396" t="s">
        <v>118</v>
      </c>
      <c r="G65" s="396"/>
      <c r="H65" s="396"/>
      <c r="I65" s="381" t="s">
        <v>121</v>
      </c>
      <c r="J65" s="381"/>
      <c r="K65" s="381"/>
      <c r="L65" s="381"/>
      <c r="M65" s="382"/>
    </row>
    <row r="66" spans="1:13" s="47" customFormat="1" ht="15.95" customHeight="1" thickBot="1" x14ac:dyDescent="0.2">
      <c r="A66" s="392"/>
      <c r="B66" s="393"/>
      <c r="C66" s="393"/>
      <c r="D66" s="69" t="s">
        <v>122</v>
      </c>
      <c r="E66" s="56" t="s">
        <v>123</v>
      </c>
      <c r="F66" s="403"/>
      <c r="G66" s="403"/>
      <c r="H66" s="403"/>
      <c r="I66" s="383"/>
      <c r="J66" s="383"/>
      <c r="K66" s="383"/>
      <c r="L66" s="383"/>
      <c r="M66" s="384"/>
    </row>
    <row r="67" spans="1:13" s="47" customFormat="1" ht="27" customHeight="1" thickTop="1" x14ac:dyDescent="0.15">
      <c r="A67" s="398" t="s">
        <v>140</v>
      </c>
      <c r="B67" s="399"/>
      <c r="C67" s="399"/>
      <c r="D67" s="71" t="s">
        <v>22</v>
      </c>
      <c r="E67" s="72" t="s">
        <v>22</v>
      </c>
      <c r="F67" s="400"/>
      <c r="G67" s="401"/>
      <c r="H67" s="402"/>
      <c r="I67" s="385" t="s">
        <v>269</v>
      </c>
      <c r="J67" s="385"/>
      <c r="K67" s="385"/>
      <c r="L67" s="385"/>
      <c r="M67" s="386"/>
    </row>
    <row r="68" spans="1:13" s="47" customFormat="1" ht="27" customHeight="1" thickBot="1" x14ac:dyDescent="0.2">
      <c r="A68" s="99"/>
      <c r="B68" s="389" t="s">
        <v>141</v>
      </c>
      <c r="C68" s="389"/>
      <c r="D68" s="73" t="s">
        <v>19</v>
      </c>
      <c r="E68" s="70" t="s">
        <v>19</v>
      </c>
      <c r="F68" s="378"/>
      <c r="G68" s="379"/>
      <c r="H68" s="380"/>
      <c r="I68" s="387"/>
      <c r="J68" s="387"/>
      <c r="K68" s="387"/>
      <c r="L68" s="387"/>
      <c r="M68" s="388"/>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390" t="s">
        <v>120</v>
      </c>
      <c r="B71" s="391"/>
      <c r="C71" s="391"/>
      <c r="D71" s="394" t="s">
        <v>218</v>
      </c>
      <c r="E71" s="395"/>
      <c r="F71" s="396" t="s">
        <v>118</v>
      </c>
      <c r="G71" s="396"/>
      <c r="H71" s="396"/>
      <c r="I71" s="381" t="s">
        <v>121</v>
      </c>
      <c r="J71" s="381"/>
      <c r="K71" s="381"/>
      <c r="L71" s="381"/>
      <c r="M71" s="382"/>
    </row>
    <row r="72" spans="1:13" s="47" customFormat="1" ht="15.95" customHeight="1" thickBot="1" x14ac:dyDescent="0.2">
      <c r="A72" s="392"/>
      <c r="B72" s="393"/>
      <c r="C72" s="393"/>
      <c r="D72" s="69" t="s">
        <v>122</v>
      </c>
      <c r="E72" s="56" t="s">
        <v>123</v>
      </c>
      <c r="F72" s="397"/>
      <c r="G72" s="397"/>
      <c r="H72" s="397"/>
      <c r="I72" s="383"/>
      <c r="J72" s="383"/>
      <c r="K72" s="383"/>
      <c r="L72" s="383"/>
      <c r="M72" s="384"/>
    </row>
    <row r="73" spans="1:13" ht="33" customHeight="1" thickTop="1" x14ac:dyDescent="0.15">
      <c r="A73" s="369" t="s">
        <v>147</v>
      </c>
      <c r="B73" s="369"/>
      <c r="C73" s="369"/>
      <c r="D73" s="70"/>
      <c r="E73" s="70" t="s">
        <v>23</v>
      </c>
      <c r="F73" s="370"/>
      <c r="G73" s="371"/>
      <c r="H73" s="372"/>
      <c r="I73" s="373" t="s">
        <v>375</v>
      </c>
      <c r="J73" s="361"/>
      <c r="K73" s="361"/>
      <c r="L73" s="361"/>
      <c r="M73" s="362"/>
    </row>
    <row r="74" spans="1:13" ht="27.75" customHeight="1" x14ac:dyDescent="0.15">
      <c r="A74" s="374" t="s">
        <v>344</v>
      </c>
      <c r="B74" s="375"/>
      <c r="C74" s="376"/>
      <c r="D74" s="70"/>
      <c r="E74" s="70" t="s">
        <v>18</v>
      </c>
      <c r="F74" s="370"/>
      <c r="G74" s="371"/>
      <c r="H74" s="372"/>
      <c r="I74" s="361" t="s">
        <v>345</v>
      </c>
      <c r="J74" s="361"/>
      <c r="K74" s="361"/>
      <c r="L74" s="361"/>
      <c r="M74" s="362"/>
    </row>
    <row r="75" spans="1:13" s="104" customFormat="1" ht="36.75" customHeight="1" x14ac:dyDescent="0.15">
      <c r="A75" s="363" t="s">
        <v>314</v>
      </c>
      <c r="B75" s="363"/>
      <c r="C75" s="363"/>
      <c r="D75" s="77"/>
      <c r="E75" s="77" t="s">
        <v>24</v>
      </c>
      <c r="F75" s="364"/>
      <c r="G75" s="365"/>
      <c r="H75" s="366"/>
      <c r="I75" s="367" t="s">
        <v>305</v>
      </c>
      <c r="J75" s="367"/>
      <c r="K75" s="367"/>
      <c r="L75" s="367"/>
      <c r="M75" s="368"/>
    </row>
    <row r="76" spans="1:13" ht="21" customHeight="1" thickBot="1" x14ac:dyDescent="0.2">
      <c r="A76" s="377" t="s">
        <v>154</v>
      </c>
      <c r="B76" s="377"/>
      <c r="C76" s="377"/>
      <c r="D76" s="70"/>
      <c r="E76" s="70" t="s">
        <v>27</v>
      </c>
      <c r="F76" s="378"/>
      <c r="G76" s="379"/>
      <c r="H76" s="380"/>
      <c r="I76" s="361" t="s">
        <v>358</v>
      </c>
      <c r="J76" s="361"/>
      <c r="K76" s="361"/>
      <c r="L76" s="361"/>
      <c r="M76" s="362"/>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7:C57"/>
    <mergeCell ref="A47:C47"/>
    <mergeCell ref="B53:C53"/>
    <mergeCell ref="I45:M46"/>
    <mergeCell ref="B41:C41"/>
    <mergeCell ref="F41:H41"/>
    <mergeCell ref="B42:C42"/>
    <mergeCell ref="F42:H42"/>
    <mergeCell ref="A45:C46"/>
    <mergeCell ref="D45:E45"/>
    <mergeCell ref="A55:C55"/>
    <mergeCell ref="A56:C56"/>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I71:M72"/>
    <mergeCell ref="I67:M68"/>
    <mergeCell ref="B68:C68"/>
    <mergeCell ref="F68:H68"/>
    <mergeCell ref="A71:C72"/>
    <mergeCell ref="D71:E71"/>
    <mergeCell ref="F71:H72"/>
    <mergeCell ref="A67:C67"/>
    <mergeCell ref="F67:H67"/>
    <mergeCell ref="A76:C76"/>
    <mergeCell ref="F76:H76"/>
    <mergeCell ref="I76:M76"/>
    <mergeCell ref="I74:M74"/>
    <mergeCell ref="A73:C73"/>
    <mergeCell ref="F73:H73"/>
    <mergeCell ref="I73:M73"/>
    <mergeCell ref="A74:C74"/>
    <mergeCell ref="F74:H74"/>
    <mergeCell ref="A75:C75"/>
    <mergeCell ref="F75:H75"/>
    <mergeCell ref="I75:M75"/>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85"/>
  <sheetViews>
    <sheetView view="pageBreakPreview" zoomScaleNormal="100" zoomScaleSheetLayoutView="100" workbookViewId="0">
      <selection sqref="A1:K2"/>
    </sheetView>
  </sheetViews>
  <sheetFormatPr defaultColWidth="4.5" defaultRowHeight="10.5" customHeight="1" x14ac:dyDescent="0.15"/>
  <cols>
    <col min="1" max="1" width="3.125" style="292" customWidth="1"/>
    <col min="2" max="3" width="3.375" style="292" customWidth="1"/>
    <col min="4" max="4" width="4.5" style="292" customWidth="1"/>
    <col min="5" max="5" width="4" style="292" customWidth="1"/>
    <col min="6" max="6" width="5.5" style="292" customWidth="1"/>
    <col min="7" max="7" width="7.75" style="292" customWidth="1"/>
    <col min="8" max="8" width="3.875" style="292" customWidth="1"/>
    <col min="9" max="9" width="4" style="292" customWidth="1"/>
    <col min="10" max="10" width="4.375" style="292" customWidth="1"/>
    <col min="11" max="11" width="5.5" style="292" customWidth="1"/>
    <col min="12" max="12" width="7.5" style="292" customWidth="1"/>
    <col min="13" max="13" width="0.875" style="292" customWidth="1"/>
    <col min="14" max="17" width="5.25" style="292" customWidth="1"/>
    <col min="18" max="18" width="5.75" style="292" customWidth="1"/>
    <col min="19" max="19" width="5" style="339" customWidth="1"/>
    <col min="20" max="20" width="3.75" style="339" customWidth="1"/>
    <col min="21" max="24" width="9" style="292" customWidth="1"/>
    <col min="25" max="16384" width="4.5" style="292"/>
  </cols>
  <sheetData>
    <row r="1" spans="1:23" s="293" customFormat="1" ht="14.25" customHeight="1" x14ac:dyDescent="0.15">
      <c r="A1" s="598" t="s">
        <v>386</v>
      </c>
      <c r="B1" s="598"/>
      <c r="C1" s="598"/>
      <c r="D1" s="598"/>
      <c r="E1" s="598"/>
      <c r="F1" s="598"/>
      <c r="G1" s="598"/>
      <c r="H1" s="598"/>
      <c r="I1" s="598"/>
      <c r="J1" s="598"/>
      <c r="K1" s="598"/>
      <c r="L1" s="288"/>
      <c r="M1" s="289"/>
      <c r="N1" s="290"/>
      <c r="O1" s="290"/>
      <c r="P1" s="290"/>
      <c r="Q1" s="290"/>
      <c r="R1" s="291"/>
      <c r="S1" s="291"/>
      <c r="T1" s="291"/>
      <c r="U1" s="292"/>
      <c r="V1" s="292"/>
      <c r="W1" s="292"/>
    </row>
    <row r="2" spans="1:23" s="293" customFormat="1" ht="18.75" customHeight="1" x14ac:dyDescent="0.15">
      <c r="A2" s="598"/>
      <c r="B2" s="598"/>
      <c r="C2" s="598"/>
      <c r="D2" s="598"/>
      <c r="E2" s="598"/>
      <c r="F2" s="598"/>
      <c r="G2" s="598"/>
      <c r="H2" s="598"/>
      <c r="I2" s="598"/>
      <c r="J2" s="598"/>
      <c r="K2" s="598"/>
      <c r="L2" s="288"/>
      <c r="M2" s="289"/>
      <c r="N2" s="294"/>
      <c r="O2" s="294"/>
      <c r="P2" s="294"/>
      <c r="Q2" s="294"/>
      <c r="R2" s="294"/>
      <c r="S2" s="294"/>
      <c r="T2" s="294"/>
      <c r="U2" s="292"/>
      <c r="V2" s="292"/>
      <c r="W2" s="292"/>
    </row>
    <row r="3" spans="1:23" s="293" customFormat="1" ht="18.75" customHeight="1" x14ac:dyDescent="0.15">
      <c r="A3" s="599" t="s">
        <v>387</v>
      </c>
      <c r="B3" s="599"/>
      <c r="C3" s="599"/>
      <c r="D3" s="599"/>
      <c r="E3" s="599"/>
      <c r="F3" s="599"/>
      <c r="G3" s="599"/>
      <c r="H3" s="599"/>
      <c r="I3" s="599"/>
      <c r="J3" s="599"/>
      <c r="K3" s="599"/>
      <c r="L3" s="599"/>
      <c r="M3" s="599"/>
      <c r="N3" s="599"/>
      <c r="O3" s="599"/>
      <c r="P3" s="599"/>
      <c r="Q3" s="599"/>
      <c r="R3" s="599"/>
      <c r="S3" s="599"/>
      <c r="T3" s="599"/>
      <c r="U3" s="599"/>
      <c r="V3" s="599"/>
      <c r="W3" s="599"/>
    </row>
    <row r="4" spans="1:23" s="293" customFormat="1" ht="3.75" customHeight="1" x14ac:dyDescent="0.15">
      <c r="A4" s="295"/>
      <c r="B4" s="295"/>
      <c r="C4" s="295"/>
      <c r="D4" s="291"/>
      <c r="E4" s="291"/>
      <c r="F4" s="291"/>
      <c r="G4" s="295"/>
      <c r="H4" s="295"/>
      <c r="I4" s="295"/>
      <c r="J4" s="291"/>
      <c r="K4" s="291"/>
      <c r="L4" s="291"/>
      <c r="M4" s="289"/>
      <c r="N4" s="296"/>
      <c r="O4" s="296"/>
      <c r="P4" s="296"/>
      <c r="Q4" s="296"/>
      <c r="R4" s="296"/>
      <c r="S4" s="296"/>
      <c r="T4" s="296"/>
      <c r="U4" s="292"/>
      <c r="V4" s="292"/>
      <c r="W4" s="292"/>
    </row>
    <row r="5" spans="1:23" s="298" customFormat="1" ht="18.75" customHeight="1" x14ac:dyDescent="0.15">
      <c r="A5" s="600" t="s">
        <v>388</v>
      </c>
      <c r="B5" s="600"/>
      <c r="C5" s="601" t="str">
        <f>'様式1-1'!D16</f>
        <v>日向神ダムハウエルバンガーバルブ１号放流管塗装工事</v>
      </c>
      <c r="D5" s="601"/>
      <c r="E5" s="601"/>
      <c r="F5" s="601"/>
      <c r="G5" s="601"/>
      <c r="H5" s="601"/>
      <c r="I5" s="601"/>
      <c r="J5" s="601"/>
      <c r="K5" s="601"/>
      <c r="L5" s="297" t="s">
        <v>389</v>
      </c>
      <c r="M5" s="601" t="str">
        <f>'様式1-1'!F10</f>
        <v>株式会社○○建設○○支店</v>
      </c>
      <c r="N5" s="601"/>
      <c r="O5" s="601"/>
      <c r="P5" s="601"/>
      <c r="Q5" s="601"/>
      <c r="R5" s="601"/>
      <c r="S5" s="601"/>
      <c r="T5" s="601"/>
    </row>
    <row r="6" spans="1:23" s="298" customFormat="1" ht="6" customHeight="1" x14ac:dyDescent="0.15">
      <c r="A6" s="299"/>
      <c r="B6" s="300"/>
      <c r="C6" s="291"/>
      <c r="D6" s="290"/>
      <c r="E6" s="290"/>
      <c r="F6" s="290"/>
      <c r="G6" s="291"/>
      <c r="H6" s="291"/>
      <c r="I6" s="291"/>
      <c r="J6" s="290"/>
      <c r="K6" s="290"/>
      <c r="L6" s="290"/>
      <c r="M6" s="290"/>
      <c r="N6" s="291"/>
      <c r="O6" s="291"/>
      <c r="P6" s="291"/>
      <c r="Q6" s="290"/>
      <c r="R6" s="290"/>
      <c r="S6" s="290"/>
      <c r="T6" s="291"/>
    </row>
    <row r="7" spans="1:23" s="298" customFormat="1" ht="15.75" customHeight="1" x14ac:dyDescent="0.15">
      <c r="A7" s="519" t="s">
        <v>173</v>
      </c>
      <c r="B7" s="519"/>
      <c r="C7" s="519"/>
      <c r="D7" s="519"/>
      <c r="E7" s="519"/>
      <c r="F7" s="519"/>
      <c r="G7" s="519" t="s">
        <v>174</v>
      </c>
      <c r="H7" s="519"/>
      <c r="I7" s="519"/>
      <c r="J7" s="519"/>
      <c r="K7" s="519"/>
      <c r="L7" s="602" t="s">
        <v>175</v>
      </c>
      <c r="M7" s="602"/>
      <c r="N7" s="602"/>
      <c r="O7" s="602"/>
      <c r="P7" s="602"/>
      <c r="Q7" s="602"/>
      <c r="R7" s="602"/>
      <c r="S7" s="602" t="s">
        <v>176</v>
      </c>
      <c r="T7" s="602"/>
      <c r="U7" s="301"/>
    </row>
    <row r="8" spans="1:23" s="298" customFormat="1" ht="60" customHeight="1" x14ac:dyDescent="0.15">
      <c r="A8" s="302" t="s">
        <v>390</v>
      </c>
      <c r="B8" s="588" t="s">
        <v>110</v>
      </c>
      <c r="C8" s="588"/>
      <c r="D8" s="588"/>
      <c r="E8" s="588"/>
      <c r="F8" s="303">
        <v>5</v>
      </c>
      <c r="G8" s="530" t="s">
        <v>391</v>
      </c>
      <c r="H8" s="530"/>
      <c r="I8" s="530"/>
      <c r="J8" s="530"/>
      <c r="K8" s="304">
        <v>5</v>
      </c>
      <c r="L8" s="536" t="s">
        <v>392</v>
      </c>
      <c r="M8" s="537"/>
      <c r="N8" s="537"/>
      <c r="O8" s="537"/>
      <c r="P8" s="537"/>
      <c r="Q8" s="537"/>
      <c r="R8" s="589"/>
      <c r="S8" s="305" t="s">
        <v>393</v>
      </c>
      <c r="T8" s="306">
        <v>5</v>
      </c>
      <c r="U8" s="307" t="s">
        <v>177</v>
      </c>
      <c r="V8" s="291"/>
      <c r="W8" s="291"/>
    </row>
    <row r="9" spans="1:23" s="298" customFormat="1" ht="14.25" customHeight="1" x14ac:dyDescent="0.15">
      <c r="A9" s="524" t="s">
        <v>229</v>
      </c>
      <c r="B9" s="588" t="s">
        <v>179</v>
      </c>
      <c r="C9" s="588"/>
      <c r="D9" s="588"/>
      <c r="E9" s="588"/>
      <c r="F9" s="594">
        <v>10</v>
      </c>
      <c r="G9" s="530" t="s">
        <v>394</v>
      </c>
      <c r="H9" s="531"/>
      <c r="I9" s="532"/>
      <c r="J9" s="532"/>
      <c r="K9" s="560">
        <v>3.4</v>
      </c>
      <c r="L9" s="540" t="s">
        <v>395</v>
      </c>
      <c r="M9" s="541"/>
      <c r="N9" s="541"/>
      <c r="O9" s="541"/>
      <c r="P9" s="542"/>
      <c r="Q9" s="542"/>
      <c r="R9" s="543"/>
      <c r="S9" s="516">
        <v>3.4</v>
      </c>
      <c r="T9" s="517"/>
      <c r="U9" s="585"/>
      <c r="V9" s="291"/>
      <c r="W9" s="291"/>
    </row>
    <row r="10" spans="1:23" s="298" customFormat="1" ht="14.25" customHeight="1" x14ac:dyDescent="0.15">
      <c r="A10" s="525"/>
      <c r="B10" s="592"/>
      <c r="C10" s="592"/>
      <c r="D10" s="592"/>
      <c r="E10" s="592"/>
      <c r="F10" s="595"/>
      <c r="G10" s="530"/>
      <c r="H10" s="531"/>
      <c r="I10" s="532"/>
      <c r="J10" s="532"/>
      <c r="K10" s="561"/>
      <c r="L10" s="540" t="s">
        <v>396</v>
      </c>
      <c r="M10" s="541"/>
      <c r="N10" s="541"/>
      <c r="O10" s="541"/>
      <c r="P10" s="542"/>
      <c r="Q10" s="542"/>
      <c r="R10" s="543"/>
      <c r="S10" s="516">
        <v>2.6</v>
      </c>
      <c r="T10" s="517"/>
      <c r="U10" s="587"/>
      <c r="V10" s="291"/>
      <c r="W10" s="291"/>
    </row>
    <row r="11" spans="1:23" s="298" customFormat="1" ht="14.25" customHeight="1" x14ac:dyDescent="0.15">
      <c r="A11" s="525"/>
      <c r="B11" s="592"/>
      <c r="C11" s="592"/>
      <c r="D11" s="592"/>
      <c r="E11" s="592"/>
      <c r="F11" s="595"/>
      <c r="G11" s="530"/>
      <c r="H11" s="531"/>
      <c r="I11" s="532"/>
      <c r="J11" s="532"/>
      <c r="K11" s="561"/>
      <c r="L11" s="540" t="s">
        <v>397</v>
      </c>
      <c r="M11" s="541"/>
      <c r="N11" s="541"/>
      <c r="O11" s="541"/>
      <c r="P11" s="542"/>
      <c r="Q11" s="542"/>
      <c r="R11" s="543"/>
      <c r="S11" s="516">
        <v>1.7</v>
      </c>
      <c r="T11" s="517"/>
      <c r="U11" s="587"/>
      <c r="V11" s="291"/>
      <c r="W11" s="291"/>
    </row>
    <row r="12" spans="1:23" s="298" customFormat="1" ht="14.25" customHeight="1" x14ac:dyDescent="0.15">
      <c r="A12" s="525"/>
      <c r="B12" s="592"/>
      <c r="C12" s="592"/>
      <c r="D12" s="592"/>
      <c r="E12" s="592"/>
      <c r="F12" s="595"/>
      <c r="G12" s="530"/>
      <c r="H12" s="531"/>
      <c r="I12" s="532"/>
      <c r="J12" s="532"/>
      <c r="K12" s="561"/>
      <c r="L12" s="540" t="s">
        <v>398</v>
      </c>
      <c r="M12" s="541"/>
      <c r="N12" s="541"/>
      <c r="O12" s="541"/>
      <c r="P12" s="542"/>
      <c r="Q12" s="542"/>
      <c r="R12" s="543"/>
      <c r="S12" s="516">
        <v>0.9</v>
      </c>
      <c r="T12" s="517"/>
      <c r="U12" s="587"/>
      <c r="V12" s="291"/>
      <c r="W12" s="291"/>
    </row>
    <row r="13" spans="1:23" s="298" customFormat="1" ht="14.25" customHeight="1" x14ac:dyDescent="0.15">
      <c r="A13" s="590"/>
      <c r="B13" s="592"/>
      <c r="C13" s="592"/>
      <c r="D13" s="592"/>
      <c r="E13" s="592"/>
      <c r="F13" s="595"/>
      <c r="G13" s="531"/>
      <c r="H13" s="531"/>
      <c r="I13" s="532"/>
      <c r="J13" s="532"/>
      <c r="K13" s="561"/>
      <c r="L13" s="540" t="s">
        <v>399</v>
      </c>
      <c r="M13" s="541"/>
      <c r="N13" s="541"/>
      <c r="O13" s="541"/>
      <c r="P13" s="542"/>
      <c r="Q13" s="542"/>
      <c r="R13" s="543"/>
      <c r="S13" s="516">
        <v>0</v>
      </c>
      <c r="T13" s="517"/>
      <c r="U13" s="586"/>
      <c r="V13" s="291"/>
      <c r="W13" s="291"/>
    </row>
    <row r="14" spans="1:23" s="298" customFormat="1" ht="14.25" customHeight="1" x14ac:dyDescent="0.15">
      <c r="A14" s="590"/>
      <c r="B14" s="592"/>
      <c r="C14" s="592"/>
      <c r="D14" s="592"/>
      <c r="E14" s="592"/>
      <c r="F14" s="595"/>
      <c r="G14" s="530" t="s">
        <v>400</v>
      </c>
      <c r="H14" s="531"/>
      <c r="I14" s="532"/>
      <c r="J14" s="532"/>
      <c r="K14" s="560">
        <v>1.4</v>
      </c>
      <c r="L14" s="565" t="s">
        <v>185</v>
      </c>
      <c r="M14" s="566"/>
      <c r="N14" s="566"/>
      <c r="O14" s="566"/>
      <c r="P14" s="566"/>
      <c r="Q14" s="583"/>
      <c r="R14" s="308" t="s">
        <v>108</v>
      </c>
      <c r="S14" s="516">
        <v>0.9</v>
      </c>
      <c r="T14" s="517"/>
      <c r="U14" s="585"/>
      <c r="V14" s="309" t="s">
        <v>186</v>
      </c>
      <c r="W14" s="291"/>
    </row>
    <row r="15" spans="1:23" s="298" customFormat="1" ht="14.25" customHeight="1" x14ac:dyDescent="0.15">
      <c r="A15" s="590"/>
      <c r="B15" s="592"/>
      <c r="C15" s="592"/>
      <c r="D15" s="592"/>
      <c r="E15" s="592"/>
      <c r="F15" s="595"/>
      <c r="G15" s="530"/>
      <c r="H15" s="531"/>
      <c r="I15" s="532"/>
      <c r="J15" s="532"/>
      <c r="K15" s="561"/>
      <c r="L15" s="569"/>
      <c r="M15" s="570"/>
      <c r="N15" s="570"/>
      <c r="O15" s="570"/>
      <c r="P15" s="570"/>
      <c r="Q15" s="584"/>
      <c r="R15" s="308" t="s">
        <v>109</v>
      </c>
      <c r="S15" s="516">
        <v>0</v>
      </c>
      <c r="T15" s="517"/>
      <c r="U15" s="586"/>
      <c r="V15" s="310"/>
      <c r="W15" s="291"/>
    </row>
    <row r="16" spans="1:23" s="298" customFormat="1" ht="14.25" customHeight="1" x14ac:dyDescent="0.15">
      <c r="A16" s="590"/>
      <c r="B16" s="592"/>
      <c r="C16" s="592"/>
      <c r="D16" s="592"/>
      <c r="E16" s="592"/>
      <c r="F16" s="595"/>
      <c r="G16" s="530"/>
      <c r="H16" s="531"/>
      <c r="I16" s="532"/>
      <c r="J16" s="532"/>
      <c r="K16" s="561"/>
      <c r="L16" s="565" t="s">
        <v>401</v>
      </c>
      <c r="M16" s="566"/>
      <c r="N16" s="566"/>
      <c r="O16" s="566"/>
      <c r="P16" s="566"/>
      <c r="Q16" s="583"/>
      <c r="R16" s="308" t="s">
        <v>108</v>
      </c>
      <c r="S16" s="516">
        <v>0.5</v>
      </c>
      <c r="T16" s="517"/>
      <c r="U16" s="533"/>
      <c r="V16" s="291"/>
      <c r="W16" s="291"/>
    </row>
    <row r="17" spans="1:23" s="298" customFormat="1" ht="14.25" customHeight="1" x14ac:dyDescent="0.15">
      <c r="A17" s="590"/>
      <c r="B17" s="592"/>
      <c r="C17" s="592"/>
      <c r="D17" s="592"/>
      <c r="E17" s="592"/>
      <c r="F17" s="595"/>
      <c r="G17" s="531"/>
      <c r="H17" s="531"/>
      <c r="I17" s="532"/>
      <c r="J17" s="532"/>
      <c r="K17" s="561"/>
      <c r="L17" s="569"/>
      <c r="M17" s="570"/>
      <c r="N17" s="570"/>
      <c r="O17" s="570"/>
      <c r="P17" s="570"/>
      <c r="Q17" s="584"/>
      <c r="R17" s="308" t="s">
        <v>109</v>
      </c>
      <c r="S17" s="516">
        <v>0</v>
      </c>
      <c r="T17" s="517"/>
      <c r="U17" s="535"/>
      <c r="V17" s="291"/>
      <c r="W17" s="291"/>
    </row>
    <row r="18" spans="1:23" s="298" customFormat="1" ht="14.25" customHeight="1" x14ac:dyDescent="0.15">
      <c r="A18" s="590"/>
      <c r="B18" s="592"/>
      <c r="C18" s="592"/>
      <c r="D18" s="592"/>
      <c r="E18" s="592"/>
      <c r="F18" s="595"/>
      <c r="G18" s="573" t="s">
        <v>402</v>
      </c>
      <c r="H18" s="574"/>
      <c r="I18" s="575"/>
      <c r="J18" s="576"/>
      <c r="K18" s="581">
        <v>0.5</v>
      </c>
      <c r="L18" s="565" t="s">
        <v>403</v>
      </c>
      <c r="M18" s="566"/>
      <c r="N18" s="567"/>
      <c r="O18" s="567"/>
      <c r="P18" s="567"/>
      <c r="Q18" s="568"/>
      <c r="R18" s="311" t="s">
        <v>108</v>
      </c>
      <c r="S18" s="516">
        <v>0.5</v>
      </c>
      <c r="T18" s="517"/>
      <c r="U18" s="533"/>
      <c r="V18" s="291"/>
      <c r="W18" s="291"/>
    </row>
    <row r="19" spans="1:23" s="298" customFormat="1" ht="14.25" customHeight="1" x14ac:dyDescent="0.15">
      <c r="A19" s="590"/>
      <c r="B19" s="592"/>
      <c r="C19" s="592"/>
      <c r="D19" s="592"/>
      <c r="E19" s="592"/>
      <c r="F19" s="595"/>
      <c r="G19" s="577"/>
      <c r="H19" s="578"/>
      <c r="I19" s="579"/>
      <c r="J19" s="580"/>
      <c r="K19" s="582"/>
      <c r="L19" s="569"/>
      <c r="M19" s="570"/>
      <c r="N19" s="571"/>
      <c r="O19" s="571"/>
      <c r="P19" s="571"/>
      <c r="Q19" s="572"/>
      <c r="R19" s="311" t="s">
        <v>109</v>
      </c>
      <c r="S19" s="516">
        <v>0</v>
      </c>
      <c r="T19" s="517"/>
      <c r="U19" s="535"/>
      <c r="V19" s="291"/>
      <c r="W19" s="291"/>
    </row>
    <row r="20" spans="1:23" s="298" customFormat="1" ht="14.25" customHeight="1" x14ac:dyDescent="0.15">
      <c r="A20" s="590"/>
      <c r="B20" s="592"/>
      <c r="C20" s="592"/>
      <c r="D20" s="592"/>
      <c r="E20" s="592"/>
      <c r="F20" s="595"/>
      <c r="G20" s="530" t="s">
        <v>404</v>
      </c>
      <c r="H20" s="531"/>
      <c r="I20" s="532"/>
      <c r="J20" s="532"/>
      <c r="K20" s="560">
        <v>1.6</v>
      </c>
      <c r="L20" s="565" t="s">
        <v>405</v>
      </c>
      <c r="M20" s="566"/>
      <c r="N20" s="567"/>
      <c r="O20" s="567"/>
      <c r="P20" s="567"/>
      <c r="Q20" s="568"/>
      <c r="R20" s="311" t="s">
        <v>108</v>
      </c>
      <c r="S20" s="516">
        <v>1.6</v>
      </c>
      <c r="T20" s="517"/>
      <c r="U20" s="533"/>
      <c r="V20" s="291"/>
      <c r="W20" s="291"/>
    </row>
    <row r="21" spans="1:23" s="298" customFormat="1" ht="14.25" customHeight="1" x14ac:dyDescent="0.15">
      <c r="A21" s="590"/>
      <c r="B21" s="592"/>
      <c r="C21" s="592"/>
      <c r="D21" s="592"/>
      <c r="E21" s="592"/>
      <c r="F21" s="595"/>
      <c r="G21" s="531"/>
      <c r="H21" s="531"/>
      <c r="I21" s="532"/>
      <c r="J21" s="532"/>
      <c r="K21" s="561"/>
      <c r="L21" s="569"/>
      <c r="M21" s="570"/>
      <c r="N21" s="571"/>
      <c r="O21" s="571"/>
      <c r="P21" s="571"/>
      <c r="Q21" s="572"/>
      <c r="R21" s="311" t="s">
        <v>109</v>
      </c>
      <c r="S21" s="516">
        <v>0</v>
      </c>
      <c r="T21" s="517"/>
      <c r="U21" s="535"/>
      <c r="V21" s="291"/>
      <c r="W21" s="291"/>
    </row>
    <row r="22" spans="1:23" s="298" customFormat="1" ht="14.25" customHeight="1" x14ac:dyDescent="0.15">
      <c r="A22" s="590"/>
      <c r="B22" s="592"/>
      <c r="C22" s="592"/>
      <c r="D22" s="592"/>
      <c r="E22" s="592"/>
      <c r="F22" s="595"/>
      <c r="G22" s="530" t="s">
        <v>406</v>
      </c>
      <c r="H22" s="531"/>
      <c r="I22" s="532"/>
      <c r="J22" s="532"/>
      <c r="K22" s="560">
        <v>0.9</v>
      </c>
      <c r="L22" s="536" t="s">
        <v>407</v>
      </c>
      <c r="M22" s="537"/>
      <c r="N22" s="537"/>
      <c r="O22" s="537"/>
      <c r="P22" s="563"/>
      <c r="Q22" s="563"/>
      <c r="R22" s="564"/>
      <c r="S22" s="516">
        <v>0.9</v>
      </c>
      <c r="T22" s="517"/>
      <c r="U22" s="533"/>
      <c r="V22" s="312" t="s">
        <v>308</v>
      </c>
      <c r="W22" s="291"/>
    </row>
    <row r="23" spans="1:23" s="298" customFormat="1" ht="14.25" customHeight="1" x14ac:dyDescent="0.15">
      <c r="A23" s="590"/>
      <c r="B23" s="592"/>
      <c r="C23" s="592"/>
      <c r="D23" s="592"/>
      <c r="E23" s="592"/>
      <c r="F23" s="595"/>
      <c r="G23" s="531"/>
      <c r="H23" s="531"/>
      <c r="I23" s="532"/>
      <c r="J23" s="532"/>
      <c r="K23" s="561"/>
      <c r="L23" s="536" t="s">
        <v>408</v>
      </c>
      <c r="M23" s="537"/>
      <c r="N23" s="541"/>
      <c r="O23" s="541"/>
      <c r="P23" s="542"/>
      <c r="Q23" s="542"/>
      <c r="R23" s="543"/>
      <c r="S23" s="516">
        <v>0.5</v>
      </c>
      <c r="T23" s="517"/>
      <c r="U23" s="534"/>
      <c r="V23" s="313"/>
      <c r="W23" s="291"/>
    </row>
    <row r="24" spans="1:23" s="298" customFormat="1" ht="14.25" customHeight="1" x14ac:dyDescent="0.15">
      <c r="A24" s="590"/>
      <c r="B24" s="592"/>
      <c r="C24" s="592"/>
      <c r="D24" s="592"/>
      <c r="E24" s="592"/>
      <c r="F24" s="595"/>
      <c r="G24" s="531"/>
      <c r="H24" s="531"/>
      <c r="I24" s="532"/>
      <c r="J24" s="532"/>
      <c r="K24" s="561"/>
      <c r="L24" s="536" t="s">
        <v>187</v>
      </c>
      <c r="M24" s="537"/>
      <c r="N24" s="541"/>
      <c r="O24" s="541"/>
      <c r="P24" s="542"/>
      <c r="Q24" s="542"/>
      <c r="R24" s="543"/>
      <c r="S24" s="516">
        <v>0</v>
      </c>
      <c r="T24" s="517"/>
      <c r="U24" s="535"/>
      <c r="V24" s="314"/>
      <c r="W24" s="291"/>
    </row>
    <row r="25" spans="1:23" s="298" customFormat="1" ht="14.25" customHeight="1" x14ac:dyDescent="0.15">
      <c r="A25" s="590"/>
      <c r="B25" s="592"/>
      <c r="C25" s="592"/>
      <c r="D25" s="592"/>
      <c r="E25" s="592"/>
      <c r="F25" s="596"/>
      <c r="G25" s="530" t="s">
        <v>409</v>
      </c>
      <c r="H25" s="531"/>
      <c r="I25" s="532"/>
      <c r="J25" s="532"/>
      <c r="K25" s="560">
        <v>2.2000000000000002</v>
      </c>
      <c r="L25" s="540" t="s">
        <v>188</v>
      </c>
      <c r="M25" s="541"/>
      <c r="N25" s="541"/>
      <c r="O25" s="541"/>
      <c r="P25" s="542"/>
      <c r="Q25" s="542"/>
      <c r="R25" s="543"/>
      <c r="S25" s="516">
        <v>2.2000000000000002</v>
      </c>
      <c r="T25" s="517"/>
      <c r="U25" s="533"/>
      <c r="V25" s="291"/>
      <c r="W25" s="291"/>
    </row>
    <row r="26" spans="1:23" s="298" customFormat="1" ht="14.25" customHeight="1" x14ac:dyDescent="0.15">
      <c r="A26" s="590"/>
      <c r="B26" s="592"/>
      <c r="C26" s="592"/>
      <c r="D26" s="592"/>
      <c r="E26" s="592"/>
      <c r="F26" s="596"/>
      <c r="G26" s="530"/>
      <c r="H26" s="531"/>
      <c r="I26" s="532"/>
      <c r="J26" s="532"/>
      <c r="K26" s="561"/>
      <c r="L26" s="540" t="s">
        <v>189</v>
      </c>
      <c r="M26" s="541"/>
      <c r="N26" s="541"/>
      <c r="O26" s="541"/>
      <c r="P26" s="542"/>
      <c r="Q26" s="542"/>
      <c r="R26" s="543"/>
      <c r="S26" s="516">
        <v>1.7</v>
      </c>
      <c r="T26" s="517"/>
      <c r="U26" s="534"/>
      <c r="V26" s="291"/>
      <c r="W26" s="291"/>
    </row>
    <row r="27" spans="1:23" s="298" customFormat="1" ht="14.25" customHeight="1" x14ac:dyDescent="0.15">
      <c r="A27" s="590"/>
      <c r="B27" s="592"/>
      <c r="C27" s="592"/>
      <c r="D27" s="592"/>
      <c r="E27" s="592"/>
      <c r="F27" s="596"/>
      <c r="G27" s="530"/>
      <c r="H27" s="531"/>
      <c r="I27" s="532"/>
      <c r="J27" s="532"/>
      <c r="K27" s="561"/>
      <c r="L27" s="540" t="s">
        <v>190</v>
      </c>
      <c r="M27" s="541"/>
      <c r="N27" s="541"/>
      <c r="O27" s="541"/>
      <c r="P27" s="542"/>
      <c r="Q27" s="542"/>
      <c r="R27" s="543"/>
      <c r="S27" s="516">
        <v>1.1000000000000001</v>
      </c>
      <c r="T27" s="517"/>
      <c r="U27" s="534"/>
      <c r="V27" s="291"/>
      <c r="W27" s="291"/>
    </row>
    <row r="28" spans="1:23" s="298" customFormat="1" ht="14.25" customHeight="1" x14ac:dyDescent="0.15">
      <c r="A28" s="590"/>
      <c r="B28" s="592"/>
      <c r="C28" s="592"/>
      <c r="D28" s="592"/>
      <c r="E28" s="592"/>
      <c r="F28" s="596"/>
      <c r="G28" s="530"/>
      <c r="H28" s="531"/>
      <c r="I28" s="532"/>
      <c r="J28" s="532"/>
      <c r="K28" s="561"/>
      <c r="L28" s="540" t="s">
        <v>191</v>
      </c>
      <c r="M28" s="541"/>
      <c r="N28" s="541"/>
      <c r="O28" s="541"/>
      <c r="P28" s="542"/>
      <c r="Q28" s="542"/>
      <c r="R28" s="543"/>
      <c r="S28" s="516">
        <v>0.6</v>
      </c>
      <c r="T28" s="517"/>
      <c r="U28" s="534"/>
      <c r="V28" s="291"/>
      <c r="W28" s="291"/>
    </row>
    <row r="29" spans="1:23" s="298" customFormat="1" ht="14.25" customHeight="1" x14ac:dyDescent="0.15">
      <c r="A29" s="591"/>
      <c r="B29" s="593"/>
      <c r="C29" s="593"/>
      <c r="D29" s="593"/>
      <c r="E29" s="593"/>
      <c r="F29" s="597"/>
      <c r="G29" s="530"/>
      <c r="H29" s="531"/>
      <c r="I29" s="532"/>
      <c r="J29" s="532"/>
      <c r="K29" s="562"/>
      <c r="L29" s="540" t="s">
        <v>192</v>
      </c>
      <c r="M29" s="541"/>
      <c r="N29" s="541"/>
      <c r="O29" s="541"/>
      <c r="P29" s="542"/>
      <c r="Q29" s="542"/>
      <c r="R29" s="543"/>
      <c r="S29" s="516">
        <v>0</v>
      </c>
      <c r="T29" s="517"/>
      <c r="U29" s="535"/>
      <c r="V29" s="291"/>
      <c r="W29" s="291"/>
    </row>
    <row r="30" spans="1:23" s="298" customFormat="1" ht="14.25" customHeight="1" x14ac:dyDescent="0.15">
      <c r="A30" s="315"/>
      <c r="B30" s="316"/>
      <c r="C30" s="316"/>
      <c r="D30" s="316"/>
      <c r="E30" s="316"/>
      <c r="F30" s="317"/>
      <c r="G30" s="318"/>
      <c r="H30" s="319"/>
      <c r="I30" s="320"/>
      <c r="J30" s="320"/>
      <c r="K30" s="321"/>
      <c r="L30" s="322"/>
      <c r="M30" s="322"/>
      <c r="N30" s="322"/>
      <c r="O30" s="322"/>
      <c r="P30" s="320"/>
      <c r="Q30" s="320"/>
      <c r="R30" s="320"/>
      <c r="S30" s="323"/>
      <c r="T30" s="323"/>
      <c r="U30" s="557" t="s">
        <v>193</v>
      </c>
      <c r="V30" s="558"/>
      <c r="W30" s="559"/>
    </row>
    <row r="31" spans="1:23" s="298" customFormat="1" ht="14.25" customHeight="1" x14ac:dyDescent="0.15">
      <c r="A31" s="315"/>
      <c r="B31" s="316"/>
      <c r="C31" s="316"/>
      <c r="D31" s="316"/>
      <c r="E31" s="316"/>
      <c r="F31" s="317"/>
      <c r="G31" s="318"/>
      <c r="H31" s="319"/>
      <c r="I31" s="320"/>
      <c r="J31" s="320"/>
      <c r="K31" s="321"/>
      <c r="L31" s="322"/>
      <c r="M31" s="322"/>
      <c r="N31" s="322"/>
      <c r="O31" s="322"/>
      <c r="P31" s="320"/>
      <c r="Q31" s="320"/>
      <c r="R31" s="320"/>
      <c r="S31" s="523" t="s">
        <v>194</v>
      </c>
      <c r="T31" s="523"/>
      <c r="U31" s="324"/>
      <c r="V31" s="324"/>
      <c r="W31" s="324"/>
    </row>
    <row r="32" spans="1:23" s="298" customFormat="1" ht="14.25" customHeight="1" x14ac:dyDescent="0.15">
      <c r="A32" s="315"/>
      <c r="B32" s="316"/>
      <c r="C32" s="316"/>
      <c r="D32" s="316"/>
      <c r="E32" s="316"/>
      <c r="F32" s="317"/>
      <c r="G32" s="318"/>
      <c r="H32" s="319"/>
      <c r="I32" s="320"/>
      <c r="J32" s="320"/>
      <c r="K32" s="321"/>
      <c r="L32" s="325"/>
      <c r="M32" s="325"/>
      <c r="N32" s="325"/>
      <c r="O32" s="325"/>
      <c r="P32" s="326"/>
      <c r="Q32" s="326"/>
      <c r="R32" s="326"/>
      <c r="S32" s="523" t="s">
        <v>300</v>
      </c>
      <c r="T32" s="523"/>
      <c r="U32" s="327"/>
      <c r="V32" s="328"/>
      <c r="W32" s="328"/>
    </row>
    <row r="33" spans="1:24" s="298" customFormat="1" ht="14.25" customHeight="1" x14ac:dyDescent="0.15">
      <c r="A33" s="524" t="s">
        <v>410</v>
      </c>
      <c r="B33" s="526" t="s">
        <v>196</v>
      </c>
      <c r="C33" s="526"/>
      <c r="D33" s="526"/>
      <c r="E33" s="526"/>
      <c r="F33" s="528">
        <v>5</v>
      </c>
      <c r="G33" s="530" t="s">
        <v>411</v>
      </c>
      <c r="H33" s="531"/>
      <c r="I33" s="532"/>
      <c r="J33" s="532"/>
      <c r="K33" s="528">
        <v>2</v>
      </c>
      <c r="L33" s="552" t="s">
        <v>395</v>
      </c>
      <c r="M33" s="553"/>
      <c r="N33" s="553"/>
      <c r="O33" s="553"/>
      <c r="P33" s="554"/>
      <c r="Q33" s="554"/>
      <c r="R33" s="555"/>
      <c r="S33" s="544">
        <v>2</v>
      </c>
      <c r="T33" s="545"/>
      <c r="U33" s="533"/>
      <c r="V33" s="533"/>
      <c r="W33" s="533"/>
      <c r="X33" s="329"/>
    </row>
    <row r="34" spans="1:24" s="298" customFormat="1" ht="14.25" customHeight="1" x14ac:dyDescent="0.15">
      <c r="A34" s="525"/>
      <c r="B34" s="527"/>
      <c r="C34" s="527"/>
      <c r="D34" s="527"/>
      <c r="E34" s="527"/>
      <c r="F34" s="529"/>
      <c r="G34" s="530"/>
      <c r="H34" s="531"/>
      <c r="I34" s="532"/>
      <c r="J34" s="532"/>
      <c r="K34" s="529"/>
      <c r="L34" s="540" t="s">
        <v>396</v>
      </c>
      <c r="M34" s="541"/>
      <c r="N34" s="541"/>
      <c r="O34" s="541"/>
      <c r="P34" s="542"/>
      <c r="Q34" s="542"/>
      <c r="R34" s="543"/>
      <c r="S34" s="516">
        <v>1.5</v>
      </c>
      <c r="T34" s="517"/>
      <c r="U34" s="534"/>
      <c r="V34" s="534"/>
      <c r="W34" s="534"/>
      <c r="X34" s="330"/>
    </row>
    <row r="35" spans="1:24" s="298" customFormat="1" ht="14.25" customHeight="1" x14ac:dyDescent="0.15">
      <c r="A35" s="525"/>
      <c r="B35" s="527"/>
      <c r="C35" s="527"/>
      <c r="D35" s="527"/>
      <c r="E35" s="527"/>
      <c r="F35" s="529"/>
      <c r="G35" s="530"/>
      <c r="H35" s="531"/>
      <c r="I35" s="532"/>
      <c r="J35" s="532"/>
      <c r="K35" s="529"/>
      <c r="L35" s="540" t="s">
        <v>397</v>
      </c>
      <c r="M35" s="541"/>
      <c r="N35" s="541"/>
      <c r="O35" s="541"/>
      <c r="P35" s="542"/>
      <c r="Q35" s="542"/>
      <c r="R35" s="543"/>
      <c r="S35" s="516">
        <v>1</v>
      </c>
      <c r="T35" s="517"/>
      <c r="U35" s="534"/>
      <c r="V35" s="534"/>
      <c r="W35" s="534"/>
      <c r="X35" s="330"/>
    </row>
    <row r="36" spans="1:24" s="298" customFormat="1" ht="14.25" customHeight="1" x14ac:dyDescent="0.15">
      <c r="A36" s="525"/>
      <c r="B36" s="527"/>
      <c r="C36" s="527"/>
      <c r="D36" s="527"/>
      <c r="E36" s="527"/>
      <c r="F36" s="529"/>
      <c r="G36" s="530"/>
      <c r="H36" s="531"/>
      <c r="I36" s="532"/>
      <c r="J36" s="532"/>
      <c r="K36" s="529"/>
      <c r="L36" s="540" t="s">
        <v>398</v>
      </c>
      <c r="M36" s="541"/>
      <c r="N36" s="541"/>
      <c r="O36" s="541"/>
      <c r="P36" s="542"/>
      <c r="Q36" s="542"/>
      <c r="R36" s="543"/>
      <c r="S36" s="516">
        <v>0.5</v>
      </c>
      <c r="T36" s="517"/>
      <c r="U36" s="534"/>
      <c r="V36" s="534"/>
      <c r="W36" s="534"/>
      <c r="X36" s="330"/>
    </row>
    <row r="37" spans="1:24" s="298" customFormat="1" ht="14.25" customHeight="1" x14ac:dyDescent="0.15">
      <c r="A37" s="546"/>
      <c r="B37" s="527"/>
      <c r="C37" s="527"/>
      <c r="D37" s="527"/>
      <c r="E37" s="527"/>
      <c r="F37" s="549"/>
      <c r="G37" s="531"/>
      <c r="H37" s="531"/>
      <c r="I37" s="532"/>
      <c r="J37" s="532"/>
      <c r="K37" s="551"/>
      <c r="L37" s="540" t="s">
        <v>399</v>
      </c>
      <c r="M37" s="541"/>
      <c r="N37" s="541"/>
      <c r="O37" s="541"/>
      <c r="P37" s="542"/>
      <c r="Q37" s="542"/>
      <c r="R37" s="543"/>
      <c r="S37" s="516">
        <v>0</v>
      </c>
      <c r="T37" s="517"/>
      <c r="U37" s="535"/>
      <c r="V37" s="535"/>
      <c r="W37" s="535"/>
      <c r="X37" s="330"/>
    </row>
    <row r="38" spans="1:24" s="298" customFormat="1" ht="14.25" customHeight="1" x14ac:dyDescent="0.15">
      <c r="A38" s="546"/>
      <c r="B38" s="527"/>
      <c r="C38" s="527"/>
      <c r="D38" s="527"/>
      <c r="E38" s="527"/>
      <c r="F38" s="549"/>
      <c r="G38" s="530" t="s">
        <v>412</v>
      </c>
      <c r="H38" s="531"/>
      <c r="I38" s="532"/>
      <c r="J38" s="532"/>
      <c r="K38" s="528">
        <v>2</v>
      </c>
      <c r="L38" s="536" t="s">
        <v>197</v>
      </c>
      <c r="M38" s="537"/>
      <c r="N38" s="537"/>
      <c r="O38" s="537"/>
      <c r="P38" s="542"/>
      <c r="Q38" s="542"/>
      <c r="R38" s="543"/>
      <c r="S38" s="516">
        <v>2</v>
      </c>
      <c r="T38" s="517"/>
      <c r="U38" s="533"/>
      <c r="V38" s="533"/>
      <c r="W38" s="533"/>
      <c r="X38" s="330"/>
    </row>
    <row r="39" spans="1:24" s="298" customFormat="1" ht="14.25" customHeight="1" x14ac:dyDescent="0.15">
      <c r="A39" s="546"/>
      <c r="B39" s="527"/>
      <c r="C39" s="527"/>
      <c r="D39" s="527"/>
      <c r="E39" s="527"/>
      <c r="F39" s="549"/>
      <c r="G39" s="531"/>
      <c r="H39" s="531"/>
      <c r="I39" s="532"/>
      <c r="J39" s="532"/>
      <c r="K39" s="529"/>
      <c r="L39" s="536" t="s">
        <v>198</v>
      </c>
      <c r="M39" s="537"/>
      <c r="N39" s="537"/>
      <c r="O39" s="537"/>
      <c r="P39" s="542"/>
      <c r="Q39" s="542"/>
      <c r="R39" s="543"/>
      <c r="S39" s="516">
        <v>1</v>
      </c>
      <c r="T39" s="517"/>
      <c r="U39" s="534"/>
      <c r="V39" s="534"/>
      <c r="W39" s="534"/>
      <c r="X39" s="330"/>
    </row>
    <row r="40" spans="1:24" s="298" customFormat="1" ht="14.25" customHeight="1" x14ac:dyDescent="0.15">
      <c r="A40" s="546"/>
      <c r="B40" s="527"/>
      <c r="C40" s="527"/>
      <c r="D40" s="527"/>
      <c r="E40" s="527"/>
      <c r="F40" s="549"/>
      <c r="G40" s="531"/>
      <c r="H40" s="531"/>
      <c r="I40" s="532"/>
      <c r="J40" s="532"/>
      <c r="K40" s="529"/>
      <c r="L40" s="540" t="s">
        <v>199</v>
      </c>
      <c r="M40" s="541"/>
      <c r="N40" s="541"/>
      <c r="O40" s="541"/>
      <c r="P40" s="542"/>
      <c r="Q40" s="542"/>
      <c r="R40" s="543"/>
      <c r="S40" s="516">
        <v>0</v>
      </c>
      <c r="T40" s="517"/>
      <c r="U40" s="535"/>
      <c r="V40" s="535"/>
      <c r="W40" s="535"/>
      <c r="X40" s="330"/>
    </row>
    <row r="41" spans="1:24" s="298" customFormat="1" ht="14.25" customHeight="1" x14ac:dyDescent="0.15">
      <c r="A41" s="546"/>
      <c r="B41" s="527"/>
      <c r="C41" s="527"/>
      <c r="D41" s="527"/>
      <c r="E41" s="527"/>
      <c r="F41" s="549"/>
      <c r="G41" s="530" t="s">
        <v>413</v>
      </c>
      <c r="H41" s="531"/>
      <c r="I41" s="532"/>
      <c r="J41" s="532"/>
      <c r="K41" s="528">
        <v>1</v>
      </c>
      <c r="L41" s="536" t="s">
        <v>212</v>
      </c>
      <c r="M41" s="537"/>
      <c r="N41" s="537"/>
      <c r="O41" s="537"/>
      <c r="P41" s="538"/>
      <c r="Q41" s="538"/>
      <c r="R41" s="539"/>
      <c r="S41" s="516">
        <v>1</v>
      </c>
      <c r="T41" s="517"/>
      <c r="U41" s="533"/>
      <c r="V41" s="533"/>
      <c r="W41" s="533"/>
      <c r="X41" s="330"/>
    </row>
    <row r="42" spans="1:24" s="298" customFormat="1" ht="14.25" customHeight="1" x14ac:dyDescent="0.15">
      <c r="A42" s="546"/>
      <c r="B42" s="527"/>
      <c r="C42" s="527"/>
      <c r="D42" s="527"/>
      <c r="E42" s="527"/>
      <c r="F42" s="549"/>
      <c r="G42" s="530"/>
      <c r="H42" s="531"/>
      <c r="I42" s="532"/>
      <c r="J42" s="532"/>
      <c r="K42" s="529"/>
      <c r="L42" s="536" t="s">
        <v>213</v>
      </c>
      <c r="M42" s="537"/>
      <c r="N42" s="537"/>
      <c r="O42" s="537"/>
      <c r="P42" s="538"/>
      <c r="Q42" s="538"/>
      <c r="R42" s="539"/>
      <c r="S42" s="516">
        <v>0.5</v>
      </c>
      <c r="T42" s="517"/>
      <c r="U42" s="534"/>
      <c r="V42" s="534"/>
      <c r="W42" s="534"/>
      <c r="X42" s="330"/>
    </row>
    <row r="43" spans="1:24" s="298" customFormat="1" ht="14.25" customHeight="1" x14ac:dyDescent="0.15">
      <c r="A43" s="547"/>
      <c r="B43" s="548"/>
      <c r="C43" s="548"/>
      <c r="D43" s="548"/>
      <c r="E43" s="548"/>
      <c r="F43" s="550"/>
      <c r="G43" s="531"/>
      <c r="H43" s="531"/>
      <c r="I43" s="532"/>
      <c r="J43" s="532"/>
      <c r="K43" s="556"/>
      <c r="L43" s="540" t="s">
        <v>414</v>
      </c>
      <c r="M43" s="541"/>
      <c r="N43" s="541"/>
      <c r="O43" s="541"/>
      <c r="P43" s="542"/>
      <c r="Q43" s="542"/>
      <c r="R43" s="543"/>
      <c r="S43" s="516">
        <v>0</v>
      </c>
      <c r="T43" s="517"/>
      <c r="U43" s="535"/>
      <c r="V43" s="535"/>
      <c r="W43" s="535"/>
      <c r="X43" s="330"/>
    </row>
    <row r="44" spans="1:24" s="298" customFormat="1" ht="14.25" customHeight="1" x14ac:dyDescent="0.15">
      <c r="A44" s="519" t="s">
        <v>415</v>
      </c>
      <c r="B44" s="519"/>
      <c r="C44" s="519"/>
      <c r="D44" s="519"/>
      <c r="E44" s="519"/>
      <c r="F44" s="519"/>
      <c r="G44" s="520">
        <v>20</v>
      </c>
      <c r="H44" s="521"/>
      <c r="I44" s="521"/>
      <c r="J44" s="521"/>
      <c r="K44" s="521"/>
      <c r="L44" s="522"/>
      <c r="M44" s="522"/>
      <c r="N44" s="522"/>
      <c r="O44" s="522"/>
      <c r="P44" s="522"/>
      <c r="Q44" s="522"/>
      <c r="R44" s="522"/>
      <c r="S44" s="516"/>
      <c r="T44" s="517"/>
      <c r="U44" s="331"/>
      <c r="V44" s="331"/>
      <c r="W44" s="331"/>
    </row>
    <row r="45" spans="1:24" s="298" customFormat="1" ht="14.25" customHeight="1" x14ac:dyDescent="0.15">
      <c r="A45" s="524" t="s">
        <v>416</v>
      </c>
      <c r="B45" s="526" t="s">
        <v>417</v>
      </c>
      <c r="C45" s="526"/>
      <c r="D45" s="526"/>
      <c r="E45" s="526"/>
      <c r="F45" s="528">
        <v>1.1000000000000001</v>
      </c>
      <c r="G45" s="530" t="s">
        <v>418</v>
      </c>
      <c r="H45" s="531"/>
      <c r="I45" s="532"/>
      <c r="J45" s="532"/>
      <c r="K45" s="528">
        <v>1.1000000000000001</v>
      </c>
      <c r="L45" s="518" t="s">
        <v>419</v>
      </c>
      <c r="M45" s="518"/>
      <c r="N45" s="518"/>
      <c r="O45" s="518"/>
      <c r="P45" s="518"/>
      <c r="Q45" s="518"/>
      <c r="R45" s="518"/>
      <c r="S45" s="516">
        <v>1.1000000000000001</v>
      </c>
      <c r="T45" s="517"/>
      <c r="U45" s="331"/>
      <c r="V45" s="331"/>
      <c r="W45" s="331"/>
    </row>
    <row r="46" spans="1:24" s="298" customFormat="1" ht="14.25" customHeight="1" x14ac:dyDescent="0.15">
      <c r="A46" s="525"/>
      <c r="B46" s="527"/>
      <c r="C46" s="527"/>
      <c r="D46" s="527"/>
      <c r="E46" s="527"/>
      <c r="F46" s="529"/>
      <c r="G46" s="530"/>
      <c r="H46" s="531"/>
      <c r="I46" s="532"/>
      <c r="J46" s="532"/>
      <c r="K46" s="529"/>
      <c r="L46" s="518" t="s">
        <v>420</v>
      </c>
      <c r="M46" s="518"/>
      <c r="N46" s="518"/>
      <c r="O46" s="518"/>
      <c r="P46" s="518"/>
      <c r="Q46" s="518"/>
      <c r="R46" s="518"/>
      <c r="S46" s="516">
        <v>0</v>
      </c>
      <c r="T46" s="517"/>
      <c r="U46" s="331"/>
      <c r="V46" s="331"/>
      <c r="W46" s="331"/>
    </row>
    <row r="47" spans="1:24" s="298" customFormat="1" ht="14.25" customHeight="1" x14ac:dyDescent="0.15">
      <c r="A47" s="519" t="s">
        <v>172</v>
      </c>
      <c r="B47" s="519"/>
      <c r="C47" s="519"/>
      <c r="D47" s="519"/>
      <c r="E47" s="519"/>
      <c r="F47" s="519"/>
      <c r="G47" s="520">
        <v>21.1</v>
      </c>
      <c r="H47" s="521"/>
      <c r="I47" s="521"/>
      <c r="J47" s="521"/>
      <c r="K47" s="521"/>
      <c r="L47" s="522"/>
      <c r="M47" s="522"/>
      <c r="N47" s="522"/>
      <c r="O47" s="522"/>
      <c r="P47" s="522"/>
      <c r="Q47" s="522"/>
      <c r="R47" s="522"/>
      <c r="S47" s="523"/>
      <c r="T47" s="523"/>
      <c r="U47" s="331"/>
      <c r="V47" s="331"/>
      <c r="W47" s="331"/>
    </row>
    <row r="48" spans="1:24" ht="37.5" customHeight="1" x14ac:dyDescent="0.15">
      <c r="A48" s="513"/>
      <c r="B48" s="513"/>
      <c r="C48" s="513"/>
      <c r="D48" s="513"/>
      <c r="E48" s="513"/>
      <c r="F48" s="513"/>
      <c r="G48" s="513"/>
      <c r="H48" s="513"/>
      <c r="I48" s="513"/>
      <c r="J48" s="513"/>
      <c r="K48" s="513"/>
      <c r="L48" s="513"/>
      <c r="M48" s="513"/>
      <c r="N48" s="513"/>
      <c r="O48" s="513"/>
      <c r="P48" s="513"/>
      <c r="Q48" s="513"/>
      <c r="R48" s="513"/>
      <c r="S48" s="513"/>
      <c r="T48" s="513"/>
      <c r="U48" s="331"/>
      <c r="V48" s="331"/>
      <c r="W48" s="331"/>
    </row>
    <row r="49" spans="1:28" ht="52.5" customHeight="1" x14ac:dyDescent="0.15">
      <c r="A49" s="514"/>
      <c r="B49" s="514"/>
      <c r="C49" s="514"/>
      <c r="D49" s="514"/>
      <c r="E49" s="514"/>
      <c r="F49" s="514"/>
      <c r="G49" s="514"/>
      <c r="H49" s="514"/>
      <c r="I49" s="514"/>
      <c r="J49" s="514"/>
      <c r="K49" s="514"/>
      <c r="L49" s="514"/>
      <c r="M49" s="514"/>
      <c r="N49" s="514"/>
      <c r="O49" s="514"/>
      <c r="P49" s="514"/>
      <c r="Q49" s="514"/>
      <c r="R49" s="514"/>
      <c r="S49" s="514"/>
      <c r="T49" s="514"/>
    </row>
    <row r="50" spans="1:28" ht="40.5" customHeight="1" x14ac:dyDescent="0.15">
      <c r="A50" s="515"/>
      <c r="B50" s="515"/>
      <c r="C50" s="515"/>
      <c r="D50" s="515"/>
      <c r="E50" s="515"/>
      <c r="F50" s="515"/>
      <c r="G50" s="515"/>
      <c r="H50" s="515"/>
      <c r="I50" s="515"/>
      <c r="J50" s="515"/>
      <c r="K50" s="515"/>
      <c r="L50" s="515"/>
      <c r="M50" s="515"/>
      <c r="N50" s="515"/>
      <c r="O50" s="515"/>
      <c r="P50" s="515"/>
      <c r="Q50" s="515"/>
      <c r="R50" s="515"/>
      <c r="S50" s="515"/>
      <c r="T50" s="515"/>
    </row>
    <row r="51" spans="1:28" ht="37.5" customHeight="1" x14ac:dyDescent="0.15">
      <c r="A51" s="515"/>
      <c r="B51" s="515"/>
      <c r="C51" s="515"/>
      <c r="D51" s="515"/>
      <c r="E51" s="515"/>
      <c r="F51" s="515"/>
      <c r="G51" s="515"/>
      <c r="H51" s="515"/>
      <c r="I51" s="515"/>
      <c r="J51" s="515"/>
      <c r="K51" s="515"/>
      <c r="L51" s="515"/>
      <c r="M51" s="515"/>
      <c r="N51" s="515"/>
      <c r="O51" s="515"/>
      <c r="P51" s="515"/>
      <c r="Q51" s="515"/>
      <c r="R51" s="515"/>
      <c r="S51" s="515"/>
      <c r="T51" s="515"/>
    </row>
    <row r="52" spans="1:28" ht="37.5" customHeight="1" x14ac:dyDescent="0.15">
      <c r="A52" s="515"/>
      <c r="B52" s="515"/>
      <c r="C52" s="515"/>
      <c r="D52" s="515"/>
      <c r="E52" s="515"/>
      <c r="F52" s="515"/>
      <c r="G52" s="515"/>
      <c r="H52" s="515"/>
      <c r="I52" s="515"/>
      <c r="J52" s="515"/>
      <c r="K52" s="515"/>
      <c r="L52" s="515"/>
      <c r="M52" s="515"/>
      <c r="N52" s="515"/>
      <c r="O52" s="515"/>
      <c r="P52" s="515"/>
      <c r="Q52" s="515"/>
      <c r="R52" s="515"/>
      <c r="S52" s="515"/>
      <c r="T52" s="515"/>
    </row>
    <row r="53" spans="1:28" ht="10.5" customHeight="1" x14ac:dyDescent="0.15">
      <c r="A53" s="332"/>
      <c r="B53" s="332"/>
      <c r="C53" s="332"/>
      <c r="D53" s="332"/>
      <c r="E53" s="332"/>
      <c r="F53" s="332"/>
      <c r="G53" s="332"/>
      <c r="H53" s="332"/>
      <c r="I53" s="332"/>
      <c r="J53" s="332"/>
      <c r="K53" s="332"/>
      <c r="L53" s="332"/>
      <c r="M53" s="332"/>
      <c r="N53" s="332"/>
      <c r="O53" s="332"/>
      <c r="P53" s="332"/>
      <c r="Q53" s="332"/>
      <c r="R53" s="332"/>
      <c r="S53" s="332"/>
      <c r="T53" s="332"/>
    </row>
    <row r="54" spans="1:28" ht="17.25" customHeight="1" x14ac:dyDescent="0.15">
      <c r="A54" s="332"/>
      <c r="B54" s="332"/>
      <c r="C54" s="332"/>
      <c r="D54" s="332"/>
      <c r="E54" s="332"/>
      <c r="F54" s="332"/>
      <c r="G54" s="332"/>
      <c r="H54" s="332"/>
      <c r="I54" s="332"/>
      <c r="J54" s="332"/>
      <c r="K54" s="332"/>
      <c r="L54" s="332"/>
      <c r="M54" s="332"/>
      <c r="N54" s="332"/>
      <c r="O54" s="332"/>
      <c r="P54" s="332"/>
      <c r="Q54" s="332"/>
      <c r="R54" s="332"/>
      <c r="S54" s="332"/>
      <c r="T54" s="332"/>
    </row>
    <row r="55" spans="1:28" ht="19.5" customHeight="1" x14ac:dyDescent="0.15">
      <c r="A55" s="332"/>
      <c r="B55" s="332"/>
      <c r="C55" s="332"/>
      <c r="D55" s="332"/>
      <c r="E55" s="332"/>
      <c r="F55" s="332"/>
      <c r="G55" s="332"/>
      <c r="H55" s="332"/>
      <c r="I55" s="332"/>
      <c r="J55" s="332"/>
      <c r="K55" s="332"/>
      <c r="L55" s="332"/>
      <c r="M55" s="332"/>
      <c r="N55" s="332"/>
      <c r="O55" s="332"/>
      <c r="P55" s="332"/>
      <c r="Q55" s="332"/>
      <c r="R55" s="332"/>
      <c r="S55" s="332"/>
      <c r="T55" s="332"/>
    </row>
    <row r="56" spans="1:28" ht="19.5" customHeight="1" x14ac:dyDescent="0.15">
      <c r="A56" s="332"/>
      <c r="B56" s="332"/>
      <c r="C56" s="332"/>
      <c r="D56" s="332"/>
      <c r="E56" s="332"/>
      <c r="F56" s="332"/>
      <c r="G56" s="332"/>
      <c r="H56" s="332"/>
      <c r="I56" s="332"/>
      <c r="J56" s="332"/>
      <c r="K56" s="332"/>
      <c r="L56" s="332"/>
      <c r="M56" s="332"/>
      <c r="N56" s="332"/>
      <c r="O56" s="332"/>
      <c r="P56" s="332"/>
      <c r="Q56" s="332"/>
      <c r="R56" s="332"/>
      <c r="S56" s="332"/>
      <c r="T56" s="332"/>
    </row>
    <row r="57" spans="1:28" ht="39.75" customHeight="1" x14ac:dyDescent="0.15">
      <c r="A57" s="332"/>
      <c r="B57" s="332"/>
      <c r="C57" s="332"/>
      <c r="D57" s="332"/>
      <c r="E57" s="332"/>
      <c r="F57" s="332"/>
      <c r="G57" s="332"/>
      <c r="H57" s="332"/>
      <c r="I57" s="332"/>
      <c r="J57" s="332"/>
      <c r="K57" s="332"/>
      <c r="L57" s="332"/>
      <c r="M57" s="332"/>
      <c r="N57" s="332"/>
      <c r="O57" s="332"/>
      <c r="P57" s="332"/>
      <c r="Q57" s="332"/>
      <c r="R57" s="332"/>
      <c r="S57" s="332"/>
      <c r="T57" s="332"/>
    </row>
    <row r="58" spans="1:28" ht="13.5" customHeight="1" x14ac:dyDescent="0.15">
      <c r="A58" s="332"/>
      <c r="B58" s="332"/>
      <c r="C58" s="332"/>
      <c r="D58" s="332"/>
      <c r="E58" s="332"/>
      <c r="F58" s="332"/>
      <c r="G58" s="332"/>
      <c r="H58" s="332"/>
      <c r="I58" s="332"/>
      <c r="J58" s="332"/>
      <c r="K58" s="332"/>
      <c r="L58" s="332"/>
      <c r="M58" s="332"/>
      <c r="N58" s="332"/>
      <c r="O58" s="332"/>
      <c r="P58" s="332"/>
      <c r="Q58" s="332"/>
      <c r="R58" s="332"/>
      <c r="S58" s="332"/>
      <c r="T58" s="332"/>
    </row>
    <row r="59" spans="1:28" s="333" customFormat="1" ht="88.5" customHeight="1" x14ac:dyDescent="0.15">
      <c r="A59" s="507"/>
      <c r="B59" s="507"/>
      <c r="C59" s="507"/>
      <c r="D59" s="507"/>
      <c r="E59" s="507"/>
      <c r="F59" s="507"/>
      <c r="G59" s="507"/>
      <c r="H59" s="507"/>
      <c r="I59" s="507"/>
      <c r="J59" s="507"/>
      <c r="K59" s="507"/>
      <c r="L59" s="507"/>
      <c r="M59" s="507"/>
      <c r="N59" s="507"/>
      <c r="O59" s="507"/>
      <c r="P59" s="507"/>
      <c r="Q59" s="507"/>
      <c r="R59" s="507"/>
      <c r="S59" s="507"/>
      <c r="T59" s="507"/>
      <c r="U59" s="510"/>
      <c r="V59" s="510"/>
      <c r="W59" s="510"/>
    </row>
    <row r="60" spans="1:28" ht="55.5" customHeight="1" x14ac:dyDescent="0.15">
      <c r="A60" s="507"/>
      <c r="B60" s="507"/>
      <c r="C60" s="507"/>
      <c r="D60" s="507"/>
      <c r="E60" s="507"/>
      <c r="F60" s="507"/>
      <c r="G60" s="507"/>
      <c r="H60" s="507"/>
      <c r="I60" s="507"/>
      <c r="J60" s="507"/>
      <c r="K60" s="507"/>
      <c r="L60" s="507"/>
      <c r="M60" s="507"/>
      <c r="N60" s="507"/>
      <c r="O60" s="507"/>
      <c r="P60" s="507"/>
      <c r="Q60" s="507"/>
      <c r="R60" s="507"/>
      <c r="S60" s="507"/>
      <c r="T60" s="507"/>
      <c r="U60" s="511"/>
      <c r="V60" s="511"/>
      <c r="W60" s="511"/>
    </row>
    <row r="61" spans="1:28" ht="37.5" customHeight="1" x14ac:dyDescent="0.15">
      <c r="A61" s="507"/>
      <c r="B61" s="507"/>
      <c r="C61" s="507"/>
      <c r="D61" s="507"/>
      <c r="E61" s="507"/>
      <c r="F61" s="507"/>
      <c r="G61" s="507"/>
      <c r="H61" s="507"/>
      <c r="I61" s="507"/>
      <c r="J61" s="507"/>
      <c r="K61" s="507"/>
      <c r="L61" s="507"/>
      <c r="M61" s="507"/>
      <c r="N61" s="507"/>
      <c r="O61" s="507"/>
      <c r="P61" s="507"/>
      <c r="Q61" s="507"/>
      <c r="R61" s="507"/>
      <c r="S61" s="507"/>
      <c r="T61" s="507"/>
    </row>
    <row r="62" spans="1:28" ht="91.5" customHeight="1" x14ac:dyDescent="0.15">
      <c r="A62" s="507"/>
      <c r="B62" s="507"/>
      <c r="C62" s="507"/>
      <c r="D62" s="507"/>
      <c r="E62" s="507"/>
      <c r="F62" s="507"/>
      <c r="G62" s="507"/>
      <c r="H62" s="507"/>
      <c r="I62" s="507"/>
      <c r="J62" s="507"/>
      <c r="K62" s="507"/>
      <c r="L62" s="507"/>
      <c r="M62" s="507"/>
      <c r="N62" s="507"/>
      <c r="O62" s="507"/>
      <c r="P62" s="507"/>
      <c r="Q62" s="507"/>
      <c r="R62" s="507"/>
      <c r="S62" s="507"/>
      <c r="T62" s="507"/>
      <c r="U62" s="512"/>
      <c r="V62" s="512"/>
      <c r="W62" s="512"/>
      <c r="X62" s="512"/>
      <c r="Y62" s="512"/>
      <c r="Z62" s="512"/>
      <c r="AA62" s="512"/>
      <c r="AB62" s="512"/>
    </row>
    <row r="63" spans="1:28" ht="120.75" customHeight="1" x14ac:dyDescent="0.15">
      <c r="A63" s="507"/>
      <c r="B63" s="507"/>
      <c r="C63" s="507"/>
      <c r="D63" s="507"/>
      <c r="E63" s="507"/>
      <c r="F63" s="507"/>
      <c r="G63" s="507"/>
      <c r="H63" s="507"/>
      <c r="I63" s="507"/>
      <c r="J63" s="507"/>
      <c r="K63" s="507"/>
      <c r="L63" s="507"/>
      <c r="M63" s="507"/>
      <c r="N63" s="507"/>
      <c r="O63" s="507"/>
      <c r="P63" s="507"/>
      <c r="Q63" s="507"/>
      <c r="R63" s="507"/>
      <c r="S63" s="507"/>
      <c r="T63" s="507"/>
      <c r="U63" s="334"/>
      <c r="V63" s="335"/>
      <c r="W63" s="333"/>
    </row>
    <row r="64" spans="1:28" ht="99.75" customHeight="1" x14ac:dyDescent="0.15">
      <c r="A64" s="508"/>
      <c r="B64" s="508"/>
      <c r="C64" s="508"/>
      <c r="D64" s="508"/>
      <c r="E64" s="508"/>
      <c r="F64" s="508"/>
      <c r="G64" s="508"/>
      <c r="H64" s="508"/>
      <c r="I64" s="508"/>
      <c r="J64" s="508"/>
      <c r="K64" s="508"/>
      <c r="L64" s="508"/>
      <c r="M64" s="508"/>
      <c r="N64" s="508"/>
      <c r="O64" s="508"/>
      <c r="P64" s="508"/>
      <c r="Q64" s="508"/>
      <c r="R64" s="508"/>
      <c r="S64" s="508"/>
      <c r="T64" s="508"/>
      <c r="U64" s="334"/>
      <c r="V64" s="335"/>
      <c r="W64" s="333"/>
    </row>
    <row r="65" spans="1:23" ht="66.75" customHeight="1" x14ac:dyDescent="0.15">
      <c r="A65" s="508"/>
      <c r="B65" s="508"/>
      <c r="C65" s="508"/>
      <c r="D65" s="508"/>
      <c r="E65" s="508"/>
      <c r="F65" s="508"/>
      <c r="G65" s="508"/>
      <c r="H65" s="508"/>
      <c r="I65" s="508"/>
      <c r="J65" s="508"/>
      <c r="K65" s="508"/>
      <c r="L65" s="508"/>
      <c r="M65" s="508"/>
      <c r="N65" s="508"/>
      <c r="O65" s="508"/>
      <c r="P65" s="508"/>
      <c r="Q65" s="508"/>
      <c r="R65" s="508"/>
      <c r="S65" s="508"/>
      <c r="T65" s="508"/>
      <c r="U65" s="334"/>
      <c r="V65" s="335"/>
      <c r="W65" s="333"/>
    </row>
    <row r="66" spans="1:23" ht="10.5" customHeight="1" x14ac:dyDescent="0.15">
      <c r="A66" s="336"/>
      <c r="B66" s="336"/>
      <c r="C66" s="336"/>
      <c r="D66" s="336"/>
      <c r="E66" s="336"/>
      <c r="F66" s="336"/>
      <c r="G66" s="336"/>
      <c r="H66" s="336"/>
      <c r="I66" s="336"/>
      <c r="J66" s="336"/>
      <c r="K66" s="336"/>
      <c r="L66" s="336"/>
      <c r="M66" s="336"/>
      <c r="N66" s="336"/>
      <c r="O66" s="336"/>
      <c r="P66" s="336"/>
      <c r="Q66" s="336"/>
      <c r="R66" s="336"/>
      <c r="S66" s="337"/>
      <c r="T66" s="337"/>
    </row>
    <row r="67" spans="1:23" ht="10.5" customHeight="1" x14ac:dyDescent="0.15">
      <c r="A67" s="336"/>
      <c r="B67" s="336"/>
      <c r="C67" s="336"/>
      <c r="D67" s="336"/>
      <c r="E67" s="336"/>
      <c r="F67" s="336"/>
      <c r="G67" s="336"/>
      <c r="H67" s="336"/>
      <c r="I67" s="336"/>
      <c r="J67" s="336"/>
      <c r="K67" s="336"/>
      <c r="L67" s="336"/>
      <c r="M67" s="336"/>
      <c r="N67" s="336"/>
      <c r="O67" s="336"/>
      <c r="P67" s="336"/>
      <c r="Q67" s="336"/>
      <c r="R67" s="336"/>
      <c r="S67" s="337"/>
      <c r="T67" s="337"/>
    </row>
    <row r="68" spans="1:23" ht="12" customHeight="1" x14ac:dyDescent="0.15">
      <c r="A68" s="509"/>
      <c r="B68" s="509"/>
      <c r="C68" s="509"/>
      <c r="D68" s="509"/>
      <c r="E68" s="509"/>
      <c r="F68" s="509"/>
      <c r="G68" s="509"/>
      <c r="H68" s="509"/>
      <c r="I68" s="509"/>
      <c r="J68" s="509"/>
      <c r="K68" s="509"/>
      <c r="L68" s="509"/>
      <c r="M68" s="509"/>
      <c r="N68" s="509"/>
      <c r="O68" s="509"/>
      <c r="P68" s="509"/>
      <c r="Q68" s="509"/>
      <c r="R68" s="509"/>
      <c r="S68" s="509"/>
      <c r="T68" s="509"/>
    </row>
    <row r="77" spans="1:23" ht="10.5" customHeight="1" x14ac:dyDescent="0.15">
      <c r="B77" s="338"/>
    </row>
    <row r="78" spans="1:23" ht="10.5" customHeight="1" x14ac:dyDescent="0.15">
      <c r="B78" s="338"/>
    </row>
    <row r="79" spans="1:23" ht="10.5" customHeight="1" x14ac:dyDescent="0.15">
      <c r="B79" s="338"/>
    </row>
    <row r="80" spans="1:23" ht="10.5" customHeight="1" x14ac:dyDescent="0.15">
      <c r="B80" s="338"/>
    </row>
    <row r="81" spans="2:2" ht="10.5" customHeight="1" x14ac:dyDescent="0.15">
      <c r="B81" s="338"/>
    </row>
    <row r="82" spans="2:2" ht="10.5" customHeight="1" x14ac:dyDescent="0.15">
      <c r="B82" s="338"/>
    </row>
    <row r="83" spans="2:2" ht="10.5" customHeight="1" x14ac:dyDescent="0.15">
      <c r="B83" s="338"/>
    </row>
    <row r="84" spans="2:2" ht="10.5" customHeight="1" x14ac:dyDescent="0.15">
      <c r="B84" s="338"/>
    </row>
    <row r="85" spans="2:2" ht="10.5" customHeight="1" x14ac:dyDescent="0.15">
      <c r="B85" s="338"/>
    </row>
  </sheetData>
  <mergeCells count="148">
    <mergeCell ref="A1:K2"/>
    <mergeCell ref="A3:W3"/>
    <mergeCell ref="A5:B5"/>
    <mergeCell ref="C5:K5"/>
    <mergeCell ref="M5:T5"/>
    <mergeCell ref="A7:F7"/>
    <mergeCell ref="G7:K7"/>
    <mergeCell ref="L7:R7"/>
    <mergeCell ref="S7:T7"/>
    <mergeCell ref="B8:E8"/>
    <mergeCell ref="G8:J8"/>
    <mergeCell ref="L8:R8"/>
    <mergeCell ref="A9:A29"/>
    <mergeCell ref="B9:E29"/>
    <mergeCell ref="F9:F29"/>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K14:K17"/>
    <mergeCell ref="L14:Q15"/>
    <mergeCell ref="S14:T14"/>
    <mergeCell ref="U14:U15"/>
    <mergeCell ref="S15:T15"/>
    <mergeCell ref="L16:Q17"/>
    <mergeCell ref="S16:T16"/>
    <mergeCell ref="U16:U17"/>
    <mergeCell ref="S17:T17"/>
    <mergeCell ref="G20:J21"/>
    <mergeCell ref="K20:K21"/>
    <mergeCell ref="L20:Q21"/>
    <mergeCell ref="S20:T20"/>
    <mergeCell ref="U20:U21"/>
    <mergeCell ref="S21:T21"/>
    <mergeCell ref="G18:J19"/>
    <mergeCell ref="K18:K19"/>
    <mergeCell ref="L18:Q19"/>
    <mergeCell ref="S18:T18"/>
    <mergeCell ref="U18:U19"/>
    <mergeCell ref="S19:T19"/>
    <mergeCell ref="G22:J24"/>
    <mergeCell ref="K22:K24"/>
    <mergeCell ref="L22:R22"/>
    <mergeCell ref="S22:T22"/>
    <mergeCell ref="U22:U24"/>
    <mergeCell ref="L23:R23"/>
    <mergeCell ref="S23:T23"/>
    <mergeCell ref="L24:R24"/>
    <mergeCell ref="S24:T24"/>
    <mergeCell ref="S28:T28"/>
    <mergeCell ref="L29:R29"/>
    <mergeCell ref="S29:T29"/>
    <mergeCell ref="U30:W30"/>
    <mergeCell ref="S31:T31"/>
    <mergeCell ref="S32:T32"/>
    <mergeCell ref="G25:J29"/>
    <mergeCell ref="K25:K29"/>
    <mergeCell ref="L25:R25"/>
    <mergeCell ref="S25:T25"/>
    <mergeCell ref="U25:U29"/>
    <mergeCell ref="L26:R26"/>
    <mergeCell ref="S26:T26"/>
    <mergeCell ref="L27:R27"/>
    <mergeCell ref="S27:T27"/>
    <mergeCell ref="L28:R28"/>
    <mergeCell ref="W33:W37"/>
    <mergeCell ref="L34:R34"/>
    <mergeCell ref="S34:T34"/>
    <mergeCell ref="L35:R35"/>
    <mergeCell ref="S35:T35"/>
    <mergeCell ref="L36:R36"/>
    <mergeCell ref="S36:T36"/>
    <mergeCell ref="A33:A43"/>
    <mergeCell ref="B33:E43"/>
    <mergeCell ref="F33:F43"/>
    <mergeCell ref="G33:J37"/>
    <mergeCell ref="K33:K37"/>
    <mergeCell ref="L33:R33"/>
    <mergeCell ref="L37:R37"/>
    <mergeCell ref="G41:J43"/>
    <mergeCell ref="K41:K43"/>
    <mergeCell ref="L41:R41"/>
    <mergeCell ref="S37:T37"/>
    <mergeCell ref="G38:J40"/>
    <mergeCell ref="K38:K40"/>
    <mergeCell ref="L38:R38"/>
    <mergeCell ref="S38:T38"/>
    <mergeCell ref="U38:U40"/>
    <mergeCell ref="S33:T33"/>
    <mergeCell ref="U33:U37"/>
    <mergeCell ref="V33:V37"/>
    <mergeCell ref="S41:T41"/>
    <mergeCell ref="U41:U43"/>
    <mergeCell ref="V41:V43"/>
    <mergeCell ref="W41:W43"/>
    <mergeCell ref="L42:R42"/>
    <mergeCell ref="S42:T42"/>
    <mergeCell ref="L43:R43"/>
    <mergeCell ref="S43:T43"/>
    <mergeCell ref="V38:V40"/>
    <mergeCell ref="W38:W40"/>
    <mergeCell ref="L39:R39"/>
    <mergeCell ref="S39:T39"/>
    <mergeCell ref="L40:R40"/>
    <mergeCell ref="S40:T40"/>
    <mergeCell ref="A44:F44"/>
    <mergeCell ref="G44:K44"/>
    <mergeCell ref="L44:R44"/>
    <mergeCell ref="S44:T44"/>
    <mergeCell ref="A45:A46"/>
    <mergeCell ref="B45:E46"/>
    <mergeCell ref="F45:F46"/>
    <mergeCell ref="G45:J46"/>
    <mergeCell ref="K45:K46"/>
    <mergeCell ref="L45:R45"/>
    <mergeCell ref="A48:T48"/>
    <mergeCell ref="A49:T49"/>
    <mergeCell ref="A50:T50"/>
    <mergeCell ref="A51:T51"/>
    <mergeCell ref="A52:T52"/>
    <mergeCell ref="A59:T59"/>
    <mergeCell ref="S45:T45"/>
    <mergeCell ref="L46:R46"/>
    <mergeCell ref="S46:T46"/>
    <mergeCell ref="A47:F47"/>
    <mergeCell ref="G47:K47"/>
    <mergeCell ref="L47:R47"/>
    <mergeCell ref="S47:T47"/>
    <mergeCell ref="A63:T63"/>
    <mergeCell ref="A64:T64"/>
    <mergeCell ref="A65:T65"/>
    <mergeCell ref="A68:T68"/>
    <mergeCell ref="U59:W59"/>
    <mergeCell ref="A60:T60"/>
    <mergeCell ref="U60:W60"/>
    <mergeCell ref="A61:T61"/>
    <mergeCell ref="A62:T62"/>
    <mergeCell ref="U62:AB62"/>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1:W43">
      <formula1>$S$41:$S$43</formula1>
    </dataValidation>
    <dataValidation type="list" allowBlank="1" showInputMessage="1" showErrorMessage="1" sqref="U38:W40">
      <formula1>$S$38:$S$40</formula1>
    </dataValidation>
    <dataValidation type="list" allowBlank="1" showInputMessage="1" showErrorMessage="1" sqref="U33:W37">
      <formula1>$S$33:$S$37</formula1>
    </dataValidation>
    <dataValidation type="list" allowBlank="1" showInputMessage="1" showErrorMessage="1" sqref="U25:U29">
      <formula1>$S$25:$S$29</formula1>
    </dataValidation>
    <dataValidation type="list" allowBlank="1" showInputMessage="1" showErrorMessage="1" sqref="U22:U24">
      <formula1>$S$22:$S$24</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14" t="s">
        <v>3</v>
      </c>
      <c r="B2" s="614"/>
      <c r="C2" s="614"/>
      <c r="D2" s="614"/>
      <c r="E2" s="614"/>
      <c r="F2" s="614"/>
    </row>
    <row r="3" spans="1:10" ht="17.25" customHeight="1" x14ac:dyDescent="0.15">
      <c r="A3" s="615" t="str">
        <f>'様式1-1'!F10</f>
        <v>株式会社○○建設○○支店</v>
      </c>
      <c r="B3" s="615"/>
      <c r="C3" s="615"/>
      <c r="D3" s="615"/>
      <c r="E3" s="615"/>
      <c r="F3" s="615"/>
    </row>
    <row r="4" spans="1:10" x14ac:dyDescent="0.15">
      <c r="A4" s="631" t="s">
        <v>4</v>
      </c>
      <c r="B4" s="631"/>
      <c r="C4" s="631"/>
      <c r="D4" s="631"/>
      <c r="E4" s="631"/>
      <c r="F4" s="631"/>
    </row>
    <row r="5" spans="1:10" ht="52.5" customHeight="1" x14ac:dyDescent="0.15">
      <c r="A5" s="616" t="s">
        <v>425</v>
      </c>
      <c r="B5" s="616"/>
      <c r="C5" s="616"/>
      <c r="D5" s="616"/>
      <c r="E5" s="616"/>
      <c r="F5" s="616"/>
    </row>
    <row r="6" spans="1:10" s="142" customFormat="1" x14ac:dyDescent="0.15">
      <c r="A6" s="617" t="s">
        <v>2</v>
      </c>
      <c r="B6" s="617"/>
      <c r="C6" s="617"/>
      <c r="D6" s="617"/>
      <c r="E6" s="617"/>
      <c r="F6" s="617"/>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12" t="s">
        <v>163</v>
      </c>
      <c r="B9" s="612" t="s">
        <v>364</v>
      </c>
      <c r="C9" s="114" t="s">
        <v>164</v>
      </c>
      <c r="D9" s="621">
        <v>12600000</v>
      </c>
      <c r="E9" s="612">
        <v>81</v>
      </c>
      <c r="F9" s="632">
        <v>44499</v>
      </c>
    </row>
    <row r="10" spans="1:10" s="119" customFormat="1" ht="13.5" customHeight="1" thickTop="1" x14ac:dyDescent="0.15">
      <c r="A10" s="613"/>
      <c r="B10" s="613"/>
      <c r="C10" s="115" t="s">
        <v>171</v>
      </c>
      <c r="D10" s="622"/>
      <c r="E10" s="613"/>
      <c r="F10" s="633"/>
      <c r="I10" s="604" t="s">
        <v>291</v>
      </c>
      <c r="J10" s="605"/>
    </row>
    <row r="11" spans="1:10" s="119" customFormat="1" ht="13.5" customHeight="1" x14ac:dyDescent="0.15">
      <c r="A11" s="610">
        <v>1</v>
      </c>
      <c r="B11" s="625"/>
      <c r="C11" s="116"/>
      <c r="D11" s="623"/>
      <c r="E11" s="625"/>
      <c r="F11" s="629"/>
      <c r="H11" s="603" t="s">
        <v>236</v>
      </c>
      <c r="I11" s="606"/>
      <c r="J11" s="607"/>
    </row>
    <row r="12" spans="1:10" s="119" customFormat="1" ht="13.5" customHeight="1" x14ac:dyDescent="0.15">
      <c r="A12" s="611"/>
      <c r="B12" s="626"/>
      <c r="C12" s="117"/>
      <c r="D12" s="624"/>
      <c r="E12" s="626"/>
      <c r="F12" s="630"/>
      <c r="G12" s="119">
        <f>D11*E11</f>
        <v>0</v>
      </c>
      <c r="H12" s="603"/>
      <c r="I12" s="606"/>
      <c r="J12" s="607"/>
    </row>
    <row r="13" spans="1:10" s="119" customFormat="1" ht="13.5" customHeight="1" thickBot="1" x14ac:dyDescent="0.2">
      <c r="A13" s="610">
        <v>2</v>
      </c>
      <c r="B13" s="625"/>
      <c r="C13" s="116"/>
      <c r="D13" s="623"/>
      <c r="E13" s="625"/>
      <c r="F13" s="629"/>
      <c r="I13" s="608"/>
      <c r="J13" s="609"/>
    </row>
    <row r="14" spans="1:10" s="119" customFormat="1" ht="13.5" customHeight="1" thickTop="1" x14ac:dyDescent="0.15">
      <c r="A14" s="611"/>
      <c r="B14" s="626"/>
      <c r="C14" s="117"/>
      <c r="D14" s="624"/>
      <c r="E14" s="626"/>
      <c r="F14" s="630"/>
      <c r="G14" s="119">
        <f>D13*E13</f>
        <v>0</v>
      </c>
    </row>
    <row r="15" spans="1:10" s="119" customFormat="1" ht="13.5" customHeight="1" x14ac:dyDescent="0.15">
      <c r="A15" s="610">
        <v>3</v>
      </c>
      <c r="B15" s="625"/>
      <c r="C15" s="116"/>
      <c r="D15" s="623"/>
      <c r="E15" s="625"/>
      <c r="F15" s="629"/>
    </row>
    <row r="16" spans="1:10" s="119" customFormat="1" ht="13.5" customHeight="1" x14ac:dyDescent="0.15">
      <c r="A16" s="611"/>
      <c r="B16" s="626"/>
      <c r="C16" s="117"/>
      <c r="D16" s="624"/>
      <c r="E16" s="626"/>
      <c r="F16" s="630"/>
      <c r="G16" s="119">
        <f>D15*E15</f>
        <v>0</v>
      </c>
    </row>
    <row r="17" spans="1:7" s="119" customFormat="1" ht="13.5" customHeight="1" x14ac:dyDescent="0.15">
      <c r="A17" s="610">
        <v>4</v>
      </c>
      <c r="B17" s="625"/>
      <c r="C17" s="116"/>
      <c r="D17" s="623"/>
      <c r="E17" s="625"/>
      <c r="F17" s="629"/>
    </row>
    <row r="18" spans="1:7" s="119" customFormat="1" ht="13.5" customHeight="1" x14ac:dyDescent="0.15">
      <c r="A18" s="611"/>
      <c r="B18" s="626"/>
      <c r="C18" s="117"/>
      <c r="D18" s="624"/>
      <c r="E18" s="626"/>
      <c r="F18" s="630"/>
      <c r="G18" s="119">
        <f>D17*E17</f>
        <v>0</v>
      </c>
    </row>
    <row r="19" spans="1:7" s="119" customFormat="1" ht="13.5" customHeight="1" x14ac:dyDescent="0.15">
      <c r="A19" s="610">
        <v>5</v>
      </c>
      <c r="B19" s="625"/>
      <c r="C19" s="116"/>
      <c r="D19" s="623"/>
      <c r="E19" s="625"/>
      <c r="F19" s="629"/>
    </row>
    <row r="20" spans="1:7" s="119" customFormat="1" ht="13.5" customHeight="1" x14ac:dyDescent="0.15">
      <c r="A20" s="611"/>
      <c r="B20" s="626"/>
      <c r="C20" s="117"/>
      <c r="D20" s="624"/>
      <c r="E20" s="626"/>
      <c r="F20" s="630"/>
      <c r="G20" s="119">
        <f>D19*E19</f>
        <v>0</v>
      </c>
    </row>
    <row r="21" spans="1:7" s="119" customFormat="1" ht="13.5" customHeight="1" x14ac:dyDescent="0.15">
      <c r="A21" s="610">
        <v>6</v>
      </c>
      <c r="B21" s="625"/>
      <c r="C21" s="116"/>
      <c r="D21" s="623"/>
      <c r="E21" s="627"/>
      <c r="F21" s="629"/>
    </row>
    <row r="22" spans="1:7" s="119" customFormat="1" ht="13.5" customHeight="1" x14ac:dyDescent="0.15">
      <c r="A22" s="611"/>
      <c r="B22" s="626"/>
      <c r="C22" s="117"/>
      <c r="D22" s="624"/>
      <c r="E22" s="628"/>
      <c r="F22" s="630"/>
      <c r="G22" s="119">
        <f>D21*E21</f>
        <v>0</v>
      </c>
    </row>
    <row r="23" spans="1:7" s="119" customFormat="1" ht="13.5" customHeight="1" x14ac:dyDescent="0.15">
      <c r="A23" s="610">
        <v>7</v>
      </c>
      <c r="B23" s="625"/>
      <c r="C23" s="116"/>
      <c r="D23" s="623"/>
      <c r="E23" s="627"/>
      <c r="F23" s="629"/>
    </row>
    <row r="24" spans="1:7" s="119" customFormat="1" ht="13.5" customHeight="1" x14ac:dyDescent="0.15">
      <c r="A24" s="611"/>
      <c r="B24" s="626"/>
      <c r="C24" s="117"/>
      <c r="D24" s="624"/>
      <c r="E24" s="628"/>
      <c r="F24" s="630"/>
      <c r="G24" s="119">
        <f>D23*E23</f>
        <v>0</v>
      </c>
    </row>
    <row r="25" spans="1:7" s="119" customFormat="1" ht="13.5" customHeight="1" x14ac:dyDescent="0.15">
      <c r="A25" s="610">
        <v>8</v>
      </c>
      <c r="B25" s="625"/>
      <c r="C25" s="116"/>
      <c r="D25" s="623"/>
      <c r="E25" s="627"/>
      <c r="F25" s="629"/>
    </row>
    <row r="26" spans="1:7" s="119" customFormat="1" ht="13.5" customHeight="1" x14ac:dyDescent="0.15">
      <c r="A26" s="611"/>
      <c r="B26" s="626"/>
      <c r="C26" s="117"/>
      <c r="D26" s="624"/>
      <c r="E26" s="628"/>
      <c r="F26" s="630"/>
      <c r="G26" s="119">
        <f>D25*E25</f>
        <v>0</v>
      </c>
    </row>
    <row r="27" spans="1:7" s="119" customFormat="1" ht="13.5" customHeight="1" x14ac:dyDescent="0.15">
      <c r="A27" s="610">
        <v>9</v>
      </c>
      <c r="B27" s="625"/>
      <c r="C27" s="116"/>
      <c r="D27" s="623"/>
      <c r="E27" s="627"/>
      <c r="F27" s="629"/>
    </row>
    <row r="28" spans="1:7" s="119" customFormat="1" ht="13.5" customHeight="1" x14ac:dyDescent="0.15">
      <c r="A28" s="611"/>
      <c r="B28" s="626"/>
      <c r="C28" s="117"/>
      <c r="D28" s="624"/>
      <c r="E28" s="628"/>
      <c r="F28" s="630"/>
      <c r="G28" s="119">
        <f>D27*E27</f>
        <v>0</v>
      </c>
    </row>
    <row r="29" spans="1:7" s="119" customFormat="1" ht="13.5" customHeight="1" x14ac:dyDescent="0.15">
      <c r="A29" s="610">
        <v>10</v>
      </c>
      <c r="B29" s="625"/>
      <c r="C29" s="116"/>
      <c r="D29" s="623"/>
      <c r="E29" s="627"/>
      <c r="F29" s="629"/>
    </row>
    <row r="30" spans="1:7" s="119" customFormat="1" ht="13.5" customHeight="1" x14ac:dyDescent="0.15">
      <c r="A30" s="611"/>
      <c r="B30" s="626"/>
      <c r="C30" s="117"/>
      <c r="D30" s="624"/>
      <c r="E30" s="628"/>
      <c r="F30" s="630"/>
      <c r="G30" s="119">
        <f>D29*E29</f>
        <v>0</v>
      </c>
    </row>
    <row r="31" spans="1:7" s="119" customFormat="1" ht="13.5" customHeight="1" x14ac:dyDescent="0.15">
      <c r="A31" s="610">
        <v>11</v>
      </c>
      <c r="B31" s="625"/>
      <c r="C31" s="116"/>
      <c r="D31" s="623"/>
      <c r="E31" s="627"/>
      <c r="F31" s="629"/>
    </row>
    <row r="32" spans="1:7" s="119" customFormat="1" ht="13.5" customHeight="1" x14ac:dyDescent="0.15">
      <c r="A32" s="611"/>
      <c r="B32" s="626"/>
      <c r="C32" s="117"/>
      <c r="D32" s="624"/>
      <c r="E32" s="628"/>
      <c r="F32" s="630"/>
      <c r="G32" s="119">
        <f>D31*E31</f>
        <v>0</v>
      </c>
    </row>
    <row r="33" spans="1:7" s="119" customFormat="1" ht="13.5" customHeight="1" x14ac:dyDescent="0.15">
      <c r="A33" s="610">
        <v>12</v>
      </c>
      <c r="B33" s="625"/>
      <c r="C33" s="116"/>
      <c r="D33" s="623"/>
      <c r="E33" s="627"/>
      <c r="F33" s="629"/>
    </row>
    <row r="34" spans="1:7" s="119" customFormat="1" ht="13.5" customHeight="1" x14ac:dyDescent="0.15">
      <c r="A34" s="611"/>
      <c r="B34" s="626"/>
      <c r="C34" s="117"/>
      <c r="D34" s="624"/>
      <c r="E34" s="628"/>
      <c r="F34" s="630"/>
      <c r="G34" s="119">
        <f>D33*E33</f>
        <v>0</v>
      </c>
    </row>
    <row r="35" spans="1:7" s="119" customFormat="1" ht="13.5" customHeight="1" x14ac:dyDescent="0.15">
      <c r="A35" s="610">
        <v>13</v>
      </c>
      <c r="B35" s="625"/>
      <c r="C35" s="116"/>
      <c r="D35" s="623"/>
      <c r="E35" s="627"/>
      <c r="F35" s="629"/>
    </row>
    <row r="36" spans="1:7" s="119" customFormat="1" ht="13.5" customHeight="1" x14ac:dyDescent="0.15">
      <c r="A36" s="611"/>
      <c r="B36" s="626"/>
      <c r="C36" s="117"/>
      <c r="D36" s="624"/>
      <c r="E36" s="628"/>
      <c r="F36" s="630"/>
      <c r="G36" s="119">
        <f>D35*E35</f>
        <v>0</v>
      </c>
    </row>
    <row r="37" spans="1:7" s="119" customFormat="1" ht="13.5" customHeight="1" x14ac:dyDescent="0.15">
      <c r="A37" s="610">
        <v>14</v>
      </c>
      <c r="B37" s="625"/>
      <c r="C37" s="116"/>
      <c r="D37" s="623"/>
      <c r="E37" s="627"/>
      <c r="F37" s="629"/>
    </row>
    <row r="38" spans="1:7" s="119" customFormat="1" ht="13.5" customHeight="1" x14ac:dyDescent="0.15">
      <c r="A38" s="611"/>
      <c r="B38" s="626"/>
      <c r="C38" s="117"/>
      <c r="D38" s="624"/>
      <c r="E38" s="628"/>
      <c r="F38" s="630"/>
      <c r="G38" s="119">
        <f>D37*E37</f>
        <v>0</v>
      </c>
    </row>
    <row r="39" spans="1:7" s="119" customFormat="1" ht="13.5" customHeight="1" x14ac:dyDescent="0.15">
      <c r="A39" s="610">
        <v>15</v>
      </c>
      <c r="B39" s="625"/>
      <c r="C39" s="116"/>
      <c r="D39" s="623"/>
      <c r="E39" s="627"/>
      <c r="F39" s="629"/>
    </row>
    <row r="40" spans="1:7" s="119" customFormat="1" ht="13.5" customHeight="1" x14ac:dyDescent="0.15">
      <c r="A40" s="611"/>
      <c r="B40" s="626"/>
      <c r="C40" s="117"/>
      <c r="D40" s="624"/>
      <c r="E40" s="628"/>
      <c r="F40" s="630"/>
      <c r="G40" s="119">
        <f>D39*E39</f>
        <v>0</v>
      </c>
    </row>
    <row r="41" spans="1:7" s="119" customFormat="1" ht="13.5" customHeight="1" x14ac:dyDescent="0.15">
      <c r="A41" s="610">
        <v>16</v>
      </c>
      <c r="B41" s="625"/>
      <c r="C41" s="116"/>
      <c r="D41" s="623"/>
      <c r="E41" s="627"/>
      <c r="F41" s="629"/>
    </row>
    <row r="42" spans="1:7" s="119" customFormat="1" ht="13.5" customHeight="1" x14ac:dyDescent="0.15">
      <c r="A42" s="611"/>
      <c r="B42" s="626"/>
      <c r="C42" s="117"/>
      <c r="D42" s="624"/>
      <c r="E42" s="628"/>
      <c r="F42" s="630"/>
      <c r="G42" s="119">
        <f>D41*E41</f>
        <v>0</v>
      </c>
    </row>
    <row r="43" spans="1:7" s="119" customFormat="1" ht="13.5" customHeight="1" x14ac:dyDescent="0.15">
      <c r="A43" s="610">
        <v>17</v>
      </c>
      <c r="B43" s="625"/>
      <c r="C43" s="116"/>
      <c r="D43" s="623"/>
      <c r="E43" s="627"/>
      <c r="F43" s="629"/>
    </row>
    <row r="44" spans="1:7" s="119" customFormat="1" ht="13.5" customHeight="1" x14ac:dyDescent="0.15">
      <c r="A44" s="611"/>
      <c r="B44" s="626"/>
      <c r="C44" s="117"/>
      <c r="D44" s="624"/>
      <c r="E44" s="628"/>
      <c r="F44" s="630"/>
      <c r="G44" s="119">
        <f>D43*E43</f>
        <v>0</v>
      </c>
    </row>
    <row r="45" spans="1:7" s="119" customFormat="1" ht="13.5" customHeight="1" x14ac:dyDescent="0.15">
      <c r="A45" s="610">
        <v>18</v>
      </c>
      <c r="B45" s="625"/>
      <c r="C45" s="116"/>
      <c r="D45" s="623"/>
      <c r="E45" s="627"/>
      <c r="F45" s="629"/>
    </row>
    <row r="46" spans="1:7" s="119" customFormat="1" ht="13.5" customHeight="1" x14ac:dyDescent="0.15">
      <c r="A46" s="611"/>
      <c r="B46" s="626"/>
      <c r="C46" s="117"/>
      <c r="D46" s="624"/>
      <c r="E46" s="628"/>
      <c r="F46" s="630"/>
      <c r="G46" s="119">
        <f>D45*E45</f>
        <v>0</v>
      </c>
    </row>
    <row r="47" spans="1:7" s="119" customFormat="1" ht="13.5" customHeight="1" x14ac:dyDescent="0.15">
      <c r="A47" s="610">
        <v>19</v>
      </c>
      <c r="B47" s="625"/>
      <c r="C47" s="116"/>
      <c r="D47" s="623"/>
      <c r="E47" s="627"/>
      <c r="F47" s="629"/>
    </row>
    <row r="48" spans="1:7" s="119" customFormat="1" ht="13.5" customHeight="1" x14ac:dyDescent="0.15">
      <c r="A48" s="611"/>
      <c r="B48" s="626"/>
      <c r="C48" s="117"/>
      <c r="D48" s="624"/>
      <c r="E48" s="628"/>
      <c r="F48" s="630"/>
      <c r="G48" s="119">
        <f>D47*E47</f>
        <v>0</v>
      </c>
    </row>
    <row r="49" spans="1:7" s="119" customFormat="1" ht="13.5" customHeight="1" x14ac:dyDescent="0.15">
      <c r="A49" s="610">
        <v>20</v>
      </c>
      <c r="B49" s="625"/>
      <c r="C49" s="116"/>
      <c r="D49" s="623"/>
      <c r="E49" s="627"/>
      <c r="F49" s="629"/>
    </row>
    <row r="50" spans="1:7" s="119" customFormat="1" ht="13.5" customHeight="1" x14ac:dyDescent="0.15">
      <c r="A50" s="611"/>
      <c r="B50" s="626"/>
      <c r="C50" s="117"/>
      <c r="D50" s="624"/>
      <c r="E50" s="628"/>
      <c r="F50" s="630"/>
      <c r="G50" s="119">
        <f>D49*E49</f>
        <v>0</v>
      </c>
    </row>
    <row r="51" spans="1:7" s="119" customFormat="1" ht="13.5" customHeight="1" x14ac:dyDescent="0.15">
      <c r="A51" s="610">
        <v>21</v>
      </c>
      <c r="B51" s="625"/>
      <c r="C51" s="116"/>
      <c r="D51" s="623"/>
      <c r="E51" s="627"/>
      <c r="F51" s="629"/>
    </row>
    <row r="52" spans="1:7" s="119" customFormat="1" ht="13.5" customHeight="1" x14ac:dyDescent="0.15">
      <c r="A52" s="611"/>
      <c r="B52" s="626"/>
      <c r="C52" s="117"/>
      <c r="D52" s="624"/>
      <c r="E52" s="628"/>
      <c r="F52" s="630"/>
      <c r="G52" s="119">
        <f>D51*E51</f>
        <v>0</v>
      </c>
    </row>
    <row r="53" spans="1:7" s="119" customFormat="1" ht="13.5" customHeight="1" x14ac:dyDescent="0.15">
      <c r="A53" s="610">
        <v>22</v>
      </c>
      <c r="B53" s="625"/>
      <c r="C53" s="116"/>
      <c r="D53" s="623"/>
      <c r="E53" s="627"/>
      <c r="F53" s="629"/>
    </row>
    <row r="54" spans="1:7" s="119" customFormat="1" ht="13.5" customHeight="1" x14ac:dyDescent="0.15">
      <c r="A54" s="611"/>
      <c r="B54" s="626"/>
      <c r="C54" s="117"/>
      <c r="D54" s="624"/>
      <c r="E54" s="628"/>
      <c r="F54" s="630"/>
      <c r="G54" s="119">
        <f>D53*E53</f>
        <v>0</v>
      </c>
    </row>
    <row r="55" spans="1:7" s="119" customFormat="1" ht="13.5" customHeight="1" x14ac:dyDescent="0.15">
      <c r="A55" s="610">
        <v>23</v>
      </c>
      <c r="B55" s="625"/>
      <c r="C55" s="116"/>
      <c r="D55" s="623"/>
      <c r="E55" s="627"/>
      <c r="F55" s="629"/>
    </row>
    <row r="56" spans="1:7" s="119" customFormat="1" ht="13.5" customHeight="1" x14ac:dyDescent="0.15">
      <c r="A56" s="611"/>
      <c r="B56" s="626"/>
      <c r="C56" s="117"/>
      <c r="D56" s="624"/>
      <c r="E56" s="628"/>
      <c r="F56" s="630"/>
      <c r="G56" s="119">
        <f>D55*E55</f>
        <v>0</v>
      </c>
    </row>
    <row r="57" spans="1:7" s="119" customFormat="1" ht="13.5" customHeight="1" x14ac:dyDescent="0.15">
      <c r="A57" s="610">
        <v>24</v>
      </c>
      <c r="B57" s="625"/>
      <c r="C57" s="116"/>
      <c r="D57" s="623"/>
      <c r="E57" s="627"/>
      <c r="F57" s="629"/>
    </row>
    <row r="58" spans="1:7" s="119" customFormat="1" ht="13.5" customHeight="1" x14ac:dyDescent="0.15">
      <c r="A58" s="611"/>
      <c r="B58" s="626"/>
      <c r="C58" s="117"/>
      <c r="D58" s="624"/>
      <c r="E58" s="628"/>
      <c r="F58" s="630"/>
      <c r="G58" s="119">
        <f>D57*E57</f>
        <v>0</v>
      </c>
    </row>
    <row r="59" spans="1:7" s="119" customFormat="1" ht="13.5" customHeight="1" x14ac:dyDescent="0.15">
      <c r="A59" s="610">
        <v>25</v>
      </c>
      <c r="B59" s="625"/>
      <c r="C59" s="116"/>
      <c r="D59" s="623"/>
      <c r="E59" s="627"/>
      <c r="F59" s="629"/>
    </row>
    <row r="60" spans="1:7" s="119" customFormat="1" ht="13.5" customHeight="1" x14ac:dyDescent="0.15">
      <c r="A60" s="611"/>
      <c r="B60" s="626"/>
      <c r="C60" s="117"/>
      <c r="D60" s="624"/>
      <c r="E60" s="628"/>
      <c r="F60" s="630"/>
      <c r="G60" s="119">
        <f>D59*E59</f>
        <v>0</v>
      </c>
    </row>
    <row r="61" spans="1:7" s="143" customFormat="1" ht="27" customHeight="1" x14ac:dyDescent="0.15">
      <c r="A61" s="618" t="s">
        <v>5</v>
      </c>
      <c r="B61" s="619"/>
      <c r="C61" s="620"/>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614" t="s">
        <v>166</v>
      </c>
      <c r="B2" s="614"/>
      <c r="C2" s="614"/>
      <c r="D2" s="614"/>
      <c r="E2" s="614"/>
    </row>
    <row r="3" spans="1:10" ht="17.25" customHeight="1" x14ac:dyDescent="0.15">
      <c r="A3" s="615" t="str">
        <f>'様式1-1'!F10</f>
        <v>株式会社○○建設○○支店</v>
      </c>
      <c r="B3" s="615"/>
      <c r="C3" s="615"/>
      <c r="D3" s="615"/>
      <c r="E3" s="615"/>
    </row>
    <row r="4" spans="1:10" x14ac:dyDescent="0.15">
      <c r="A4" s="649" t="s">
        <v>6</v>
      </c>
      <c r="B4" s="649"/>
      <c r="C4" s="649"/>
      <c r="D4" s="649"/>
      <c r="E4" s="649"/>
    </row>
    <row r="5" spans="1:10" ht="30" customHeight="1" x14ac:dyDescent="0.15">
      <c r="A5" s="653" t="s">
        <v>426</v>
      </c>
      <c r="B5" s="653"/>
      <c r="C5" s="653"/>
      <c r="D5" s="653"/>
      <c r="E5" s="653"/>
    </row>
    <row r="6" spans="1:10" x14ac:dyDescent="0.15">
      <c r="A6" s="654" t="s">
        <v>263</v>
      </c>
      <c r="B6" s="654"/>
      <c r="C6" s="654"/>
      <c r="D6" s="654"/>
      <c r="E6" s="654"/>
    </row>
    <row r="7" spans="1:10" ht="6" customHeight="1" x14ac:dyDescent="0.15">
      <c r="A7" s="112"/>
      <c r="B7" s="112"/>
      <c r="C7" s="112"/>
      <c r="D7" s="112"/>
      <c r="E7" s="112"/>
    </row>
    <row r="8" spans="1:10" ht="25.5" customHeight="1" x14ac:dyDescent="0.15">
      <c r="A8" s="636" t="s">
        <v>376</v>
      </c>
      <c r="B8" s="637"/>
      <c r="C8" s="637"/>
      <c r="D8" s="637"/>
      <c r="E8" s="638"/>
      <c r="F8" s="650"/>
      <c r="G8" s="650"/>
    </row>
    <row r="9" spans="1:10" s="148" customFormat="1" ht="25.5" customHeight="1" x14ac:dyDescent="0.15">
      <c r="A9" s="150" t="s">
        <v>160</v>
      </c>
      <c r="B9" s="150" t="s">
        <v>167</v>
      </c>
      <c r="C9" s="150" t="s">
        <v>168</v>
      </c>
      <c r="D9" s="150" t="s">
        <v>169</v>
      </c>
      <c r="E9" s="150" t="s">
        <v>170</v>
      </c>
      <c r="F9" s="655"/>
      <c r="G9" s="655"/>
      <c r="H9" s="240"/>
      <c r="I9" s="240"/>
      <c r="J9" s="240"/>
    </row>
    <row r="10" spans="1:10" s="148" customFormat="1" ht="14.25" thickBot="1" x14ac:dyDescent="0.2">
      <c r="A10" s="612" t="s">
        <v>163</v>
      </c>
      <c r="B10" s="612" t="s">
        <v>365</v>
      </c>
      <c r="C10" s="114" t="s">
        <v>164</v>
      </c>
      <c r="D10" s="659">
        <v>70000000</v>
      </c>
      <c r="E10" s="632">
        <v>45229</v>
      </c>
      <c r="G10" s="240"/>
      <c r="H10" s="240"/>
      <c r="I10" s="240"/>
      <c r="J10" s="240"/>
    </row>
    <row r="11" spans="1:10" s="148" customFormat="1" ht="14.25" thickTop="1" x14ac:dyDescent="0.15">
      <c r="A11" s="613"/>
      <c r="B11" s="613"/>
      <c r="C11" s="115" t="s">
        <v>171</v>
      </c>
      <c r="D11" s="660"/>
      <c r="E11" s="633"/>
      <c r="G11" s="604" t="s">
        <v>292</v>
      </c>
      <c r="H11" s="605"/>
      <c r="I11" s="240"/>
      <c r="J11" s="240"/>
    </row>
    <row r="12" spans="1:10" s="148" customFormat="1" x14ac:dyDescent="0.15">
      <c r="A12" s="645">
        <v>1</v>
      </c>
      <c r="B12" s="625"/>
      <c r="C12" s="116"/>
      <c r="D12" s="651"/>
      <c r="E12" s="629"/>
      <c r="F12" s="603" t="s">
        <v>236</v>
      </c>
      <c r="G12" s="606"/>
      <c r="H12" s="607"/>
      <c r="I12" s="240"/>
      <c r="J12" s="240"/>
    </row>
    <row r="13" spans="1:10" s="148" customFormat="1" x14ac:dyDescent="0.15">
      <c r="A13" s="646"/>
      <c r="B13" s="626"/>
      <c r="C13" s="117"/>
      <c r="D13" s="652"/>
      <c r="E13" s="630"/>
      <c r="F13" s="603"/>
      <c r="G13" s="606"/>
      <c r="H13" s="607"/>
      <c r="I13" s="240"/>
      <c r="J13" s="240"/>
    </row>
    <row r="14" spans="1:10" s="148" customFormat="1" ht="14.25" thickBot="1" x14ac:dyDescent="0.2">
      <c r="A14" s="645">
        <v>2</v>
      </c>
      <c r="B14" s="625"/>
      <c r="C14" s="116"/>
      <c r="D14" s="651"/>
      <c r="E14" s="629"/>
      <c r="G14" s="608"/>
      <c r="H14" s="609"/>
      <c r="I14" s="240"/>
      <c r="J14" s="240"/>
    </row>
    <row r="15" spans="1:10" s="148" customFormat="1" ht="14.25" thickTop="1" x14ac:dyDescent="0.15">
      <c r="A15" s="646"/>
      <c r="B15" s="626"/>
      <c r="C15" s="117"/>
      <c r="D15" s="652"/>
      <c r="E15" s="630"/>
      <c r="G15" s="240"/>
      <c r="H15" s="240"/>
      <c r="I15" s="240"/>
      <c r="J15" s="240"/>
    </row>
    <row r="16" spans="1:10" s="148" customFormat="1" x14ac:dyDescent="0.15">
      <c r="A16" s="645">
        <v>3</v>
      </c>
      <c r="B16" s="625"/>
      <c r="C16" s="116"/>
      <c r="D16" s="651"/>
      <c r="E16" s="629"/>
      <c r="G16" s="240"/>
      <c r="H16" s="240"/>
      <c r="I16" s="240"/>
      <c r="J16" s="240"/>
    </row>
    <row r="17" spans="1:10" s="148" customFormat="1" x14ac:dyDescent="0.15">
      <c r="A17" s="646"/>
      <c r="B17" s="626"/>
      <c r="C17" s="117"/>
      <c r="D17" s="652"/>
      <c r="E17" s="630"/>
      <c r="G17" s="240"/>
      <c r="H17" s="240"/>
      <c r="I17" s="240"/>
      <c r="J17" s="240"/>
    </row>
    <row r="18" spans="1:10" s="148" customFormat="1" x14ac:dyDescent="0.15">
      <c r="A18" s="645">
        <v>4</v>
      </c>
      <c r="B18" s="625"/>
      <c r="C18" s="116"/>
      <c r="D18" s="651"/>
      <c r="E18" s="629"/>
      <c r="G18" s="240"/>
      <c r="H18" s="240"/>
      <c r="I18" s="240"/>
      <c r="J18" s="240"/>
    </row>
    <row r="19" spans="1:10" s="148" customFormat="1" x14ac:dyDescent="0.15">
      <c r="A19" s="646"/>
      <c r="B19" s="626"/>
      <c r="C19" s="117"/>
      <c r="D19" s="652"/>
      <c r="E19" s="630"/>
      <c r="G19" s="240"/>
      <c r="H19" s="240"/>
      <c r="I19" s="240"/>
      <c r="J19" s="240"/>
    </row>
    <row r="20" spans="1:10" s="148" customFormat="1" x14ac:dyDescent="0.15">
      <c r="A20" s="645">
        <v>5</v>
      </c>
      <c r="B20" s="625"/>
      <c r="C20" s="116"/>
      <c r="D20" s="651"/>
      <c r="E20" s="629"/>
      <c r="G20" s="240"/>
      <c r="H20" s="240"/>
      <c r="I20" s="240"/>
      <c r="J20" s="240"/>
    </row>
    <row r="21" spans="1:10" s="148" customFormat="1" x14ac:dyDescent="0.15">
      <c r="A21" s="646"/>
      <c r="B21" s="626"/>
      <c r="C21" s="117"/>
      <c r="D21" s="652"/>
      <c r="E21" s="630"/>
      <c r="G21" s="240"/>
      <c r="H21" s="240"/>
      <c r="I21" s="240"/>
      <c r="J21" s="240"/>
    </row>
    <row r="22" spans="1:10" s="148" customFormat="1" x14ac:dyDescent="0.15">
      <c r="A22" s="645">
        <v>6</v>
      </c>
      <c r="B22" s="625"/>
      <c r="C22" s="116"/>
      <c r="D22" s="651"/>
      <c r="E22" s="629"/>
      <c r="G22" s="240"/>
      <c r="H22" s="240"/>
      <c r="I22" s="240"/>
      <c r="J22" s="240"/>
    </row>
    <row r="23" spans="1:10" s="148" customFormat="1" x14ac:dyDescent="0.15">
      <c r="A23" s="646"/>
      <c r="B23" s="626"/>
      <c r="C23" s="117"/>
      <c r="D23" s="652"/>
      <c r="E23" s="630"/>
      <c r="G23" s="240"/>
      <c r="H23" s="240"/>
      <c r="I23" s="240"/>
      <c r="J23" s="240"/>
    </row>
    <row r="24" spans="1:10" s="148" customFormat="1" x14ac:dyDescent="0.15">
      <c r="A24" s="645">
        <v>7</v>
      </c>
      <c r="B24" s="625"/>
      <c r="C24" s="116"/>
      <c r="D24" s="651"/>
      <c r="E24" s="629"/>
      <c r="G24" s="240"/>
      <c r="H24" s="240"/>
      <c r="I24" s="240"/>
      <c r="J24" s="240"/>
    </row>
    <row r="25" spans="1:10" s="148" customFormat="1" x14ac:dyDescent="0.15">
      <c r="A25" s="646"/>
      <c r="B25" s="626"/>
      <c r="C25" s="117"/>
      <c r="D25" s="652"/>
      <c r="E25" s="630"/>
      <c r="G25" s="240"/>
      <c r="H25" s="240"/>
      <c r="I25" s="240"/>
      <c r="J25" s="240"/>
    </row>
    <row r="26" spans="1:10" s="148" customFormat="1" x14ac:dyDescent="0.15">
      <c r="A26" s="645">
        <v>8</v>
      </c>
      <c r="B26" s="625"/>
      <c r="C26" s="116"/>
      <c r="D26" s="647"/>
      <c r="E26" s="629"/>
      <c r="G26" s="240"/>
      <c r="H26" s="240"/>
      <c r="I26" s="240"/>
      <c r="J26" s="240"/>
    </row>
    <row r="27" spans="1:10" s="148" customFormat="1" x14ac:dyDescent="0.15">
      <c r="A27" s="646"/>
      <c r="B27" s="626"/>
      <c r="C27" s="117"/>
      <c r="D27" s="648"/>
      <c r="E27" s="630"/>
      <c r="G27" s="240"/>
      <c r="H27" s="240"/>
      <c r="I27" s="240"/>
      <c r="J27" s="240"/>
    </row>
    <row r="28" spans="1:10" s="148" customFormat="1" x14ac:dyDescent="0.15">
      <c r="A28" s="645">
        <v>9</v>
      </c>
      <c r="B28" s="625"/>
      <c r="C28" s="116"/>
      <c r="D28" s="647"/>
      <c r="E28" s="629"/>
      <c r="G28" s="240"/>
      <c r="H28" s="240"/>
      <c r="I28" s="240"/>
      <c r="J28" s="240"/>
    </row>
    <row r="29" spans="1:10" s="148" customFormat="1" x14ac:dyDescent="0.15">
      <c r="A29" s="646"/>
      <c r="B29" s="626"/>
      <c r="C29" s="117"/>
      <c r="D29" s="648"/>
      <c r="E29" s="630"/>
      <c r="G29" s="240"/>
      <c r="H29" s="240"/>
      <c r="I29" s="240"/>
      <c r="J29" s="240"/>
    </row>
    <row r="30" spans="1:10" s="148" customFormat="1" x14ac:dyDescent="0.15">
      <c r="A30" s="645">
        <v>10</v>
      </c>
      <c r="B30" s="625"/>
      <c r="C30" s="116"/>
      <c r="D30" s="647"/>
      <c r="E30" s="629"/>
      <c r="G30" s="240"/>
      <c r="H30" s="240"/>
      <c r="I30" s="240"/>
      <c r="J30" s="240"/>
    </row>
    <row r="31" spans="1:10" s="148" customFormat="1" x14ac:dyDescent="0.15">
      <c r="A31" s="646"/>
      <c r="B31" s="626"/>
      <c r="C31" s="117"/>
      <c r="D31" s="648"/>
      <c r="E31" s="630"/>
      <c r="G31" s="240"/>
      <c r="H31" s="240"/>
      <c r="I31" s="240"/>
      <c r="J31" s="240"/>
    </row>
    <row r="32" spans="1:10" s="148" customFormat="1" x14ac:dyDescent="0.15">
      <c r="A32" s="645">
        <v>11</v>
      </c>
      <c r="B32" s="625"/>
      <c r="C32" s="116"/>
      <c r="D32" s="647"/>
      <c r="E32" s="629"/>
      <c r="G32" s="240"/>
      <c r="H32" s="240"/>
      <c r="I32" s="240"/>
      <c r="J32" s="240"/>
    </row>
    <row r="33" spans="1:14" s="148" customFormat="1" x14ac:dyDescent="0.15">
      <c r="A33" s="646"/>
      <c r="B33" s="626"/>
      <c r="C33" s="117"/>
      <c r="D33" s="648"/>
      <c r="E33" s="630"/>
      <c r="G33" s="240"/>
      <c r="H33" s="240"/>
      <c r="I33" s="240"/>
      <c r="J33" s="240"/>
    </row>
    <row r="34" spans="1:14" s="148" customFormat="1" x14ac:dyDescent="0.15">
      <c r="A34" s="645">
        <v>12</v>
      </c>
      <c r="B34" s="625"/>
      <c r="C34" s="116"/>
      <c r="D34" s="647"/>
      <c r="E34" s="629"/>
      <c r="G34" s="240"/>
      <c r="H34" s="240"/>
      <c r="I34" s="240"/>
      <c r="J34" s="240"/>
    </row>
    <row r="35" spans="1:14" s="148" customFormat="1" x14ac:dyDescent="0.15">
      <c r="A35" s="646"/>
      <c r="B35" s="626"/>
      <c r="C35" s="117"/>
      <c r="D35" s="648"/>
      <c r="E35" s="630"/>
      <c r="G35" s="240"/>
      <c r="H35" s="240"/>
      <c r="I35" s="240"/>
      <c r="J35" s="240"/>
    </row>
    <row r="36" spans="1:14" s="148" customFormat="1" ht="13.5" customHeight="1" x14ac:dyDescent="0.15">
      <c r="A36" s="645">
        <v>13</v>
      </c>
      <c r="B36" s="625"/>
      <c r="C36" s="116"/>
      <c r="D36" s="647"/>
      <c r="E36" s="629"/>
      <c r="G36" s="634"/>
      <c r="H36" s="634"/>
      <c r="I36" s="240"/>
      <c r="J36" s="240"/>
    </row>
    <row r="37" spans="1:14" s="148" customFormat="1" ht="13.5" customHeight="1" x14ac:dyDescent="0.15">
      <c r="A37" s="646"/>
      <c r="B37" s="626"/>
      <c r="C37" s="117"/>
      <c r="D37" s="648"/>
      <c r="E37" s="630"/>
      <c r="G37" s="634"/>
      <c r="H37" s="634"/>
      <c r="I37" s="240"/>
      <c r="J37" s="240"/>
    </row>
    <row r="38" spans="1:14" s="148" customFormat="1" x14ac:dyDescent="0.15">
      <c r="A38" s="645">
        <v>14</v>
      </c>
      <c r="B38" s="625"/>
      <c r="C38" s="116"/>
      <c r="D38" s="647"/>
      <c r="E38" s="629"/>
      <c r="G38" s="635"/>
      <c r="H38" s="635"/>
      <c r="I38" s="635"/>
      <c r="J38" s="635"/>
      <c r="K38" s="635"/>
      <c r="L38" s="635"/>
      <c r="M38" s="635"/>
      <c r="N38" s="635"/>
    </row>
    <row r="39" spans="1:14" s="148" customFormat="1" x14ac:dyDescent="0.15">
      <c r="A39" s="646"/>
      <c r="B39" s="626"/>
      <c r="C39" s="117"/>
      <c r="D39" s="648"/>
      <c r="E39" s="630"/>
      <c r="G39" s="635"/>
      <c r="H39" s="635"/>
      <c r="I39" s="635"/>
      <c r="J39" s="635"/>
      <c r="K39" s="635"/>
      <c r="L39" s="635"/>
      <c r="M39" s="635"/>
      <c r="N39" s="635"/>
    </row>
    <row r="40" spans="1:14" s="148" customFormat="1" x14ac:dyDescent="0.15">
      <c r="A40" s="645">
        <v>15</v>
      </c>
      <c r="B40" s="625"/>
      <c r="C40" s="116"/>
      <c r="D40" s="647"/>
      <c r="E40" s="629"/>
      <c r="G40" s="635"/>
      <c r="H40" s="635"/>
      <c r="I40" s="635"/>
      <c r="J40" s="635"/>
      <c r="K40" s="635"/>
      <c r="L40" s="635"/>
      <c r="M40" s="635"/>
      <c r="N40" s="635"/>
    </row>
    <row r="41" spans="1:14" s="148" customFormat="1" x14ac:dyDescent="0.15">
      <c r="A41" s="646"/>
      <c r="B41" s="626"/>
      <c r="C41" s="117"/>
      <c r="D41" s="648"/>
      <c r="E41" s="630"/>
      <c r="G41" s="635"/>
      <c r="H41" s="635"/>
      <c r="I41" s="635"/>
      <c r="J41" s="635"/>
      <c r="K41" s="635"/>
      <c r="L41" s="635"/>
      <c r="M41" s="635"/>
      <c r="N41" s="635"/>
    </row>
    <row r="42" spans="1:14" ht="25.5" customHeight="1" x14ac:dyDescent="0.15">
      <c r="A42" s="639" t="s">
        <v>10</v>
      </c>
      <c r="B42" s="640"/>
      <c r="C42" s="641"/>
      <c r="D42" s="118">
        <f>SUM(D12:D41)</f>
        <v>0</v>
      </c>
      <c r="E42" s="118"/>
      <c r="G42" s="635"/>
      <c r="H42" s="635"/>
      <c r="I42" s="635"/>
      <c r="J42" s="635"/>
      <c r="K42" s="635"/>
      <c r="L42" s="635"/>
      <c r="M42" s="635"/>
      <c r="N42" s="635"/>
    </row>
    <row r="43" spans="1:14" ht="25.5" customHeight="1" x14ac:dyDescent="0.15">
      <c r="A43" s="662" t="s">
        <v>7</v>
      </c>
      <c r="B43" s="663"/>
      <c r="C43" s="664"/>
      <c r="D43" s="137">
        <f>ROUND(D42/3,)</f>
        <v>0</v>
      </c>
      <c r="E43" s="113"/>
      <c r="F43" s="275"/>
      <c r="G43" s="635"/>
      <c r="H43" s="635"/>
      <c r="I43" s="635"/>
      <c r="J43" s="635"/>
      <c r="K43" s="635"/>
      <c r="L43" s="635"/>
      <c r="M43" s="635"/>
      <c r="N43" s="635"/>
    </row>
    <row r="44" spans="1:14" ht="25.5" customHeight="1" x14ac:dyDescent="0.15">
      <c r="A44" s="662" t="s">
        <v>262</v>
      </c>
      <c r="B44" s="665"/>
      <c r="C44" s="666"/>
      <c r="D44" s="138">
        <v>200000000</v>
      </c>
      <c r="E44" s="113"/>
      <c r="F44" s="275"/>
      <c r="G44" s="635"/>
      <c r="H44" s="635"/>
      <c r="I44" s="635"/>
      <c r="J44" s="635"/>
      <c r="K44" s="635"/>
      <c r="L44" s="635"/>
      <c r="M44" s="635"/>
      <c r="N44" s="635"/>
    </row>
    <row r="45" spans="1:14" ht="25.5" customHeight="1" x14ac:dyDescent="0.15">
      <c r="A45" s="662" t="s">
        <v>8</v>
      </c>
      <c r="B45" s="663"/>
      <c r="C45" s="664"/>
      <c r="D45" s="137">
        <f>MAX(D43:D44)</f>
        <v>200000000</v>
      </c>
      <c r="E45" s="141"/>
      <c r="G45" s="243"/>
      <c r="K45" s="143"/>
      <c r="L45" s="661"/>
      <c r="M45" s="143"/>
    </row>
    <row r="46" spans="1:14" x14ac:dyDescent="0.15">
      <c r="K46" s="143"/>
      <c r="L46" s="661"/>
      <c r="M46" s="143"/>
    </row>
    <row r="47" spans="1:14" ht="25.5" customHeight="1" x14ac:dyDescent="0.15">
      <c r="A47" s="656" t="s">
        <v>421</v>
      </c>
      <c r="B47" s="657"/>
      <c r="C47" s="657"/>
      <c r="D47" s="657"/>
      <c r="E47" s="658"/>
      <c r="F47" s="238"/>
      <c r="G47" s="241"/>
      <c r="H47" s="241"/>
      <c r="I47" s="241"/>
      <c r="J47" s="241"/>
      <c r="K47" s="143"/>
      <c r="L47" s="661"/>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45">
        <v>1</v>
      </c>
      <c r="B49" s="625"/>
      <c r="C49" s="116"/>
      <c r="D49" s="647"/>
      <c r="E49" s="629"/>
      <c r="G49" s="240"/>
      <c r="H49" s="240"/>
      <c r="I49" s="240"/>
      <c r="J49" s="240"/>
    </row>
    <row r="50" spans="1:10" s="148" customFormat="1" x14ac:dyDescent="0.15">
      <c r="A50" s="646"/>
      <c r="B50" s="626"/>
      <c r="C50" s="117"/>
      <c r="D50" s="648"/>
      <c r="E50" s="630"/>
      <c r="G50" s="240"/>
      <c r="H50" s="240"/>
      <c r="I50" s="240"/>
      <c r="J50" s="240"/>
    </row>
    <row r="51" spans="1:10" s="148" customFormat="1" x14ac:dyDescent="0.15">
      <c r="A51" s="645">
        <v>2</v>
      </c>
      <c r="B51" s="625"/>
      <c r="C51" s="116"/>
      <c r="D51" s="647"/>
      <c r="E51" s="629"/>
      <c r="G51" s="240"/>
      <c r="H51" s="240"/>
      <c r="I51" s="240"/>
      <c r="J51" s="240"/>
    </row>
    <row r="52" spans="1:10" s="148" customFormat="1" x14ac:dyDescent="0.15">
      <c r="A52" s="646"/>
      <c r="B52" s="626"/>
      <c r="C52" s="117"/>
      <c r="D52" s="648"/>
      <c r="E52" s="630"/>
      <c r="G52" s="240"/>
      <c r="H52" s="240"/>
      <c r="I52" s="240"/>
      <c r="J52" s="240"/>
    </row>
    <row r="53" spans="1:10" s="148" customFormat="1" x14ac:dyDescent="0.15">
      <c r="A53" s="645">
        <v>3</v>
      </c>
      <c r="B53" s="625"/>
      <c r="C53" s="116"/>
      <c r="D53" s="647"/>
      <c r="E53" s="629"/>
      <c r="G53" s="240"/>
      <c r="H53" s="240"/>
      <c r="I53" s="240"/>
      <c r="J53" s="240"/>
    </row>
    <row r="54" spans="1:10" s="148" customFormat="1" x14ac:dyDescent="0.15">
      <c r="A54" s="646"/>
      <c r="B54" s="626"/>
      <c r="C54" s="117"/>
      <c r="D54" s="648"/>
      <c r="E54" s="630"/>
      <c r="G54" s="240"/>
      <c r="H54" s="240"/>
      <c r="I54" s="240"/>
      <c r="J54" s="240"/>
    </row>
    <row r="55" spans="1:10" s="148" customFormat="1" x14ac:dyDescent="0.15">
      <c r="A55" s="645">
        <v>4</v>
      </c>
      <c r="B55" s="625"/>
      <c r="C55" s="116"/>
      <c r="D55" s="647"/>
      <c r="E55" s="629"/>
      <c r="G55" s="240"/>
      <c r="H55" s="240"/>
      <c r="I55" s="240"/>
      <c r="J55" s="240"/>
    </row>
    <row r="56" spans="1:10" s="148" customFormat="1" x14ac:dyDescent="0.15">
      <c r="A56" s="646"/>
      <c r="B56" s="626"/>
      <c r="C56" s="117"/>
      <c r="D56" s="648"/>
      <c r="E56" s="630"/>
      <c r="G56" s="240"/>
      <c r="H56" s="240"/>
      <c r="I56" s="240"/>
      <c r="J56" s="240"/>
    </row>
    <row r="57" spans="1:10" s="148" customFormat="1" x14ac:dyDescent="0.15">
      <c r="A57" s="645">
        <v>5</v>
      </c>
      <c r="B57" s="625"/>
      <c r="C57" s="116"/>
      <c r="D57" s="647"/>
      <c r="E57" s="629"/>
      <c r="G57" s="240"/>
      <c r="H57" s="240"/>
      <c r="I57" s="240"/>
      <c r="J57" s="240"/>
    </row>
    <row r="58" spans="1:10" s="148" customFormat="1" x14ac:dyDescent="0.15">
      <c r="A58" s="646"/>
      <c r="B58" s="626"/>
      <c r="C58" s="117"/>
      <c r="D58" s="648"/>
      <c r="E58" s="630"/>
      <c r="G58" s="240"/>
      <c r="H58" s="240"/>
      <c r="I58" s="240"/>
      <c r="J58" s="240"/>
    </row>
    <row r="59" spans="1:10" s="148" customFormat="1" ht="25.5" customHeight="1" x14ac:dyDescent="0.15">
      <c r="A59" s="642" t="s">
        <v>9</v>
      </c>
      <c r="B59" s="643"/>
      <c r="C59" s="644"/>
      <c r="D59" s="149">
        <f>SUM(D49:D58)</f>
        <v>0</v>
      </c>
      <c r="E59" s="149"/>
      <c r="G59" s="240"/>
      <c r="H59" s="240"/>
      <c r="I59" s="240"/>
      <c r="J59" s="240"/>
    </row>
    <row r="60" spans="1:10" x14ac:dyDescent="0.15">
      <c r="B60" s="107"/>
      <c r="C60" s="107"/>
      <c r="D60" s="107"/>
      <c r="E60" s="107"/>
    </row>
    <row r="61" spans="1:10" ht="29.25" customHeight="1" x14ac:dyDescent="0.15">
      <c r="A61" s="636" t="s">
        <v>264</v>
      </c>
      <c r="B61" s="637"/>
      <c r="C61" s="638"/>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73" t="s">
        <v>31</v>
      </c>
      <c r="B1" s="673"/>
      <c r="C1" s="673"/>
    </row>
    <row r="2" spans="1:3" ht="22.5" customHeight="1" x14ac:dyDescent="0.15">
      <c r="A2" s="674" t="s">
        <v>41</v>
      </c>
      <c r="B2" s="674"/>
      <c r="C2" s="674"/>
    </row>
    <row r="3" spans="1:3" x14ac:dyDescent="0.15">
      <c r="A3" s="677" t="str">
        <f>'様式1-1'!F10</f>
        <v>株式会社○○建設○○支店</v>
      </c>
      <c r="B3" s="677"/>
      <c r="C3" s="677"/>
    </row>
    <row r="4" spans="1:3" ht="22.5" customHeight="1" x14ac:dyDescent="0.15">
      <c r="A4" s="35" t="s">
        <v>35</v>
      </c>
      <c r="B4" s="675"/>
      <c r="C4" s="676"/>
    </row>
    <row r="5" spans="1:3" ht="22.5" customHeight="1" x14ac:dyDescent="0.15">
      <c r="A5" s="35" t="s">
        <v>42</v>
      </c>
      <c r="B5" s="675"/>
      <c r="C5" s="676"/>
    </row>
    <row r="6" spans="1:3" ht="16.5" customHeight="1" x14ac:dyDescent="0.15">
      <c r="A6" s="670" t="s">
        <v>248</v>
      </c>
      <c r="B6" s="671"/>
      <c r="C6" s="672"/>
    </row>
    <row r="7" spans="1:3" ht="332.25" customHeight="1" x14ac:dyDescent="0.15">
      <c r="A7" s="667"/>
      <c r="B7" s="668"/>
      <c r="C7" s="669"/>
    </row>
    <row r="8" spans="1:3" ht="22.5" customHeight="1" x14ac:dyDescent="0.15">
      <c r="A8" s="35" t="s">
        <v>33</v>
      </c>
      <c r="B8" s="678"/>
      <c r="C8" s="679"/>
    </row>
    <row r="9" spans="1:3" ht="42" customHeight="1" x14ac:dyDescent="0.15">
      <c r="A9" s="670" t="s">
        <v>372</v>
      </c>
      <c r="B9" s="671"/>
      <c r="C9" s="672"/>
    </row>
    <row r="10" spans="1:3" ht="330" customHeight="1" x14ac:dyDescent="0.15">
      <c r="A10" s="667"/>
      <c r="B10" s="668"/>
      <c r="C10" s="66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91" t="s">
        <v>34</v>
      </c>
      <c r="B1" s="691"/>
      <c r="C1" s="691"/>
    </row>
    <row r="2" spans="1:3" ht="22.5" customHeight="1" x14ac:dyDescent="0.15">
      <c r="A2" s="692" t="s">
        <v>43</v>
      </c>
      <c r="B2" s="692"/>
      <c r="C2" s="692"/>
    </row>
    <row r="3" spans="1:3" x14ac:dyDescent="0.15">
      <c r="A3" s="695" t="str">
        <f>'様式1-1'!F10</f>
        <v>株式会社○○建設○○支店</v>
      </c>
      <c r="B3" s="695"/>
      <c r="C3" s="695"/>
    </row>
    <row r="4" spans="1:3" ht="22.5" customHeight="1" x14ac:dyDescent="0.15">
      <c r="A4" s="2" t="s">
        <v>32</v>
      </c>
      <c r="B4" s="693"/>
      <c r="C4" s="694"/>
    </row>
    <row r="5" spans="1:3" ht="16.5" customHeight="1" x14ac:dyDescent="0.15">
      <c r="A5" s="685" t="s">
        <v>333</v>
      </c>
      <c r="B5" s="686"/>
      <c r="C5" s="687"/>
    </row>
    <row r="6" spans="1:3" ht="225" customHeight="1" x14ac:dyDescent="0.15">
      <c r="A6" s="682"/>
      <c r="B6" s="683"/>
      <c r="C6" s="684"/>
    </row>
    <row r="7" spans="1:3" ht="16.5" customHeight="1" x14ac:dyDescent="0.15">
      <c r="A7" s="685" t="s">
        <v>334</v>
      </c>
      <c r="B7" s="686"/>
      <c r="C7" s="687"/>
    </row>
    <row r="8" spans="1:3" ht="225" customHeight="1" x14ac:dyDescent="0.15">
      <c r="A8" s="682"/>
      <c r="B8" s="683"/>
      <c r="C8" s="684"/>
    </row>
    <row r="9" spans="1:3" ht="22.5" customHeight="1" x14ac:dyDescent="0.15">
      <c r="A9" s="2" t="s">
        <v>36</v>
      </c>
      <c r="B9" s="680"/>
      <c r="C9" s="681"/>
    </row>
    <row r="10" spans="1:3" ht="16.5" customHeight="1" x14ac:dyDescent="0.15">
      <c r="A10" s="688" t="s">
        <v>249</v>
      </c>
      <c r="B10" s="689"/>
      <c r="C10" s="690"/>
    </row>
    <row r="11" spans="1:3" ht="224.25" customHeight="1" x14ac:dyDescent="0.15">
      <c r="A11" s="682"/>
      <c r="B11" s="683"/>
      <c r="C11" s="684"/>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97" t="s">
        <v>286</v>
      </c>
      <c r="B1" s="697"/>
      <c r="C1" s="697"/>
      <c r="D1" s="697"/>
      <c r="E1" s="697"/>
      <c r="F1" s="697"/>
      <c r="G1" s="172"/>
      <c r="H1" s="698"/>
      <c r="I1" s="698"/>
    </row>
    <row r="2" spans="1:9" ht="22.5" customHeight="1" x14ac:dyDescent="0.15">
      <c r="A2" s="699" t="s">
        <v>346</v>
      </c>
      <c r="B2" s="699"/>
      <c r="C2" s="699"/>
      <c r="D2" s="699"/>
      <c r="E2" s="699"/>
      <c r="F2" s="699"/>
      <c r="G2" s="36"/>
      <c r="H2" s="698"/>
      <c r="I2" s="698"/>
    </row>
    <row r="3" spans="1:9" ht="16.5" customHeight="1" x14ac:dyDescent="0.15">
      <c r="C3" s="700"/>
      <c r="D3" s="700"/>
      <c r="E3" s="700"/>
      <c r="F3" s="700"/>
      <c r="G3" s="172"/>
      <c r="H3" s="271"/>
      <c r="I3" s="174"/>
    </row>
    <row r="4" spans="1:9" ht="16.5" customHeight="1" x14ac:dyDescent="0.15">
      <c r="B4" s="38"/>
      <c r="C4" s="38" t="s">
        <v>37</v>
      </c>
      <c r="D4" s="696" t="str">
        <f>'様式1-1'!F9</f>
        <v>○○市○○町○○番地</v>
      </c>
      <c r="E4" s="696"/>
      <c r="H4" s="174"/>
      <c r="I4" s="174"/>
    </row>
    <row r="5" spans="1:9" ht="16.5" customHeight="1" x14ac:dyDescent="0.15">
      <c r="B5" s="38"/>
      <c r="C5" s="38" t="s">
        <v>38</v>
      </c>
      <c r="D5" s="696" t="str">
        <f>'様式1-1'!F10</f>
        <v>株式会社○○建設○○支店</v>
      </c>
      <c r="E5" s="696"/>
      <c r="H5" s="174"/>
      <c r="I5" s="174"/>
    </row>
    <row r="6" spans="1:9" ht="16.5" customHeight="1" x14ac:dyDescent="0.15">
      <c r="B6" s="38"/>
      <c r="C6" s="38" t="s">
        <v>39</v>
      </c>
      <c r="D6" s="696" t="str">
        <f>'様式1-1'!F11</f>
        <v>○○　○○</v>
      </c>
      <c r="E6" s="696"/>
      <c r="F6" s="188"/>
      <c r="G6" s="172"/>
      <c r="H6" s="174"/>
      <c r="I6" s="174"/>
    </row>
    <row r="7" spans="1:9" x14ac:dyDescent="0.15">
      <c r="A7" s="707"/>
      <c r="B7" s="707"/>
      <c r="C7" s="707"/>
      <c r="D7" s="707"/>
      <c r="E7" s="707"/>
      <c r="F7" s="707"/>
    </row>
    <row r="8" spans="1:9" ht="27" customHeight="1" x14ac:dyDescent="0.15">
      <c r="A8" s="37" t="s">
        <v>347</v>
      </c>
      <c r="B8" s="708"/>
      <c r="C8" s="709"/>
      <c r="D8" s="37" t="s">
        <v>348</v>
      </c>
      <c r="E8" s="680"/>
      <c r="F8" s="681"/>
    </row>
    <row r="9" spans="1:9" ht="42" customHeight="1" x14ac:dyDescent="0.15">
      <c r="A9" s="701" t="s">
        <v>373</v>
      </c>
      <c r="B9" s="702"/>
      <c r="C9" s="702"/>
      <c r="D9" s="702"/>
      <c r="E9" s="702"/>
      <c r="F9" s="703"/>
      <c r="H9" s="171"/>
    </row>
    <row r="10" spans="1:9" ht="287.25" customHeight="1" x14ac:dyDescent="0.15">
      <c r="A10" s="704"/>
      <c r="B10" s="705"/>
      <c r="C10" s="705"/>
      <c r="D10" s="705"/>
      <c r="E10" s="705"/>
      <c r="F10" s="706"/>
    </row>
    <row r="11" spans="1:9" ht="30" customHeight="1" x14ac:dyDescent="0.15">
      <c r="A11" s="701" t="s">
        <v>349</v>
      </c>
      <c r="B11" s="702"/>
      <c r="C11" s="702"/>
      <c r="D11" s="702"/>
      <c r="E11" s="702"/>
      <c r="F11" s="703"/>
    </row>
    <row r="12" spans="1:9" ht="287.25" customHeight="1" x14ac:dyDescent="0.15">
      <c r="A12" s="704"/>
      <c r="B12" s="705"/>
      <c r="C12" s="705"/>
      <c r="D12" s="705"/>
      <c r="E12" s="705"/>
      <c r="F12" s="706"/>
    </row>
    <row r="13" spans="1:9" x14ac:dyDescent="0.15">
      <c r="A13" s="272"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12" t="str">
        <f>'様式1-1'!H5</f>
        <v>令和　年　　月　　日</v>
      </c>
      <c r="B1" s="712"/>
      <c r="C1" s="712"/>
      <c r="D1" s="712"/>
      <c r="E1" s="712"/>
      <c r="F1" s="712"/>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713"/>
      <c r="I6" s="713"/>
    </row>
    <row r="7" spans="1:11" ht="20.25" customHeight="1" x14ac:dyDescent="0.15">
      <c r="D7" s="25" t="s">
        <v>326</v>
      </c>
      <c r="E7" s="218" t="str">
        <f>'様式1-1'!F11</f>
        <v>○○　○○</v>
      </c>
      <c r="H7" s="174"/>
      <c r="I7" s="174"/>
    </row>
    <row r="10" spans="1:11" ht="20.25" customHeight="1" x14ac:dyDescent="0.15">
      <c r="A10" s="350" t="s">
        <v>40</v>
      </c>
      <c r="B10" s="350"/>
      <c r="C10" s="350"/>
      <c r="D10" s="350"/>
      <c r="E10" s="350"/>
      <c r="F10" s="350"/>
    </row>
    <row r="11" spans="1:11" ht="20.25" customHeight="1" thickBot="1" x14ac:dyDescent="0.2">
      <c r="D11" s="25"/>
      <c r="E11" s="25"/>
      <c r="F11" s="25"/>
    </row>
    <row r="12" spans="1:11" ht="20.25" customHeight="1" thickTop="1" x14ac:dyDescent="0.15">
      <c r="D12" s="25"/>
      <c r="E12" s="25"/>
      <c r="F12" s="25"/>
      <c r="H12" s="714" t="s">
        <v>328</v>
      </c>
      <c r="I12" s="715"/>
      <c r="J12" s="715"/>
      <c r="K12" s="716"/>
    </row>
    <row r="13" spans="1:11" ht="20.25" customHeight="1" x14ac:dyDescent="0.15">
      <c r="A13" s="216"/>
      <c r="B13" s="217" t="s">
        <v>329</v>
      </c>
      <c r="C13" s="217"/>
      <c r="D13" s="217"/>
      <c r="E13" s="217"/>
      <c r="F13" s="217"/>
      <c r="H13" s="717"/>
      <c r="I13" s="718"/>
      <c r="J13" s="718"/>
      <c r="K13" s="719"/>
    </row>
    <row r="14" spans="1:11" ht="20.25" customHeight="1" x14ac:dyDescent="0.15">
      <c r="A14" s="216"/>
      <c r="B14" s="217" t="s">
        <v>332</v>
      </c>
      <c r="C14" s="248" t="s">
        <v>338</v>
      </c>
      <c r="D14" s="248" t="s">
        <v>339</v>
      </c>
      <c r="E14" s="248" t="s">
        <v>340</v>
      </c>
      <c r="F14" s="217"/>
      <c r="G14" s="172" t="s">
        <v>290</v>
      </c>
      <c r="H14" s="717"/>
      <c r="I14" s="718"/>
      <c r="J14" s="718"/>
      <c r="K14" s="719"/>
    </row>
    <row r="15" spans="1:11" ht="20.25" customHeight="1" x14ac:dyDescent="0.15">
      <c r="A15" s="247"/>
      <c r="B15" s="217" t="s">
        <v>330</v>
      </c>
      <c r="C15" s="217"/>
      <c r="D15" s="217"/>
      <c r="E15" s="217"/>
      <c r="F15" s="217"/>
      <c r="G15" s="172" t="s">
        <v>290</v>
      </c>
      <c r="H15" s="717"/>
      <c r="I15" s="718"/>
      <c r="J15" s="718"/>
      <c r="K15" s="719"/>
    </row>
    <row r="16" spans="1:11" ht="20.25" customHeight="1" thickBot="1" x14ac:dyDescent="0.2">
      <c r="D16" s="25"/>
      <c r="E16" s="25"/>
      <c r="F16" s="25"/>
      <c r="H16" s="720"/>
      <c r="I16" s="721"/>
      <c r="J16" s="721"/>
      <c r="K16" s="722"/>
    </row>
    <row r="17" spans="1:6" ht="20.25" customHeight="1" thickTop="1" x14ac:dyDescent="0.15">
      <c r="D17" s="25"/>
      <c r="E17" s="25"/>
      <c r="F17" s="25"/>
    </row>
    <row r="18" spans="1:6" ht="20.25" customHeight="1" x14ac:dyDescent="0.15">
      <c r="A18" s="349" t="s">
        <v>224</v>
      </c>
      <c r="B18" s="349"/>
      <c r="C18" s="349"/>
      <c r="D18" s="349"/>
      <c r="E18" s="349"/>
      <c r="F18" s="349"/>
    </row>
    <row r="19" spans="1:6" ht="20.25" customHeight="1" x14ac:dyDescent="0.15">
      <c r="D19" s="25"/>
      <c r="E19" s="25"/>
      <c r="F19" s="25"/>
    </row>
    <row r="20" spans="1:6" ht="20.25" customHeight="1" x14ac:dyDescent="0.15">
      <c r="A20" s="220" t="s">
        <v>228</v>
      </c>
      <c r="B20" s="26" t="s">
        <v>327</v>
      </c>
      <c r="C20" s="710" t="str">
        <f>'様式1-1'!D16</f>
        <v>日向神ダムハウエルバンガーバルブ１号放流管塗装工事</v>
      </c>
      <c r="D20" s="710"/>
      <c r="E20" s="710"/>
      <c r="F20" s="710"/>
    </row>
    <row r="21" spans="1:6" ht="20.25" customHeight="1" x14ac:dyDescent="0.15">
      <c r="A21" s="215"/>
      <c r="D21" s="25"/>
      <c r="E21" s="25"/>
      <c r="F21" s="25"/>
    </row>
    <row r="22" spans="1:6" ht="20.25" customHeight="1" x14ac:dyDescent="0.15">
      <c r="A22" s="221" t="s">
        <v>229</v>
      </c>
      <c r="B22" s="26" t="s">
        <v>44</v>
      </c>
      <c r="C22" s="711" t="str">
        <f>'様式1-1'!D18</f>
        <v>八女市黒木町大淵</v>
      </c>
      <c r="D22" s="711"/>
      <c r="E22" s="711"/>
      <c r="F22" s="71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2025-07-15T11:11:42Z</cp:lastPrinted>
  <dcterms:created xsi:type="dcterms:W3CDTF">2012-03-05T00:57:31Z</dcterms:created>
  <dcterms:modified xsi:type="dcterms:W3CDTF">2025-07-17T06:46:32Z</dcterms:modified>
</cp:coreProperties>
</file>