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内訳書!$J$1:$O$94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内訳書!$O$92</definedName>
    <definedName name="工事番号" localSheetId="0">内訳書!$K$8</definedName>
    <definedName name="工事費計" localSheetId="0">内訳書!$O$94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内訳書!$O$93</definedName>
  </definedNames>
  <calcPr/>
</workbook>
</file>

<file path=xl/calcChain.xml><?xml version="1.0" encoding="utf-8"?>
<calcChain xmlns="http://schemas.openxmlformats.org/spreadsheetml/2006/main">
  <c i="41" l="1" r="O93"/>
  <c r="O92"/>
  <c r="O94"/>
  <c r="O21"/>
  <c r="O22"/>
  <c r="O23"/>
  <c r="O24"/>
  <c r="O25"/>
  <c r="O27"/>
  <c r="O31"/>
  <c r="O34"/>
  <c r="O36"/>
  <c r="O38"/>
  <c r="O39"/>
  <c r="O42"/>
  <c r="O43"/>
  <c r="O45"/>
  <c r="O47"/>
  <c r="O48"/>
  <c r="O55"/>
  <c r="O59"/>
  <c r="O61"/>
  <c r="O64"/>
  <c r="O66"/>
  <c r="O69"/>
  <c r="O70"/>
  <c r="O71"/>
  <c r="O78"/>
  <c r="O79"/>
  <c r="O81"/>
  <c r="O82"/>
  <c r="O83"/>
  <c r="O85"/>
  <c r="O87"/>
  <c r="O90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<sst xmlns="http://schemas.openxmlformats.org/spreadsheetml/2006/main">
  <si>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</si>
  <si>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07-6530170010755</t>
  </si>
  <si>
    <t>水路工事(2工区)</t>
  </si>
  <si>
    <t>工事費内訳書</t>
  </si>
  <si>
    <t>20250707112008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</si>
  <si>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</si>
  <si>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</si>
  <si>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</si>
  <si>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</si>
  <si>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</si>
  <si>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</si>
  <si>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</si>
  <si>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</si>
  <si>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</si>
  <si>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</si>
  <si>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</si>
  <si>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</si>
  <si>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</si>
  <si>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災害に強いため池等整備事業（農業用用排水施設整備）</t>
  </si>
  <si>
    <t>M_数量</t>
  </si>
  <si>
    <t>積上げ無し文字色</t>
  </si>
  <si>
    <t>年度,1,20,1</t>
  </si>
  <si>
    <t>地区名</t>
  </si>
  <si>
    <t>志塚島地区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</si>
  <si>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</si>
  <si>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</si>
  <si>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</si>
  <si>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</si>
  <si>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</si>
  <si>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</si>
  <si>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</si>
  <si>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</si>
  <si>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</si>
  <si>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</si>
  <si>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</si>
  <si>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</si>
  <si>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</si>
  <si>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</si>
  <si>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</si>
  <si>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</si>
  <si>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</si>
  <si>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</si>
  <si>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</si>
  <si>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</si>
  <si>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</si>
  <si>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SP 床掘り</t>
  </si>
  <si>
    <t>土砂,標準,無し,無し,あり</t>
  </si>
  <si>
    <t>m3</t>
  </si>
  <si>
    <t xml:space="preserve">      盛土工</t>
  </si>
  <si>
    <t xml:space="preserve">       埋戻①</t>
  </si>
  <si>
    <t>流用土,構造物周辺</t>
  </si>
  <si>
    <t xml:space="preserve">       埋戻②</t>
  </si>
  <si>
    <t>流用土,B＜1.0m</t>
  </si>
  <si>
    <t xml:space="preserve">       埋戻③</t>
  </si>
  <si>
    <t>流用土,1.0m≦B≦2.5m</t>
  </si>
  <si>
    <t xml:space="preserve">      表土工</t>
  </si>
  <si>
    <t xml:space="preserve">       表土掘削</t>
  </si>
  <si>
    <t>t=15cm</t>
  </si>
  <si>
    <t>㎡</t>
  </si>
  <si>
    <t xml:space="preserve">       表土復旧</t>
  </si>
  <si>
    <t xml:space="preserve">      畦畔復旧</t>
  </si>
  <si>
    <t xml:space="preserve">       畦畔復旧</t>
  </si>
  <si>
    <t>法面整形</t>
  </si>
  <si>
    <t>ｍ</t>
  </si>
  <si>
    <t xml:space="preserve">      残土処理</t>
  </si>
  <si>
    <t xml:space="preserve">       残土運搬・処理工</t>
  </si>
  <si>
    <t xml:space="preserve">     排水路工</t>
  </si>
  <si>
    <t xml:space="preserve">      L型水路（2-1）</t>
  </si>
  <si>
    <t>2000×2500</t>
  </si>
  <si>
    <t xml:space="preserve">       L型水路</t>
  </si>
  <si>
    <t>2000×2500（標準）L2000/本</t>
  </si>
  <si>
    <t>右岸R70,R71 左岸L69,L70 L2896</t>
  </si>
  <si>
    <t xml:space="preserve">     安全施設工</t>
  </si>
  <si>
    <t xml:space="preserve">      ガードレール</t>
  </si>
  <si>
    <t xml:space="preserve">       ガードレール,土中建込</t>
  </si>
  <si>
    <t>Gr-C-4E</t>
  </si>
  <si>
    <t xml:space="preserve">      転落防止柵</t>
  </si>
  <si>
    <t xml:space="preserve">       歩道用横断防止柵</t>
  </si>
  <si>
    <t>縦格子型</t>
  </si>
  <si>
    <t xml:space="preserve">     舗装工</t>
  </si>
  <si>
    <t xml:space="preserve">      撤去工</t>
  </si>
  <si>
    <t xml:space="preserve">       舗装版破砕</t>
  </si>
  <si>
    <t>As,t=5cm</t>
  </si>
  <si>
    <t>再生粒度調整砕石,t=5cm</t>
  </si>
  <si>
    <t xml:space="preserve">       舗装版切断</t>
  </si>
  <si>
    <t xml:space="preserve">       As殻運搬・処理</t>
  </si>
  <si>
    <t xml:space="preserve">       再生粒調砕石運搬・処理</t>
  </si>
  <si>
    <t xml:space="preserve">       濁水処理（運搬）</t>
  </si>
  <si>
    <t xml:space="preserve">      舗装復旧（2工区）</t>
  </si>
  <si>
    <t>本復旧</t>
  </si>
  <si>
    <t xml:space="preserve">       表層,t=5cm</t>
  </si>
  <si>
    <t>車道：再生密粒度アスコン(13mm)</t>
  </si>
  <si>
    <t xml:space="preserve">       上層路盤,t=10cm</t>
  </si>
  <si>
    <t>車道：再生粒調砕石(RM-25)</t>
  </si>
  <si>
    <t xml:space="preserve">       下層路盤,t=10cm</t>
  </si>
  <si>
    <t>車道：再生クラッシャラン(RC-40)</t>
  </si>
  <si>
    <t>仮復旧</t>
  </si>
  <si>
    <t xml:space="preserve">       上層路盤,t=5cm</t>
  </si>
  <si>
    <t>車道：再生粒度調整砕石(RM-25)</t>
  </si>
  <si>
    <t>張りコンクリート</t>
  </si>
  <si>
    <t xml:space="preserve">       張りコンクリート,t=10cm</t>
  </si>
  <si>
    <t>無筋コンクリート,18N</t>
  </si>
  <si>
    <t xml:space="preserve">       目地材</t>
  </si>
  <si>
    <t>目地板,10mm</t>
  </si>
  <si>
    <t xml:space="preserve">      舗装復旧（1工区）</t>
  </si>
  <si>
    <t xml:space="preserve">    直接工事費（仮設工）</t>
  </si>
  <si>
    <t xml:space="preserve">     仮設工</t>
  </si>
  <si>
    <t xml:space="preserve">      仮設道路工</t>
  </si>
  <si>
    <t xml:space="preserve">       表土掘削（剥ぎ）</t>
  </si>
  <si>
    <t xml:space="preserve">       耕地復旧</t>
  </si>
  <si>
    <t>耕起,トラクタ</t>
  </si>
  <si>
    <t xml:space="preserve">       土木シート</t>
  </si>
  <si>
    <t>布設～撤去</t>
  </si>
  <si>
    <t xml:space="preserve">       廃プラ処分</t>
  </si>
  <si>
    <t>土木シート,中間処理</t>
  </si>
  <si>
    <t xml:space="preserve">       敷鉄板</t>
  </si>
  <si>
    <t>t=22mm,設置～撤去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</si>
  <si>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</si>
  <si>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</si>
  <si>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</si>
  <si>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</si>
  <si>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</si>
  <si>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</si>
  <si>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輸送費(仮設材)</t>
  </si>
  <si>
    <t>基本運賃(自動入力),12m以内,20kmまで,往復計上,計,</t>
  </si>
  <si>
    <t>ton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</si>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</sst>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+O22+O78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+O23+O69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+O24+O38+O42+O47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+O25+O27+O31+O34+O36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</f>
        <v>0</v>
      </c>
    </row>
    <row r="26">
      <c r="E26">
        <v>7</v>
      </c>
      <c r="F26"/>
      <c r="G26">
        <v>11</v>
      </c>
      <c r="K26" s="28" t="s">
        <v>45</v>
      </c>
      <c r="L26" s="28" t="s">
        <v>46</v>
      </c>
      <c r="M26" s="29">
        <v>820</v>
      </c>
      <c r="N26" s="30" t="s">
        <v>47</v>
      </c>
      <c r="O26" s="32"/>
    </row>
    <row r="27">
      <c r="E27">
        <v>8</v>
      </c>
      <c r="F27"/>
      <c r="G27">
        <v>10</v>
      </c>
      <c r="K27" s="28" t="s">
        <v>48</v>
      </c>
      <c r="L27" s="28" t="s">
        <v>38</v>
      </c>
      <c r="M27" s="29">
        <v>1</v>
      </c>
      <c r="N27" s="30" t="s">
        <v>40</v>
      </c>
      <c r="O27" s="31">
        <f>+O28+O29+O30</f>
        <v>0</v>
      </c>
    </row>
    <row r="28">
      <c r="E28">
        <v>9</v>
      </c>
      <c r="F28"/>
      <c r="G28">
        <v>11</v>
      </c>
      <c r="K28" s="28" t="s">
        <v>49</v>
      </c>
      <c r="L28" s="28" t="s">
        <v>50</v>
      </c>
      <c r="M28" s="29">
        <v>170</v>
      </c>
      <c r="N28" s="30" t="s">
        <v>47</v>
      </c>
      <c r="O28" s="32"/>
    </row>
    <row r="29">
      <c r="E29">
        <v>10</v>
      </c>
      <c r="F29"/>
      <c r="G29">
        <v>11</v>
      </c>
      <c r="K29" s="28" t="s">
        <v>51</v>
      </c>
      <c r="L29" s="28" t="s">
        <v>52</v>
      </c>
      <c r="M29" s="29">
        <v>130</v>
      </c>
      <c r="N29" s="30" t="s">
        <v>47</v>
      </c>
      <c r="O29" s="32"/>
    </row>
    <row r="30">
      <c r="E30">
        <v>11</v>
      </c>
      <c r="F30"/>
      <c r="G30">
        <v>11</v>
      </c>
      <c r="K30" s="28" t="s">
        <v>53</v>
      </c>
      <c r="L30" s="28" t="s">
        <v>54</v>
      </c>
      <c r="M30" s="29">
        <v>190</v>
      </c>
      <c r="N30" s="30" t="s">
        <v>47</v>
      </c>
      <c r="O30" s="32"/>
    </row>
    <row r="31">
      <c r="E31">
        <v>12</v>
      </c>
      <c r="F31"/>
      <c r="G31">
        <v>10</v>
      </c>
      <c r="K31" s="28" t="s">
        <v>55</v>
      </c>
      <c r="L31" s="28" t="s">
        <v>38</v>
      </c>
      <c r="M31" s="29">
        <v>1</v>
      </c>
      <c r="N31" s="30" t="s">
        <v>40</v>
      </c>
      <c r="O31" s="31">
        <f>+O32+O33</f>
        <v>0</v>
      </c>
    </row>
    <row r="32">
      <c r="E32">
        <v>13</v>
      </c>
      <c r="F32"/>
      <c r="G32">
        <v>11</v>
      </c>
      <c r="K32" s="28" t="s">
        <v>56</v>
      </c>
      <c r="L32" s="28" t="s">
        <v>57</v>
      </c>
      <c r="M32" s="29">
        <v>412</v>
      </c>
      <c r="N32" s="30" t="s">
        <v>58</v>
      </c>
      <c r="O32" s="32"/>
    </row>
    <row r="33">
      <c r="E33">
        <v>14</v>
      </c>
      <c r="F33"/>
      <c r="G33">
        <v>11</v>
      </c>
      <c r="K33" s="28" t="s">
        <v>59</v>
      </c>
      <c r="L33" s="28" t="s">
        <v>38</v>
      </c>
      <c r="M33" s="29">
        <v>94</v>
      </c>
      <c r="N33" s="30" t="s">
        <v>58</v>
      </c>
      <c r="O33" s="32"/>
    </row>
    <row r="34">
      <c r="E34">
        <v>15</v>
      </c>
      <c r="F34"/>
      <c r="G34">
        <v>10</v>
      </c>
      <c r="K34" s="28" t="s">
        <v>60</v>
      </c>
      <c r="L34" s="28" t="s">
        <v>38</v>
      </c>
      <c r="M34" s="29">
        <v>1</v>
      </c>
      <c r="N34" s="30" t="s">
        <v>40</v>
      </c>
      <c r="O34" s="31">
        <f>+O35</f>
        <v>0</v>
      </c>
    </row>
    <row r="35">
      <c r="E35">
        <v>16</v>
      </c>
      <c r="F35"/>
      <c r="G35">
        <v>11</v>
      </c>
      <c r="K35" s="28" t="s">
        <v>61</v>
      </c>
      <c r="L35" s="28" t="s">
        <v>62</v>
      </c>
      <c r="M35" s="29">
        <v>71</v>
      </c>
      <c r="N35" s="30" t="s">
        <v>63</v>
      </c>
      <c r="O35" s="32"/>
    </row>
    <row r="36">
      <c r="E36">
        <v>17</v>
      </c>
      <c r="F36"/>
      <c r="G36">
        <v>10</v>
      </c>
      <c r="K36" s="28" t="s">
        <v>64</v>
      </c>
      <c r="L36" s="28" t="s">
        <v>38</v>
      </c>
      <c r="M36" s="29">
        <v>1</v>
      </c>
      <c r="N36" s="30" t="s">
        <v>40</v>
      </c>
      <c r="O36" s="31">
        <f>+O37</f>
        <v>0</v>
      </c>
    </row>
    <row r="37">
      <c r="E37">
        <v>18</v>
      </c>
      <c r="F37"/>
      <c r="G37">
        <v>11</v>
      </c>
      <c r="K37" s="28" t="s">
        <v>65</v>
      </c>
      <c r="L37" s="28" t="s">
        <v>38</v>
      </c>
      <c r="M37" s="29">
        <v>270</v>
      </c>
      <c r="N37" s="30" t="s">
        <v>47</v>
      </c>
      <c r="O37" s="32"/>
    </row>
    <row r="38">
      <c r="E38">
        <v>19</v>
      </c>
      <c r="F38"/>
      <c r="G38">
        <v>9</v>
      </c>
      <c r="K38" s="28" t="s">
        <v>66</v>
      </c>
      <c r="L38" s="28" t="s">
        <v>38</v>
      </c>
      <c r="M38" s="29">
        <v>1</v>
      </c>
      <c r="N38" s="30" t="s">
        <v>40</v>
      </c>
      <c r="O38" s="31">
        <f>+O39</f>
        <v>0</v>
      </c>
    </row>
    <row r="39">
      <c r="E39">
        <v>20</v>
      </c>
      <c r="F39"/>
      <c r="G39">
        <v>10</v>
      </c>
      <c r="K39" s="28" t="s">
        <v>67</v>
      </c>
      <c r="L39" s="28" t="s">
        <v>68</v>
      </c>
      <c r="M39" s="29">
        <v>1</v>
      </c>
      <c r="N39" s="30" t="s">
        <v>40</v>
      </c>
      <c r="O39" s="31">
        <f>+O40+O41</f>
        <v>0</v>
      </c>
    </row>
    <row r="40">
      <c r="E40">
        <v>21</v>
      </c>
      <c r="F40"/>
      <c r="G40">
        <v>11</v>
      </c>
      <c r="K40" s="28" t="s">
        <v>69</v>
      </c>
      <c r="L40" s="28" t="s">
        <v>70</v>
      </c>
      <c r="M40" s="29">
        <v>68</v>
      </c>
      <c r="N40" s="30" t="s">
        <v>63</v>
      </c>
      <c r="O40" s="32"/>
    </row>
    <row r="41">
      <c r="E41">
        <v>22</v>
      </c>
      <c r="F41"/>
      <c r="G41">
        <v>11</v>
      </c>
      <c r="K41" s="28" t="s">
        <v>69</v>
      </c>
      <c r="L41" s="28" t="s">
        <v>71</v>
      </c>
      <c r="M41" s="29">
        <v>1</v>
      </c>
      <c r="N41" s="30" t="s">
        <v>40</v>
      </c>
      <c r="O41" s="32"/>
    </row>
    <row r="42">
      <c r="E42">
        <v>23</v>
      </c>
      <c r="F42"/>
      <c r="G42">
        <v>9</v>
      </c>
      <c r="K42" s="28" t="s">
        <v>72</v>
      </c>
      <c r="L42" s="28" t="s">
        <v>38</v>
      </c>
      <c r="M42" s="29">
        <v>1</v>
      </c>
      <c r="N42" s="30" t="s">
        <v>40</v>
      </c>
      <c r="O42" s="31">
        <f>+O43+O45</f>
        <v>0</v>
      </c>
    </row>
    <row r="43">
      <c r="E43">
        <v>24</v>
      </c>
      <c r="F43"/>
      <c r="G43">
        <v>10</v>
      </c>
      <c r="K43" s="28" t="s">
        <v>73</v>
      </c>
      <c r="L43" s="28" t="s">
        <v>38</v>
      </c>
      <c r="M43" s="29">
        <v>1</v>
      </c>
      <c r="N43" s="30" t="s">
        <v>40</v>
      </c>
      <c r="O43" s="31">
        <f>+O44</f>
        <v>0</v>
      </c>
    </row>
    <row r="44">
      <c r="E44">
        <v>25</v>
      </c>
      <c r="F44"/>
      <c r="G44">
        <v>11</v>
      </c>
      <c r="K44" s="28" t="s">
        <v>74</v>
      </c>
      <c r="L44" s="28" t="s">
        <v>75</v>
      </c>
      <c r="M44" s="29">
        <v>70</v>
      </c>
      <c r="N44" s="30" t="s">
        <v>63</v>
      </c>
      <c r="O44" s="32"/>
    </row>
    <row r="45">
      <c r="E45">
        <v>26</v>
      </c>
      <c r="F45"/>
      <c r="G45">
        <v>10</v>
      </c>
      <c r="K45" s="28" t="s">
        <v>76</v>
      </c>
      <c r="L45" s="28" t="s">
        <v>38</v>
      </c>
      <c r="M45" s="29">
        <v>1</v>
      </c>
      <c r="N45" s="30" t="s">
        <v>40</v>
      </c>
      <c r="O45" s="31">
        <f>+O46</f>
        <v>0</v>
      </c>
    </row>
    <row r="46">
      <c r="E46">
        <v>27</v>
      </c>
      <c r="F46"/>
      <c r="G46">
        <v>11</v>
      </c>
      <c r="K46" s="28" t="s">
        <v>77</v>
      </c>
      <c r="L46" s="28" t="s">
        <v>78</v>
      </c>
      <c r="M46" s="29">
        <v>73</v>
      </c>
      <c r="N46" s="30" t="s">
        <v>63</v>
      </c>
      <c r="O46" s="32"/>
    </row>
    <row r="47">
      <c r="E47">
        <v>28</v>
      </c>
      <c r="F47"/>
      <c r="G47">
        <v>9</v>
      </c>
      <c r="K47" s="28" t="s">
        <v>79</v>
      </c>
      <c r="L47" s="28" t="s">
        <v>38</v>
      </c>
      <c r="M47" s="29">
        <v>1</v>
      </c>
      <c r="N47" s="30" t="s">
        <v>40</v>
      </c>
      <c r="O47" s="31">
        <f>+O48+O55+O59+O61+O64+O66</f>
        <v>0</v>
      </c>
    </row>
    <row r="48">
      <c r="E48">
        <v>29</v>
      </c>
      <c r="F48"/>
      <c r="G48">
        <v>10</v>
      </c>
      <c r="K48" s="28" t="s">
        <v>80</v>
      </c>
      <c r="L48" s="28" t="s">
        <v>38</v>
      </c>
      <c r="M48" s="29">
        <v>1</v>
      </c>
      <c r="N48" s="30" t="s">
        <v>40</v>
      </c>
      <c r="O48" s="31">
        <f>+O49+O50+O51+O52+O53+O54</f>
        <v>0</v>
      </c>
    </row>
    <row r="49">
      <c r="E49">
        <v>30</v>
      </c>
      <c r="F49"/>
      <c r="G49">
        <v>11</v>
      </c>
      <c r="K49" s="28" t="s">
        <v>81</v>
      </c>
      <c r="L49" s="28" t="s">
        <v>82</v>
      </c>
      <c r="M49" s="29">
        <v>58</v>
      </c>
      <c r="N49" s="30" t="s">
        <v>58</v>
      </c>
      <c r="O49" s="32"/>
    </row>
    <row r="50">
      <c r="E50">
        <v>31</v>
      </c>
      <c r="F50"/>
      <c r="G50">
        <v>11</v>
      </c>
      <c r="K50" s="28" t="s">
        <v>81</v>
      </c>
      <c r="L50" s="28" t="s">
        <v>83</v>
      </c>
      <c r="M50" s="29">
        <v>28</v>
      </c>
      <c r="N50" s="30" t="s">
        <v>47</v>
      </c>
      <c r="O50" s="32"/>
    </row>
    <row r="51">
      <c r="E51">
        <v>32</v>
      </c>
      <c r="F51"/>
      <c r="G51">
        <v>11</v>
      </c>
      <c r="K51" s="28" t="s">
        <v>84</v>
      </c>
      <c r="L51" s="28" t="s">
        <v>82</v>
      </c>
      <c r="M51" s="29">
        <v>81</v>
      </c>
      <c r="N51" s="30" t="s">
        <v>63</v>
      </c>
      <c r="O51" s="32"/>
    </row>
    <row r="52">
      <c r="E52">
        <v>33</v>
      </c>
      <c r="F52"/>
      <c r="G52">
        <v>11</v>
      </c>
      <c r="K52" s="28" t="s">
        <v>85</v>
      </c>
      <c r="L52" s="28" t="s">
        <v>38</v>
      </c>
      <c r="M52" s="29">
        <v>2.8999999999999999</v>
      </c>
      <c r="N52" s="30" t="s">
        <v>47</v>
      </c>
      <c r="O52" s="32"/>
    </row>
    <row r="53">
      <c r="E53">
        <v>34</v>
      </c>
      <c r="F53"/>
      <c r="G53">
        <v>11</v>
      </c>
      <c r="K53" s="28" t="s">
        <v>86</v>
      </c>
      <c r="L53" s="28" t="s">
        <v>38</v>
      </c>
      <c r="M53" s="29">
        <v>11</v>
      </c>
      <c r="N53" s="30" t="s">
        <v>47</v>
      </c>
      <c r="O53" s="32"/>
    </row>
    <row r="54">
      <c r="E54">
        <v>35</v>
      </c>
      <c r="F54"/>
      <c r="G54">
        <v>11</v>
      </c>
      <c r="K54" s="28" t="s">
        <v>87</v>
      </c>
      <c r="L54" s="28" t="s">
        <v>38</v>
      </c>
      <c r="M54" s="29">
        <v>1</v>
      </c>
      <c r="N54" s="30" t="s">
        <v>47</v>
      </c>
      <c r="O54" s="32"/>
    </row>
    <row r="55">
      <c r="E55">
        <v>36</v>
      </c>
      <c r="F55"/>
      <c r="G55">
        <v>10</v>
      </c>
      <c r="K55" s="28" t="s">
        <v>88</v>
      </c>
      <c r="L55" s="28" t="s">
        <v>89</v>
      </c>
      <c r="M55" s="29">
        <v>1</v>
      </c>
      <c r="N55" s="30" t="s">
        <v>40</v>
      </c>
      <c r="O55" s="31">
        <f>+O56+O57+O58</f>
        <v>0</v>
      </c>
    </row>
    <row r="56">
      <c r="E56">
        <v>37</v>
      </c>
      <c r="F56"/>
      <c r="G56">
        <v>11</v>
      </c>
      <c r="K56" s="28" t="s">
        <v>90</v>
      </c>
      <c r="L56" s="28" t="s">
        <v>91</v>
      </c>
      <c r="M56" s="29">
        <v>118</v>
      </c>
      <c r="N56" s="30" t="s">
        <v>58</v>
      </c>
      <c r="O56" s="32"/>
    </row>
    <row r="57">
      <c r="E57">
        <v>38</v>
      </c>
      <c r="F57"/>
      <c r="G57">
        <v>11</v>
      </c>
      <c r="K57" s="28" t="s">
        <v>92</v>
      </c>
      <c r="L57" s="28" t="s">
        <v>93</v>
      </c>
      <c r="M57" s="29">
        <v>118</v>
      </c>
      <c r="N57" s="30" t="s">
        <v>58</v>
      </c>
      <c r="O57" s="32"/>
    </row>
    <row r="58">
      <c r="E58">
        <v>39</v>
      </c>
      <c r="F58"/>
      <c r="G58">
        <v>11</v>
      </c>
      <c r="K58" s="28" t="s">
        <v>94</v>
      </c>
      <c r="L58" s="28" t="s">
        <v>95</v>
      </c>
      <c r="M58" s="29">
        <v>118</v>
      </c>
      <c r="N58" s="30" t="s">
        <v>58</v>
      </c>
      <c r="O58" s="32"/>
    </row>
    <row r="59">
      <c r="E59">
        <v>40</v>
      </c>
      <c r="F59"/>
      <c r="G59">
        <v>10</v>
      </c>
      <c r="K59" s="28" t="s">
        <v>88</v>
      </c>
      <c r="L59" s="28" t="s">
        <v>96</v>
      </c>
      <c r="M59" s="29">
        <v>1</v>
      </c>
      <c r="N59" s="30" t="s">
        <v>40</v>
      </c>
      <c r="O59" s="31">
        <f>+O60</f>
        <v>0</v>
      </c>
    </row>
    <row r="60">
      <c r="E60">
        <v>41</v>
      </c>
      <c r="F60"/>
      <c r="G60">
        <v>11</v>
      </c>
      <c r="K60" s="28" t="s">
        <v>97</v>
      </c>
      <c r="L60" s="28" t="s">
        <v>98</v>
      </c>
      <c r="M60" s="29">
        <v>118</v>
      </c>
      <c r="N60" s="30" t="s">
        <v>58</v>
      </c>
      <c r="O60" s="32"/>
    </row>
    <row r="61">
      <c r="E61">
        <v>42</v>
      </c>
      <c r="F61"/>
      <c r="G61">
        <v>10</v>
      </c>
      <c r="K61" s="28" t="s">
        <v>88</v>
      </c>
      <c r="L61" s="28" t="s">
        <v>99</v>
      </c>
      <c r="M61" s="29">
        <v>1</v>
      </c>
      <c r="N61" s="30" t="s">
        <v>40</v>
      </c>
      <c r="O61" s="31">
        <f>+O62+O63</f>
        <v>0</v>
      </c>
    </row>
    <row r="62">
      <c r="E62">
        <v>43</v>
      </c>
      <c r="F62"/>
      <c r="G62">
        <v>11</v>
      </c>
      <c r="K62" s="28" t="s">
        <v>100</v>
      </c>
      <c r="L62" s="28" t="s">
        <v>101</v>
      </c>
      <c r="M62" s="29">
        <v>7.2999999999999998</v>
      </c>
      <c r="N62" s="30" t="s">
        <v>47</v>
      </c>
      <c r="O62" s="32"/>
    </row>
    <row r="63">
      <c r="E63">
        <v>44</v>
      </c>
      <c r="F63"/>
      <c r="G63">
        <v>11</v>
      </c>
      <c r="K63" s="28" t="s">
        <v>102</v>
      </c>
      <c r="L63" s="28" t="s">
        <v>103</v>
      </c>
      <c r="M63" s="29">
        <v>1</v>
      </c>
      <c r="N63" s="30" t="s">
        <v>58</v>
      </c>
      <c r="O63" s="32"/>
    </row>
    <row r="64">
      <c r="E64">
        <v>45</v>
      </c>
      <c r="F64"/>
      <c r="G64">
        <v>10</v>
      </c>
      <c r="K64" s="28" t="s">
        <v>104</v>
      </c>
      <c r="L64" s="28" t="s">
        <v>89</v>
      </c>
      <c r="M64" s="29">
        <v>1</v>
      </c>
      <c r="N64" s="30" t="s">
        <v>40</v>
      </c>
      <c r="O64" s="31">
        <f>+O65</f>
        <v>0</v>
      </c>
    </row>
    <row r="65">
      <c r="E65">
        <v>46</v>
      </c>
      <c r="F65"/>
      <c r="G65">
        <v>11</v>
      </c>
      <c r="K65" s="28" t="s">
        <v>90</v>
      </c>
      <c r="L65" s="28" t="s">
        <v>91</v>
      </c>
      <c r="M65" s="29">
        <v>451</v>
      </c>
      <c r="N65" s="30" t="s">
        <v>58</v>
      </c>
      <c r="O65" s="32"/>
    </row>
    <row r="66">
      <c r="E66">
        <v>47</v>
      </c>
      <c r="F66"/>
      <c r="G66">
        <v>10</v>
      </c>
      <c r="K66" s="28" t="s">
        <v>104</v>
      </c>
      <c r="L66" s="28" t="s">
        <v>99</v>
      </c>
      <c r="M66" s="29">
        <v>1</v>
      </c>
      <c r="N66" s="30" t="s">
        <v>40</v>
      </c>
      <c r="O66" s="31">
        <f>+O67+O68</f>
        <v>0</v>
      </c>
    </row>
    <row r="67">
      <c r="E67">
        <v>48</v>
      </c>
      <c r="F67"/>
      <c r="G67">
        <v>11</v>
      </c>
      <c r="K67" s="28" t="s">
        <v>100</v>
      </c>
      <c r="L67" s="28" t="s">
        <v>101</v>
      </c>
      <c r="M67" s="29">
        <v>8.5999999999999996</v>
      </c>
      <c r="N67" s="30" t="s">
        <v>47</v>
      </c>
      <c r="O67" s="32"/>
    </row>
    <row r="68">
      <c r="E68">
        <v>49</v>
      </c>
      <c r="F68"/>
      <c r="G68">
        <v>11</v>
      </c>
      <c r="K68" s="28" t="s">
        <v>102</v>
      </c>
      <c r="L68" s="28" t="s">
        <v>103</v>
      </c>
      <c r="M68" s="29">
        <v>1</v>
      </c>
      <c r="N68" s="30" t="s">
        <v>58</v>
      </c>
      <c r="O68" s="32"/>
    </row>
    <row r="69">
      <c r="E69">
        <v>50</v>
      </c>
      <c r="F69">
        <v>169</v>
      </c>
      <c r="G69">
        <v>4</v>
      </c>
      <c r="K69" s="28" t="s">
        <v>105</v>
      </c>
      <c r="L69" s="28" t="s">
        <v>38</v>
      </c>
      <c r="M69" s="29">
        <v>1</v>
      </c>
      <c r="N69" s="30" t="s">
        <v>40</v>
      </c>
      <c r="O69" s="31">
        <f>+O70</f>
        <v>0</v>
      </c>
    </row>
    <row r="70">
      <c r="E70">
        <v>51</v>
      </c>
      <c r="F70"/>
      <c r="G70">
        <v>9</v>
      </c>
      <c r="K70" s="28" t="s">
        <v>106</v>
      </c>
      <c r="L70" s="28" t="s">
        <v>38</v>
      </c>
      <c r="M70" s="29">
        <v>1</v>
      </c>
      <c r="N70" s="30" t="s">
        <v>40</v>
      </c>
      <c r="O70" s="31">
        <f>+O71</f>
        <v>0</v>
      </c>
    </row>
    <row r="71">
      <c r="E71">
        <v>52</v>
      </c>
      <c r="F71"/>
      <c r="G71">
        <v>10</v>
      </c>
      <c r="K71" s="28" t="s">
        <v>107</v>
      </c>
      <c r="L71" s="28" t="s">
        <v>38</v>
      </c>
      <c r="M71" s="29">
        <v>1</v>
      </c>
      <c r="N71" s="30" t="s">
        <v>40</v>
      </c>
      <c r="O71" s="31">
        <f>+O72+O73+O74+O75+O76+O77</f>
        <v>0</v>
      </c>
    </row>
    <row r="72">
      <c r="E72">
        <v>53</v>
      </c>
      <c r="F72"/>
      <c r="G72">
        <v>11</v>
      </c>
      <c r="K72" s="28" t="s">
        <v>108</v>
      </c>
      <c r="L72" s="28" t="s">
        <v>57</v>
      </c>
      <c r="M72" s="29">
        <v>1260</v>
      </c>
      <c r="N72" s="30" t="s">
        <v>58</v>
      </c>
      <c r="O72" s="32"/>
    </row>
    <row r="73">
      <c r="E73">
        <v>54</v>
      </c>
      <c r="F73"/>
      <c r="G73">
        <v>11</v>
      </c>
      <c r="K73" s="28" t="s">
        <v>59</v>
      </c>
      <c r="L73" s="28" t="s">
        <v>57</v>
      </c>
      <c r="M73" s="29">
        <v>1260</v>
      </c>
      <c r="N73" s="30" t="s">
        <v>58</v>
      </c>
      <c r="O73" s="32"/>
    </row>
    <row r="74">
      <c r="E74">
        <v>55</v>
      </c>
      <c r="F74"/>
      <c r="G74">
        <v>11</v>
      </c>
      <c r="K74" s="28" t="s">
        <v>109</v>
      </c>
      <c r="L74" s="28" t="s">
        <v>110</v>
      </c>
      <c r="M74" s="29">
        <v>1808</v>
      </c>
      <c r="N74" s="30" t="s">
        <v>58</v>
      </c>
      <c r="O74" s="32"/>
    </row>
    <row r="75">
      <c r="E75">
        <v>56</v>
      </c>
      <c r="F75"/>
      <c r="G75">
        <v>11</v>
      </c>
      <c r="K75" s="28" t="s">
        <v>111</v>
      </c>
      <c r="L75" s="28" t="s">
        <v>112</v>
      </c>
      <c r="M75" s="29">
        <v>1260</v>
      </c>
      <c r="N75" s="30" t="s">
        <v>58</v>
      </c>
      <c r="O75" s="32"/>
    </row>
    <row r="76">
      <c r="E76">
        <v>57</v>
      </c>
      <c r="F76"/>
      <c r="G76">
        <v>11</v>
      </c>
      <c r="K76" s="28" t="s">
        <v>113</v>
      </c>
      <c r="L76" s="28" t="s">
        <v>114</v>
      </c>
      <c r="M76" s="29">
        <v>0.5</v>
      </c>
      <c r="N76" s="30" t="s">
        <v>47</v>
      </c>
      <c r="O76" s="32"/>
    </row>
    <row r="77">
      <c r="E77">
        <v>58</v>
      </c>
      <c r="F77"/>
      <c r="G77">
        <v>11</v>
      </c>
      <c r="K77" s="28" t="s">
        <v>115</v>
      </c>
      <c r="L77" s="28" t="s">
        <v>116</v>
      </c>
      <c r="M77" s="29">
        <v>225</v>
      </c>
      <c r="N77" s="30" t="s">
        <v>58</v>
      </c>
      <c r="O77" s="32"/>
    </row>
    <row r="78">
      <c r="E78">
        <v>59</v>
      </c>
      <c r="F78">
        <v>8</v>
      </c>
      <c r="G78">
        <v>3</v>
      </c>
      <c r="K78" s="28" t="s">
        <v>117</v>
      </c>
      <c r="L78" s="28" t="s">
        <v>38</v>
      </c>
      <c r="M78" s="29">
        <v>1</v>
      </c>
      <c r="N78" s="30" t="s">
        <v>40</v>
      </c>
      <c r="O78" s="31">
        <f>+O79+O87</f>
        <v>0</v>
      </c>
    </row>
    <row r="79">
      <c r="E79">
        <v>60</v>
      </c>
      <c r="F79">
        <v>9</v>
      </c>
      <c r="G79">
        <v>4</v>
      </c>
      <c r="K79" s="28" t="s">
        <v>118</v>
      </c>
      <c r="L79" s="28" t="s">
        <v>38</v>
      </c>
      <c r="M79" s="29">
        <v>1</v>
      </c>
      <c r="N79" s="30" t="s">
        <v>40</v>
      </c>
      <c r="O79" s="31">
        <f>+O80+O81+O85</f>
        <v>0</v>
      </c>
    </row>
    <row r="80">
      <c r="E80">
        <v>61</v>
      </c>
      <c r="F80">
        <v>14</v>
      </c>
      <c r="G80">
        <v>5</v>
      </c>
      <c r="K80" s="28" t="s">
        <v>119</v>
      </c>
      <c r="L80" s="28" t="s">
        <v>38</v>
      </c>
      <c r="M80" s="29">
        <v>1</v>
      </c>
      <c r="N80" s="30" t="s">
        <v>40</v>
      </c>
      <c r="O80" s="32"/>
    </row>
    <row r="81">
      <c r="E81">
        <v>62</v>
      </c>
      <c r="F81">
        <v>15</v>
      </c>
      <c r="G81">
        <v>5</v>
      </c>
      <c r="K81" s="28" t="s">
        <v>120</v>
      </c>
      <c r="L81" s="28" t="s">
        <v>38</v>
      </c>
      <c r="M81" s="29">
        <v>1</v>
      </c>
      <c r="N81" s="30" t="s">
        <v>40</v>
      </c>
      <c r="O81" s="31">
        <f>+O82</f>
        <v>0</v>
      </c>
    </row>
    <row r="82">
      <c r="E82">
        <v>63</v>
      </c>
      <c r="F82"/>
      <c r="G82">
        <v>9</v>
      </c>
      <c r="K82" s="28" t="s">
        <v>121</v>
      </c>
      <c r="L82" s="28" t="s">
        <v>38</v>
      </c>
      <c r="M82" s="29">
        <v>1</v>
      </c>
      <c r="N82" s="30" t="s">
        <v>40</v>
      </c>
      <c r="O82" s="31">
        <f>+O83</f>
        <v>0</v>
      </c>
    </row>
    <row r="83">
      <c r="E83">
        <v>64</v>
      </c>
      <c r="F83"/>
      <c r="G83">
        <v>10</v>
      </c>
      <c r="K83" s="28" t="s">
        <v>122</v>
      </c>
      <c r="L83" s="28" t="s">
        <v>38</v>
      </c>
      <c r="M83" s="29">
        <v>1</v>
      </c>
      <c r="N83" s="30" t="s">
        <v>40</v>
      </c>
      <c r="O83" s="31">
        <f>+O84</f>
        <v>0</v>
      </c>
    </row>
    <row r="84" ht="27">
      <c r="E84">
        <v>65</v>
      </c>
      <c r="F84"/>
      <c r="G84">
        <v>11</v>
      </c>
      <c r="K84" s="28" t="s">
        <v>123</v>
      </c>
      <c r="L84" s="28" t="s">
        <v>124</v>
      </c>
      <c r="M84" s="29">
        <v>39.299999999999997</v>
      </c>
      <c r="N84" s="30" t="s">
        <v>125</v>
      </c>
      <c r="O84" s="32"/>
    </row>
    <row r="85">
      <c r="E85">
        <v>66</v>
      </c>
      <c r="F85">
        <v>203</v>
      </c>
      <c r="G85">
        <v>5</v>
      </c>
      <c r="K85" s="28" t="s">
        <v>126</v>
      </c>
      <c r="L85" s="28" t="s">
        <v>38</v>
      </c>
      <c r="M85" s="29">
        <v>1</v>
      </c>
      <c r="N85" s="30" t="s">
        <v>40</v>
      </c>
      <c r="O85" s="31">
        <f>+O86</f>
        <v>0</v>
      </c>
    </row>
    <row r="86">
      <c r="E86">
        <v>67</v>
      </c>
      <c r="F86">
        <v>204</v>
      </c>
      <c r="G86">
        <v>6</v>
      </c>
      <c r="K86" s="28" t="s">
        <v>127</v>
      </c>
      <c r="L86" s="28" t="s">
        <v>38</v>
      </c>
      <c r="M86" s="29">
        <v>1</v>
      </c>
      <c r="N86" s="30" t="s">
        <v>40</v>
      </c>
      <c r="O86" s="32"/>
    </row>
    <row r="87">
      <c r="E87">
        <v>68</v>
      </c>
      <c r="F87">
        <v>23</v>
      </c>
      <c r="G87">
        <v>4</v>
      </c>
      <c r="K87" s="28" t="s">
        <v>128</v>
      </c>
      <c r="L87" s="28" t="s">
        <v>38</v>
      </c>
      <c r="M87" s="29">
        <v>1</v>
      </c>
      <c r="N87" s="30" t="s">
        <v>40</v>
      </c>
      <c r="O87" s="31">
        <f>+O88</f>
        <v>0</v>
      </c>
    </row>
    <row r="88">
      <c r="E88">
        <v>69</v>
      </c>
      <c r="F88">
        <v>220</v>
      </c>
      <c r="G88">
        <v>5</v>
      </c>
      <c r="K88" s="28" t="s">
        <v>129</v>
      </c>
      <c r="L88" s="28" t="s">
        <v>38</v>
      </c>
      <c r="M88" s="29">
        <v>1</v>
      </c>
      <c r="N88" s="30" t="s">
        <v>40</v>
      </c>
      <c r="O88" s="32"/>
    </row>
    <row r="89">
      <c r="E89">
        <v>70</v>
      </c>
      <c r="F89">
        <v>25</v>
      </c>
      <c r="G89">
        <v>2</v>
      </c>
      <c r="K89" s="28" t="s">
        <v>130</v>
      </c>
      <c r="L89" s="28" t="s">
        <v>38</v>
      </c>
      <c r="M89" s="29">
        <v>1</v>
      </c>
      <c r="N89" s="30" t="s">
        <v>40</v>
      </c>
      <c r="O89" s="32"/>
    </row>
    <row r="90" ht="14.25">
      <c r="E90">
        <v>1</v>
      </c>
      <c r="F90">
        <v>4</v>
      </c>
      <c r="G90">
        <v>1</v>
      </c>
      <c r="K90" s="33" t="s">
        <v>131</v>
      </c>
      <c r="L90" s="33" t="s">
        <v>38</v>
      </c>
      <c r="M90" s="34"/>
      <c r="N90" s="35" t="s">
        <v>38</v>
      </c>
      <c r="O90" s="36">
        <f>+O21+O89</f>
        <v>0</v>
      </c>
    </row>
    <row r="91">
      <c r="M91" s="37"/>
      <c r="O91" s="38"/>
    </row>
    <row r="92" thickTop="1" ht="13.8">
      <c r="K92" s="39" t="s">
        <v>132</v>
      </c>
      <c r="O92" s="40">
        <f>+O90</f>
        <v>0</v>
      </c>
    </row>
    <row r="93" ht="13.2">
      <c r="K93" s="41" t="s">
        <v>133</v>
      </c>
      <c r="O93" s="42">
        <f>ROUNDDOWN(工事価格*0.1,0)</f>
        <v>0</v>
      </c>
    </row>
    <row r="94" thickBot="1" ht="13.8">
      <c r="K94" s="43" t="s">
        <v>134</v>
      </c>
      <c r="O94" s="44">
        <f>工事価格+消費税</f>
        <v>0</v>
      </c>
    </row>
    <row r="95" thickTop="1" ht="13.8"/>
  </sheetData>
  <sheetProtection sheet="1" objects="1" scenarios="1" spinCount="100000" saltValue="Hgj6TLine98Vo7lzFKw2rIzsbx0rvNDbM8XuWkB1T2Me4DXJX/pMVoGmvVmKIT/SujfluBgFSSr3ED4TF10YoA==" hashValue="CKdNoQOi5M9HclXEPjcrvWsBx0gzmKKD95UjOOp+FMzWrWe+ovUCLkNiQPERUcRo8EHvEW5N2Z8Awy+Djl9HbQ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91:O94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90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nn-asakura</cp:lastModifiedBy>
  <cp:lastPrinted>2020-10-12T05:07:54Z</cp:lastPrinted>
  <dcterms:created xsi:type="dcterms:W3CDTF">2014-01-09T08:55:00Z</dcterms:created>
  <dcterms:modified xsi:type="dcterms:W3CDTF">2025-07-07T02:20:23Z</dcterms:modified>
</cp:coreProperties>
</file>