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asakura\Desktop\"/>
    </mc:Choice>
  </mc:AlternateContent>
  <bookViews>
    <workbookView xWindow="912" yWindow="-12" windowWidth="18888" windowHeight="6036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内訳書!$J$1:$O$124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内訳書!$O$122</definedName>
    <definedName name="工事番号" localSheetId="0">内訳書!$K$8</definedName>
    <definedName name="工事費計" localSheetId="0">内訳書!$O$124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内訳書!$O$123</definedName>
  </definedNames>
  <calcPr/>
</workbook>
</file>

<file path=xl/calcChain.xml><?xml version="1.0" encoding="utf-8"?>
<calcChain xmlns="http://schemas.openxmlformats.org/spreadsheetml/2006/main">
  <c i="41" l="1" r="O123"/>
  <c r="O122"/>
  <c r="O124"/>
  <c r="O21"/>
  <c r="O22"/>
  <c r="O23"/>
  <c r="O24"/>
  <c r="O25"/>
  <c r="O34"/>
  <c r="O37"/>
  <c r="O38"/>
  <c r="O43"/>
  <c r="O44"/>
  <c r="O48"/>
  <c r="O49"/>
  <c r="O56"/>
  <c r="O57"/>
  <c r="O61"/>
  <c r="O62"/>
  <c r="O66"/>
  <c r="O73"/>
  <c r="O80"/>
  <c r="O81"/>
  <c r="O90"/>
  <c r="O92"/>
  <c r="O95"/>
  <c r="O97"/>
  <c r="O98"/>
  <c r="O100"/>
  <c r="O101"/>
  <c r="O102"/>
  <c r="O106"/>
  <c r="O109"/>
  <c r="O110"/>
  <c r="O112"/>
  <c r="O113"/>
  <c r="O115"/>
  <c r="O117"/>
  <c r="O120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<sst xmlns="http://schemas.openxmlformats.org/spreadsheetml/2006/main">
  <si>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</si>
  <si>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07-7378600010755</t>
  </si>
  <si>
    <t>水路工事</t>
  </si>
  <si>
    <t>工事費内訳書</t>
  </si>
  <si>
    <t>20250609105807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</si>
  <si>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</si>
  <si>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</si>
  <si>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</si>
  <si>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</si>
  <si>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</si>
  <si>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</si>
  <si>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</si>
  <si>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</si>
  <si>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</si>
  <si>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</si>
  <si>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</si>
  <si>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</si>
  <si>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</si>
  <si>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農地湛水対策事業</t>
  </si>
  <si>
    <t>M_数量</t>
  </si>
  <si>
    <t>積上げ無し文字色</t>
  </si>
  <si>
    <t>年度,1,20,1</t>
  </si>
  <si>
    <t>地区名</t>
  </si>
  <si>
    <t>桂川（新田）地区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</si>
  <si>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</si>
  <si>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</si>
  <si>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</si>
  <si>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</si>
  <si>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</si>
  <si>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</si>
  <si>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</si>
  <si>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</si>
  <si>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</si>
  <si>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</si>
  <si>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</si>
  <si>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</si>
  <si>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</si>
  <si>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</si>
  <si>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</si>
  <si>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</si>
  <si>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</si>
  <si>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</si>
  <si>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</si>
  <si>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</si>
  <si>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水路土工</t>
  </si>
  <si>
    <t xml:space="preserve">       掘削</t>
  </si>
  <si>
    <t>m3</t>
  </si>
  <si>
    <t xml:space="preserve">       床掘</t>
  </si>
  <si>
    <t xml:space="preserve">       埋戻</t>
  </si>
  <si>
    <t>構造物周辺0.5m</t>
  </si>
  <si>
    <t>B&lt;1.0m</t>
  </si>
  <si>
    <t xml:space="preserve">       盛土</t>
  </si>
  <si>
    <t>4.0m≦B</t>
  </si>
  <si>
    <t>1.0m≦B＜2.5m</t>
  </si>
  <si>
    <t>B＜1.0m</t>
  </si>
  <si>
    <t xml:space="preserve">       残土処理</t>
  </si>
  <si>
    <t>第3種発生土</t>
  </si>
  <si>
    <t xml:space="preserve">      畦畔復旧工</t>
  </si>
  <si>
    <t xml:space="preserve">       法面整形</t>
  </si>
  <si>
    <t>㎡</t>
  </si>
  <si>
    <t xml:space="preserve">     L型水路工</t>
  </si>
  <si>
    <t xml:space="preserve">      L型水路</t>
  </si>
  <si>
    <t xml:space="preserve">       L型水路据付【5号L型水路】</t>
  </si>
  <si>
    <t>W=1600　H=800</t>
  </si>
  <si>
    <t>ｍ</t>
  </si>
  <si>
    <t xml:space="preserve">       L型水路据付【6号L型水路】</t>
  </si>
  <si>
    <t>W=1200　H=800</t>
  </si>
  <si>
    <t xml:space="preserve">       L型水路据付【7号L型水路】</t>
  </si>
  <si>
    <t xml:space="preserve">       L型水路据付【8号L型水路】</t>
  </si>
  <si>
    <t xml:space="preserve">     ステップ工</t>
  </si>
  <si>
    <t xml:space="preserve">      ステップ工</t>
  </si>
  <si>
    <t xml:space="preserve">       補強コンクリート</t>
  </si>
  <si>
    <t xml:space="preserve">       型枠</t>
  </si>
  <si>
    <t xml:space="preserve">       ステップ</t>
  </si>
  <si>
    <t>個</t>
  </si>
  <si>
    <t xml:space="preserve">     ボックスカルバート工</t>
  </si>
  <si>
    <t xml:space="preserve">      ボックスカルバート工</t>
  </si>
  <si>
    <t xml:space="preserve">       ボックスカルバート据付【5号ボックスカルバート】</t>
  </si>
  <si>
    <t>W=1200　H=800　L=2000</t>
  </si>
  <si>
    <t xml:space="preserve">       縦締工【5号ボックスカルバート】</t>
  </si>
  <si>
    <t xml:space="preserve">       ボックスカルバート据付【6号ボックスカルバート】</t>
  </si>
  <si>
    <t xml:space="preserve">       縦締工【6号ボックスカルバート】</t>
  </si>
  <si>
    <t xml:space="preserve">       ボックスカルバート据付【7号ボックスカルバート】</t>
  </si>
  <si>
    <t xml:space="preserve">       縦締工【7号ボックスカルバート】</t>
  </si>
  <si>
    <t xml:space="preserve">     排水工</t>
  </si>
  <si>
    <t xml:space="preserve">      排水工</t>
  </si>
  <si>
    <t xml:space="preserve">       排水桝</t>
  </si>
  <si>
    <t>350</t>
  </si>
  <si>
    <t xml:space="preserve">       集水桝</t>
  </si>
  <si>
    <t xml:space="preserve">       排水管</t>
  </si>
  <si>
    <t>VUφ150</t>
  </si>
  <si>
    <t xml:space="preserve">     取付水路工</t>
  </si>
  <si>
    <t xml:space="preserve">      土工</t>
  </si>
  <si>
    <t xml:space="preserve">       U300</t>
  </si>
  <si>
    <t>新品</t>
  </si>
  <si>
    <t xml:space="preserve">       U300用蓋</t>
  </si>
  <si>
    <t>枚</t>
  </si>
  <si>
    <t xml:space="preserve">       コンクリート</t>
  </si>
  <si>
    <t xml:space="preserve">       基礎砕石</t>
  </si>
  <si>
    <t>7.5cmを超え12.5cm以下</t>
  </si>
  <si>
    <t xml:space="preserve">       桝蓋</t>
  </si>
  <si>
    <t xml:space="preserve">      重力式擁壁工</t>
  </si>
  <si>
    <t>VPφ75</t>
  </si>
  <si>
    <t xml:space="preserve">       吸出防止材</t>
  </si>
  <si>
    <t xml:space="preserve">       基面整正</t>
  </si>
  <si>
    <t xml:space="preserve">     撤去復旧工</t>
  </si>
  <si>
    <t xml:space="preserve">      撤去工</t>
  </si>
  <si>
    <t xml:space="preserve">       舗装版取壊し</t>
  </si>
  <si>
    <t xml:space="preserve">       舗装切断</t>
  </si>
  <si>
    <t xml:space="preserve">       アスカーブ撤去</t>
  </si>
  <si>
    <t xml:space="preserve">       U360</t>
  </si>
  <si>
    <t>再利用</t>
  </si>
  <si>
    <t xml:space="preserve">       U360 取壊し</t>
  </si>
  <si>
    <t>有筋</t>
  </si>
  <si>
    <t xml:space="preserve">       産廃処理</t>
  </si>
  <si>
    <t>As殻</t>
  </si>
  <si>
    <t>有筋Co</t>
  </si>
  <si>
    <t>汚泥</t>
  </si>
  <si>
    <t xml:space="preserve">      復旧工</t>
  </si>
  <si>
    <t>発生品</t>
  </si>
  <si>
    <t xml:space="preserve">      舗装工</t>
  </si>
  <si>
    <t xml:space="preserve">       表層（車道・路肩部）</t>
  </si>
  <si>
    <t xml:space="preserve">       下層路盤（車道・路肩部）</t>
  </si>
  <si>
    <t xml:space="preserve">      区画線工</t>
  </si>
  <si>
    <t xml:space="preserve">       区画線</t>
  </si>
  <si>
    <t>溶融式（手動）,実線,15cm</t>
  </si>
  <si>
    <t xml:space="preserve">     管理用道路工</t>
  </si>
  <si>
    <t xml:space="preserve">      管理用道路工</t>
  </si>
  <si>
    <t xml:space="preserve">       砕石舗装工</t>
  </si>
  <si>
    <t>RC-40　t=10㎝</t>
  </si>
  <si>
    <t xml:space="preserve">    直接工事費（仮設工）</t>
  </si>
  <si>
    <t xml:space="preserve">     仮設工</t>
  </si>
  <si>
    <t xml:space="preserve">      仮設道路工</t>
  </si>
  <si>
    <t xml:space="preserve">       敷鉄板</t>
  </si>
  <si>
    <t>設置～賃料～撤去</t>
  </si>
  <si>
    <t xml:space="preserve">       土木シート敷設・撤去</t>
  </si>
  <si>
    <t>廃プラ</t>
  </si>
  <si>
    <t xml:space="preserve">      耕地撤去復旧工</t>
  </si>
  <si>
    <t xml:space="preserve">       表土掘削・埋戻</t>
  </si>
  <si>
    <t xml:space="preserve">       耕起</t>
  </si>
  <si>
    <t xml:space="preserve">     運搬費</t>
  </si>
  <si>
    <t xml:space="preserve">      運搬費</t>
  </si>
  <si>
    <t xml:space="preserve">       仮設材輸送</t>
  </si>
  <si>
    <t>ton</t>
  </si>
  <si>
    <t xml:space="preserve">   間接工事費</t>
  </si>
  <si>
    <t xml:space="preserve">    共通仮設費</t>
  </si>
  <si>
    <t xml:space="preserve">     運搬費～営繕費等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</si>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</sst>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6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65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6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65" fontId="1" fillId="0" borderId="6" xfId="0" applyNumberFormat="1" applyFont="1" applyFill="1" applyBorder="1" applyAlignment="1" applyProtection="1"/>
    <xf numFmtId="165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6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65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65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65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65" fontId="1" fillId="7" borderId="10" xfId="0" applyNumberFormat="1" applyFont="1" applyFill="1" applyBorder="1" applyAlignment="1" applyProtection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>
      <c r="A1" s="1" t="s">
        <v>0</v>
      </c>
      <c r="D1" s="5" t="s">
        <v>1</v>
      </c>
      <c r="E1" s="5"/>
      <c r="F1" s="5"/>
      <c r="G1" s="5"/>
      <c r="H1" s="5"/>
      <c r="I1" s="5"/>
    </row>
    <row r="2" thickBot="1" ht="13.8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ht="14.2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ht="14.2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ht="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4"/>
      <c r="N5" s="15"/>
      <c r="O5" s="16"/>
      <c r="P5" s="17"/>
      <c r="Q5" s="18"/>
    </row>
    <row r="6">
      <c r="A6" s="1" t="s">
        <v>15</v>
      </c>
      <c r="B6" s="19" t="s">
        <v>16</v>
      </c>
      <c r="C6" s="20"/>
      <c r="J6" s="1" t="s">
        <v>17</v>
      </c>
      <c r="K6" s="2" t="s">
        <v>18</v>
      </c>
      <c r="N6" s="17"/>
      <c r="O6" s="17"/>
      <c r="P6" s="17"/>
      <c r="Q6" s="18"/>
    </row>
    <row r="7">
      <c r="A7" s="1" t="s">
        <v>19</v>
      </c>
      <c r="B7" s="18" t="s">
        <v>20</v>
      </c>
      <c r="C7" s="21"/>
      <c r="D7" s="1" t="s">
        <v>21</v>
      </c>
      <c r="J7" s="1" t="s">
        <v>22</v>
      </c>
      <c r="K7" s="2" t="s">
        <v>23</v>
      </c>
      <c r="N7" s="17"/>
      <c r="O7" s="17"/>
      <c r="P7" s="17"/>
      <c r="Q7" s="18"/>
    </row>
    <row r="8">
      <c r="A8" s="1" t="s">
        <v>24</v>
      </c>
      <c r="B8" s="22" t="s">
        <v>25</v>
      </c>
      <c r="C8" s="20"/>
      <c r="D8" s="1" t="s">
        <v>26</v>
      </c>
      <c r="J8" s="2" t="s">
        <v>27</v>
      </c>
      <c r="K8" s="23" t="s">
        <v>1</v>
      </c>
      <c r="N8" s="17"/>
      <c r="O8" s="17"/>
      <c r="P8" s="17"/>
      <c r="Q8" s="18"/>
    </row>
    <row r="9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3" t="s">
        <v>2</v>
      </c>
      <c r="N9" s="17"/>
      <c r="O9" s="17"/>
      <c r="P9" s="17"/>
      <c r="Q9" s="18"/>
    </row>
    <row r="10" thickBot="1" ht="13.8">
      <c r="A10" s="10"/>
      <c r="B10" s="10"/>
      <c r="C10" s="10"/>
      <c r="D10" s="1" t="s">
        <v>32</v>
      </c>
      <c r="N10" s="17"/>
      <c r="O10" s="17"/>
      <c r="P10" s="17"/>
      <c r="Q10" s="18"/>
    </row>
    <row r="11" hidden="1" ht="13.2">
      <c r="A11" s="10"/>
      <c r="B11" s="10"/>
      <c r="C11" s="10"/>
      <c r="N11" s="17"/>
      <c r="O11" s="17"/>
      <c r="P11" s="17"/>
      <c r="Q11" s="18"/>
    </row>
    <row r="12" hidden="1" ht="13.2">
      <c r="A12" s="10"/>
      <c r="B12" s="10"/>
      <c r="C12" s="10"/>
      <c r="N12" s="17"/>
      <c r="O12" s="17"/>
      <c r="P12" s="17"/>
      <c r="Q12" s="18"/>
    </row>
    <row r="13" hidden="1" ht="13.2">
      <c r="A13" s="10"/>
      <c r="B13" s="10"/>
      <c r="C13" s="10"/>
      <c r="N13" s="17"/>
      <c r="O13" s="17"/>
      <c r="P13" s="17"/>
      <c r="Q13" s="18"/>
    </row>
    <row r="14" hidden="1" ht="13.2">
      <c r="A14" s="10"/>
      <c r="B14" s="10"/>
      <c r="C14" s="10"/>
      <c r="N14" s="17"/>
      <c r="O14" s="17"/>
      <c r="P14" s="17"/>
      <c r="Q14" s="18"/>
    </row>
    <row r="15" hidden="1" ht="13.2">
      <c r="A15" s="10"/>
      <c r="B15" s="10"/>
      <c r="C15" s="10"/>
      <c r="N15" s="17"/>
      <c r="O15" s="17"/>
      <c r="P15" s="17"/>
      <c r="Q15" s="18"/>
    </row>
    <row r="16" hidden="1" ht="13.2">
      <c r="A16" s="10"/>
      <c r="B16" s="10"/>
      <c r="C16" s="10"/>
      <c r="N16" s="17"/>
      <c r="O16" s="17"/>
      <c r="P16" s="17"/>
      <c r="Q16" s="18"/>
    </row>
    <row r="17" hidden="1" ht="13.2">
      <c r="A17" s="10"/>
      <c r="B17" s="10"/>
      <c r="C17" s="10"/>
      <c r="N17" s="17"/>
      <c r="O17" s="17"/>
      <c r="P17" s="17"/>
      <c r="Q17" s="18"/>
    </row>
    <row r="18" hidden="1" thickBot="1" ht="13.8"/>
    <row r="19" thickTop="1" thickBot="1" ht="14.4">
      <c r="K19" s="24" t="s">
        <v>33</v>
      </c>
      <c r="L19" s="24" t="s">
        <v>34</v>
      </c>
      <c r="M19" s="25" t="s">
        <v>35</v>
      </c>
      <c r="N19" s="24" t="s">
        <v>36</v>
      </c>
      <c r="O19" s="26" t="s">
        <v>37</v>
      </c>
    </row>
    <row r="20">
      <c r="E20" s="1">
        <v>0</v>
      </c>
      <c r="F20" s="1"/>
      <c r="G20" s="1">
        <v>0</v>
      </c>
      <c r="K20" s="27" t="s">
        <v>2</v>
      </c>
      <c r="L20" s="27" t="s">
        <v>38</v>
      </c>
      <c r="M20" s="28"/>
      <c r="N20" s="29" t="s">
        <v>38</v>
      </c>
      <c r="O20" s="30"/>
      <c r="P20" s="31"/>
    </row>
    <row r="21">
      <c r="E21" s="1">
        <v>2</v>
      </c>
      <c r="F21" s="1">
        <v>5</v>
      </c>
      <c r="G21" s="1">
        <v>2</v>
      </c>
      <c r="K21" s="32" t="s">
        <v>39</v>
      </c>
      <c r="L21" s="32" t="s">
        <v>38</v>
      </c>
      <c r="M21" s="33">
        <v>1</v>
      </c>
      <c r="N21" s="34" t="s">
        <v>40</v>
      </c>
      <c r="O21" s="35">
        <f>+O22+O112</f>
        <v>0</v>
      </c>
      <c r="P21" s="31"/>
    </row>
    <row r="22">
      <c r="E22" s="1">
        <v>3</v>
      </c>
      <c r="F22" s="1">
        <v>6</v>
      </c>
      <c r="G22" s="1">
        <v>3</v>
      </c>
      <c r="K22" s="32" t="s">
        <v>41</v>
      </c>
      <c r="L22" s="32" t="s">
        <v>38</v>
      </c>
      <c r="M22" s="33">
        <v>1</v>
      </c>
      <c r="N22" s="34" t="s">
        <v>40</v>
      </c>
      <c r="O22" s="35">
        <f>+O23+O100</f>
        <v>0</v>
      </c>
      <c r="P22" s="31"/>
    </row>
    <row r="23">
      <c r="E23" s="1">
        <v>4</v>
      </c>
      <c r="F23" s="1">
        <v>168</v>
      </c>
      <c r="G23" s="1">
        <v>4</v>
      </c>
      <c r="K23" s="32" t="s">
        <v>42</v>
      </c>
      <c r="L23" s="32" t="s">
        <v>38</v>
      </c>
      <c r="M23" s="33">
        <v>1</v>
      </c>
      <c r="N23" s="34" t="s">
        <v>40</v>
      </c>
      <c r="O23" s="35">
        <f>+O24+O37+O43+O48+O56+O61+O80+O97</f>
        <v>0</v>
      </c>
      <c r="P23" s="31"/>
    </row>
    <row r="24">
      <c r="E24" s="1">
        <v>5</v>
      </c>
      <c r="F24" s="1"/>
      <c r="G24" s="1">
        <v>9</v>
      </c>
      <c r="K24" s="32" t="s">
        <v>43</v>
      </c>
      <c r="L24" s="32" t="s">
        <v>38</v>
      </c>
      <c r="M24" s="33">
        <v>1</v>
      </c>
      <c r="N24" s="34" t="s">
        <v>40</v>
      </c>
      <c r="O24" s="35">
        <f>+O25+O34</f>
        <v>0</v>
      </c>
      <c r="P24" s="31"/>
    </row>
    <row r="25">
      <c r="E25" s="1">
        <v>6</v>
      </c>
      <c r="F25" s="1"/>
      <c r="G25" s="1">
        <v>10</v>
      </c>
      <c r="K25" s="32" t="s">
        <v>44</v>
      </c>
      <c r="L25" s="32" t="s">
        <v>38</v>
      </c>
      <c r="M25" s="33">
        <v>1</v>
      </c>
      <c r="N25" s="34" t="s">
        <v>40</v>
      </c>
      <c r="O25" s="35">
        <f>+O26+O27+O28+O29+O30+O31+O32+O33</f>
        <v>0</v>
      </c>
      <c r="P25" s="31"/>
    </row>
    <row r="26">
      <c r="E26" s="1">
        <v>7</v>
      </c>
      <c r="F26" s="1"/>
      <c r="G26" s="1">
        <v>11</v>
      </c>
      <c r="K26" s="32" t="s">
        <v>45</v>
      </c>
      <c r="L26" s="32" t="s">
        <v>38</v>
      </c>
      <c r="M26" s="33">
        <v>520</v>
      </c>
      <c r="N26" s="34" t="s">
        <v>46</v>
      </c>
      <c r="O26" s="36"/>
      <c r="P26" s="31"/>
    </row>
    <row r="27">
      <c r="E27" s="1">
        <v>8</v>
      </c>
      <c r="F27" s="1"/>
      <c r="G27" s="1">
        <v>11</v>
      </c>
      <c r="K27" s="32" t="s">
        <v>47</v>
      </c>
      <c r="L27" s="32" t="s">
        <v>38</v>
      </c>
      <c r="M27" s="33">
        <v>1500</v>
      </c>
      <c r="N27" s="34" t="s">
        <v>46</v>
      </c>
      <c r="O27" s="36"/>
      <c r="P27" s="31"/>
    </row>
    <row r="28">
      <c r="E28" s="1">
        <v>9</v>
      </c>
      <c r="F28" s="1"/>
      <c r="G28" s="1">
        <v>11</v>
      </c>
      <c r="K28" s="32" t="s">
        <v>48</v>
      </c>
      <c r="L28" s="32" t="s">
        <v>49</v>
      </c>
      <c r="M28" s="33">
        <v>410</v>
      </c>
      <c r="N28" s="34" t="s">
        <v>46</v>
      </c>
      <c r="O28" s="36"/>
      <c r="P28" s="31"/>
    </row>
    <row r="29">
      <c r="E29" s="1">
        <v>10</v>
      </c>
      <c r="F29" s="1"/>
      <c r="G29" s="1">
        <v>11</v>
      </c>
      <c r="K29" s="32" t="s">
        <v>48</v>
      </c>
      <c r="L29" s="32" t="s">
        <v>50</v>
      </c>
      <c r="M29" s="33">
        <v>340</v>
      </c>
      <c r="N29" s="34" t="s">
        <v>46</v>
      </c>
      <c r="O29" s="36"/>
      <c r="P29" s="31"/>
    </row>
    <row r="30">
      <c r="E30" s="1">
        <v>11</v>
      </c>
      <c r="F30" s="1"/>
      <c r="G30" s="1">
        <v>11</v>
      </c>
      <c r="K30" s="32" t="s">
        <v>51</v>
      </c>
      <c r="L30" s="32" t="s">
        <v>52</v>
      </c>
      <c r="M30" s="33">
        <v>14</v>
      </c>
      <c r="N30" s="34" t="s">
        <v>46</v>
      </c>
      <c r="O30" s="36"/>
      <c r="P30" s="31"/>
    </row>
    <row r="31">
      <c r="E31" s="1">
        <v>12</v>
      </c>
      <c r="F31" s="1"/>
      <c r="G31" s="1">
        <v>11</v>
      </c>
      <c r="K31" s="32" t="s">
        <v>51</v>
      </c>
      <c r="L31" s="32" t="s">
        <v>53</v>
      </c>
      <c r="M31" s="33">
        <v>32</v>
      </c>
      <c r="N31" s="34" t="s">
        <v>46</v>
      </c>
      <c r="O31" s="36"/>
      <c r="P31" s="31"/>
    </row>
    <row r="32">
      <c r="E32" s="1">
        <v>13</v>
      </c>
      <c r="F32" s="1"/>
      <c r="G32" s="1">
        <v>11</v>
      </c>
      <c r="K32" s="32" t="s">
        <v>51</v>
      </c>
      <c r="L32" s="32" t="s">
        <v>54</v>
      </c>
      <c r="M32" s="33">
        <v>54</v>
      </c>
      <c r="N32" s="34" t="s">
        <v>46</v>
      </c>
      <c r="O32" s="36"/>
      <c r="P32" s="31"/>
    </row>
    <row r="33">
      <c r="E33" s="1">
        <v>14</v>
      </c>
      <c r="F33" s="1"/>
      <c r="G33" s="1">
        <v>11</v>
      </c>
      <c r="K33" s="32" t="s">
        <v>55</v>
      </c>
      <c r="L33" s="32" t="s">
        <v>56</v>
      </c>
      <c r="M33" s="33">
        <v>1000</v>
      </c>
      <c r="N33" s="34" t="s">
        <v>46</v>
      </c>
      <c r="O33" s="36"/>
      <c r="P33" s="31"/>
    </row>
    <row r="34">
      <c r="E34" s="1">
        <v>15</v>
      </c>
      <c r="F34" s="1"/>
      <c r="G34" s="1">
        <v>10</v>
      </c>
      <c r="K34" s="32" t="s">
        <v>57</v>
      </c>
      <c r="L34" s="32" t="s">
        <v>38</v>
      </c>
      <c r="M34" s="33">
        <v>1</v>
      </c>
      <c r="N34" s="34" t="s">
        <v>40</v>
      </c>
      <c r="O34" s="35">
        <f>+O35+O36</f>
        <v>0</v>
      </c>
      <c r="P34" s="31"/>
    </row>
    <row r="35">
      <c r="E35" s="1">
        <v>16</v>
      </c>
      <c r="F35" s="1"/>
      <c r="G35" s="1">
        <v>11</v>
      </c>
      <c r="K35" s="32" t="s">
        <v>51</v>
      </c>
      <c r="L35" s="32" t="s">
        <v>50</v>
      </c>
      <c r="M35" s="33">
        <v>74</v>
      </c>
      <c r="N35" s="34" t="s">
        <v>46</v>
      </c>
      <c r="O35" s="36"/>
      <c r="P35" s="31"/>
    </row>
    <row r="36">
      <c r="E36" s="1">
        <v>17</v>
      </c>
      <c r="F36" s="1"/>
      <c r="G36" s="1">
        <v>11</v>
      </c>
      <c r="K36" s="32" t="s">
        <v>58</v>
      </c>
      <c r="L36" s="32" t="s">
        <v>38</v>
      </c>
      <c r="M36" s="33">
        <v>350</v>
      </c>
      <c r="N36" s="34" t="s">
        <v>59</v>
      </c>
      <c r="O36" s="36"/>
      <c r="P36" s="31"/>
    </row>
    <row r="37">
      <c r="E37" s="1">
        <v>18</v>
      </c>
      <c r="F37" s="1"/>
      <c r="G37" s="1">
        <v>9</v>
      </c>
      <c r="K37" s="32" t="s">
        <v>60</v>
      </c>
      <c r="L37" s="32" t="s">
        <v>38</v>
      </c>
      <c r="M37" s="33">
        <v>1</v>
      </c>
      <c r="N37" s="34" t="s">
        <v>40</v>
      </c>
      <c r="O37" s="35">
        <f>+O38</f>
        <v>0</v>
      </c>
      <c r="P37" s="31"/>
    </row>
    <row r="38">
      <c r="E38" s="1">
        <v>19</v>
      </c>
      <c r="F38" s="1"/>
      <c r="G38" s="1">
        <v>10</v>
      </c>
      <c r="K38" s="32" t="s">
        <v>61</v>
      </c>
      <c r="L38" s="32" t="s">
        <v>38</v>
      </c>
      <c r="M38" s="33">
        <v>1</v>
      </c>
      <c r="N38" s="34" t="s">
        <v>40</v>
      </c>
      <c r="O38" s="35">
        <f>+O39+O40+O41+O42</f>
        <v>0</v>
      </c>
      <c r="P38" s="31"/>
    </row>
    <row r="39">
      <c r="E39" s="1">
        <v>20</v>
      </c>
      <c r="F39" s="1"/>
      <c r="G39" s="1">
        <v>11</v>
      </c>
      <c r="K39" s="32" t="s">
        <v>62</v>
      </c>
      <c r="L39" s="32" t="s">
        <v>63</v>
      </c>
      <c r="M39" s="33">
        <v>100.3</v>
      </c>
      <c r="N39" s="34" t="s">
        <v>64</v>
      </c>
      <c r="O39" s="36"/>
      <c r="P39" s="31"/>
    </row>
    <row r="40">
      <c r="E40" s="1">
        <v>21</v>
      </c>
      <c r="F40" s="1"/>
      <c r="G40" s="1">
        <v>11</v>
      </c>
      <c r="K40" s="32" t="s">
        <v>65</v>
      </c>
      <c r="L40" s="32" t="s">
        <v>66</v>
      </c>
      <c r="M40" s="33">
        <v>106.7</v>
      </c>
      <c r="N40" s="34" t="s">
        <v>64</v>
      </c>
      <c r="O40" s="36"/>
      <c r="P40" s="31"/>
    </row>
    <row r="41">
      <c r="E41" s="1">
        <v>22</v>
      </c>
      <c r="F41" s="1"/>
      <c r="G41" s="1">
        <v>11</v>
      </c>
      <c r="K41" s="32" t="s">
        <v>67</v>
      </c>
      <c r="L41" s="32" t="s">
        <v>66</v>
      </c>
      <c r="M41" s="33">
        <v>109.59999999999999</v>
      </c>
      <c r="N41" s="34" t="s">
        <v>64</v>
      </c>
      <c r="O41" s="36"/>
      <c r="P41" s="31"/>
    </row>
    <row r="42">
      <c r="E42" s="1">
        <v>23</v>
      </c>
      <c r="F42" s="1"/>
      <c r="G42" s="1">
        <v>11</v>
      </c>
      <c r="K42" s="32" t="s">
        <v>68</v>
      </c>
      <c r="L42" s="32" t="s">
        <v>66</v>
      </c>
      <c r="M42" s="33">
        <v>96.099999999999994</v>
      </c>
      <c r="N42" s="34" t="s">
        <v>64</v>
      </c>
      <c r="O42" s="36"/>
      <c r="P42" s="31"/>
    </row>
    <row r="43">
      <c r="E43" s="1">
        <v>24</v>
      </c>
      <c r="F43" s="1"/>
      <c r="G43" s="1">
        <v>9</v>
      </c>
      <c r="K43" s="32" t="s">
        <v>69</v>
      </c>
      <c r="L43" s="32" t="s">
        <v>38</v>
      </c>
      <c r="M43" s="33">
        <v>1</v>
      </c>
      <c r="N43" s="34" t="s">
        <v>40</v>
      </c>
      <c r="O43" s="35">
        <f>+O44</f>
        <v>0</v>
      </c>
      <c r="P43" s="31"/>
    </row>
    <row r="44">
      <c r="E44" s="1">
        <v>25</v>
      </c>
      <c r="F44" s="1"/>
      <c r="G44" s="1">
        <v>10</v>
      </c>
      <c r="K44" s="32" t="s">
        <v>70</v>
      </c>
      <c r="L44" s="32" t="s">
        <v>38</v>
      </c>
      <c r="M44" s="33">
        <v>1</v>
      </c>
      <c r="N44" s="34" t="s">
        <v>40</v>
      </c>
      <c r="O44" s="35">
        <f>+O45+O46+O47</f>
        <v>0</v>
      </c>
      <c r="P44" s="31"/>
    </row>
    <row r="45">
      <c r="E45" s="1">
        <v>26</v>
      </c>
      <c r="F45" s="1"/>
      <c r="G45" s="1">
        <v>11</v>
      </c>
      <c r="K45" s="32" t="s">
        <v>71</v>
      </c>
      <c r="L45" s="32" t="s">
        <v>38</v>
      </c>
      <c r="M45" s="33">
        <v>0.40000000000000002</v>
      </c>
      <c r="N45" s="34" t="s">
        <v>46</v>
      </c>
      <c r="O45" s="36"/>
      <c r="P45" s="31"/>
    </row>
    <row r="46">
      <c r="E46" s="1">
        <v>27</v>
      </c>
      <c r="F46" s="1"/>
      <c r="G46" s="1">
        <v>11</v>
      </c>
      <c r="K46" s="32" t="s">
        <v>72</v>
      </c>
      <c r="L46" s="32" t="s">
        <v>38</v>
      </c>
      <c r="M46" s="33">
        <v>3.6000000000000001</v>
      </c>
      <c r="N46" s="34" t="s">
        <v>59</v>
      </c>
      <c r="O46" s="36"/>
      <c r="P46" s="31"/>
    </row>
    <row r="47">
      <c r="E47" s="1">
        <v>28</v>
      </c>
      <c r="F47" s="1"/>
      <c r="G47" s="1">
        <v>11</v>
      </c>
      <c r="K47" s="32" t="s">
        <v>73</v>
      </c>
      <c r="L47" s="32" t="s">
        <v>38</v>
      </c>
      <c r="M47" s="33">
        <v>12</v>
      </c>
      <c r="N47" s="34" t="s">
        <v>74</v>
      </c>
      <c r="O47" s="36"/>
      <c r="P47" s="31"/>
    </row>
    <row r="48">
      <c r="E48" s="1">
        <v>29</v>
      </c>
      <c r="F48" s="1"/>
      <c r="G48" s="1">
        <v>9</v>
      </c>
      <c r="K48" s="32" t="s">
        <v>75</v>
      </c>
      <c r="L48" s="32" t="s">
        <v>38</v>
      </c>
      <c r="M48" s="33">
        <v>1</v>
      </c>
      <c r="N48" s="34" t="s">
        <v>40</v>
      </c>
      <c r="O48" s="35">
        <f>+O49</f>
        <v>0</v>
      </c>
      <c r="P48" s="31"/>
    </row>
    <row r="49">
      <c r="E49" s="1">
        <v>30</v>
      </c>
      <c r="F49" s="1"/>
      <c r="G49" s="1">
        <v>10</v>
      </c>
      <c r="K49" s="32" t="s">
        <v>76</v>
      </c>
      <c r="L49" s="32" t="s">
        <v>38</v>
      </c>
      <c r="M49" s="33">
        <v>1</v>
      </c>
      <c r="N49" s="34" t="s">
        <v>40</v>
      </c>
      <c r="O49" s="35">
        <f>+O50+O51+O52+O53+O54+O55</f>
        <v>0</v>
      </c>
      <c r="P49" s="31"/>
    </row>
    <row r="50" ht="40.5">
      <c r="E50" s="1">
        <v>31</v>
      </c>
      <c r="F50" s="1"/>
      <c r="G50" s="1">
        <v>11</v>
      </c>
      <c r="K50" s="32" t="s">
        <v>77</v>
      </c>
      <c r="L50" s="32" t="s">
        <v>78</v>
      </c>
      <c r="M50" s="33">
        <v>8</v>
      </c>
      <c r="N50" s="34" t="s">
        <v>64</v>
      </c>
      <c r="O50" s="36"/>
      <c r="P50" s="31"/>
    </row>
    <row r="51">
      <c r="E51" s="1">
        <v>32</v>
      </c>
      <c r="F51" s="1"/>
      <c r="G51" s="1">
        <v>11</v>
      </c>
      <c r="K51" s="32" t="s">
        <v>79</v>
      </c>
      <c r="L51" s="32" t="s">
        <v>38</v>
      </c>
      <c r="M51" s="33">
        <v>1</v>
      </c>
      <c r="N51" s="34" t="s">
        <v>40</v>
      </c>
      <c r="O51" s="36"/>
      <c r="P51" s="31"/>
    </row>
    <row r="52" ht="40.5">
      <c r="E52" s="1">
        <v>33</v>
      </c>
      <c r="F52" s="1"/>
      <c r="G52" s="1">
        <v>11</v>
      </c>
      <c r="K52" s="32" t="s">
        <v>80</v>
      </c>
      <c r="L52" s="32" t="s">
        <v>78</v>
      </c>
      <c r="M52" s="33">
        <v>7</v>
      </c>
      <c r="N52" s="34" t="s">
        <v>64</v>
      </c>
      <c r="O52" s="36"/>
      <c r="P52" s="31"/>
    </row>
    <row r="53">
      <c r="E53" s="1">
        <v>34</v>
      </c>
      <c r="F53" s="1"/>
      <c r="G53" s="1">
        <v>11</v>
      </c>
      <c r="K53" s="32" t="s">
        <v>81</v>
      </c>
      <c r="L53" s="32" t="s">
        <v>38</v>
      </c>
      <c r="M53" s="33">
        <v>1</v>
      </c>
      <c r="N53" s="34" t="s">
        <v>40</v>
      </c>
      <c r="O53" s="36"/>
      <c r="P53" s="31"/>
    </row>
    <row r="54" ht="40.5">
      <c r="E54" s="1">
        <v>35</v>
      </c>
      <c r="F54" s="1"/>
      <c r="G54" s="1">
        <v>11</v>
      </c>
      <c r="K54" s="32" t="s">
        <v>82</v>
      </c>
      <c r="L54" s="32" t="s">
        <v>78</v>
      </c>
      <c r="M54" s="33">
        <v>6</v>
      </c>
      <c r="N54" s="34" t="s">
        <v>64</v>
      </c>
      <c r="O54" s="36"/>
      <c r="P54" s="31"/>
    </row>
    <row r="55">
      <c r="E55" s="1">
        <v>36</v>
      </c>
      <c r="F55" s="1"/>
      <c r="G55" s="1">
        <v>11</v>
      </c>
      <c r="K55" s="32" t="s">
        <v>83</v>
      </c>
      <c r="L55" s="32" t="s">
        <v>38</v>
      </c>
      <c r="M55" s="33">
        <v>1</v>
      </c>
      <c r="N55" s="34" t="s">
        <v>40</v>
      </c>
      <c r="O55" s="36"/>
      <c r="P55" s="31"/>
    </row>
    <row r="56">
      <c r="E56" s="1">
        <v>37</v>
      </c>
      <c r="F56" s="1"/>
      <c r="G56" s="1">
        <v>9</v>
      </c>
      <c r="K56" s="32" t="s">
        <v>84</v>
      </c>
      <c r="L56" s="32" t="s">
        <v>38</v>
      </c>
      <c r="M56" s="33">
        <v>1</v>
      </c>
      <c r="N56" s="34" t="s">
        <v>40</v>
      </c>
      <c r="O56" s="35">
        <f>+O57</f>
        <v>0</v>
      </c>
      <c r="P56" s="31"/>
    </row>
    <row r="57">
      <c r="E57" s="1">
        <v>38</v>
      </c>
      <c r="F57" s="1"/>
      <c r="G57" s="1">
        <v>10</v>
      </c>
      <c r="K57" s="32" t="s">
        <v>85</v>
      </c>
      <c r="L57" s="32" t="s">
        <v>38</v>
      </c>
      <c r="M57" s="33">
        <v>1</v>
      </c>
      <c r="N57" s="34" t="s">
        <v>40</v>
      </c>
      <c r="O57" s="35">
        <f>+O58+O59+O60</f>
        <v>0</v>
      </c>
      <c r="P57" s="31"/>
    </row>
    <row r="58">
      <c r="E58" s="1">
        <v>39</v>
      </c>
      <c r="F58" s="1"/>
      <c r="G58" s="1">
        <v>11</v>
      </c>
      <c r="K58" s="32" t="s">
        <v>86</v>
      </c>
      <c r="L58" s="32" t="s">
        <v>87</v>
      </c>
      <c r="M58" s="33">
        <v>3</v>
      </c>
      <c r="N58" s="34" t="s">
        <v>74</v>
      </c>
      <c r="O58" s="36"/>
      <c r="P58" s="31"/>
    </row>
    <row r="59">
      <c r="E59" s="1">
        <v>40</v>
      </c>
      <c r="F59" s="1"/>
      <c r="G59" s="1">
        <v>11</v>
      </c>
      <c r="K59" s="32" t="s">
        <v>88</v>
      </c>
      <c r="L59" s="32" t="s">
        <v>38</v>
      </c>
      <c r="M59" s="33">
        <v>1</v>
      </c>
      <c r="N59" s="34" t="s">
        <v>74</v>
      </c>
      <c r="O59" s="36"/>
      <c r="P59" s="31"/>
    </row>
    <row r="60">
      <c r="E60" s="1">
        <v>41</v>
      </c>
      <c r="F60" s="1"/>
      <c r="G60" s="1">
        <v>11</v>
      </c>
      <c r="K60" s="32" t="s">
        <v>89</v>
      </c>
      <c r="L60" s="32" t="s">
        <v>90</v>
      </c>
      <c r="M60" s="33">
        <v>11.6</v>
      </c>
      <c r="N60" s="34" t="s">
        <v>64</v>
      </c>
      <c r="O60" s="36"/>
      <c r="P60" s="31"/>
    </row>
    <row r="61">
      <c r="E61" s="1">
        <v>42</v>
      </c>
      <c r="F61" s="1"/>
      <c r="G61" s="1">
        <v>9</v>
      </c>
      <c r="K61" s="32" t="s">
        <v>91</v>
      </c>
      <c r="L61" s="32" t="s">
        <v>38</v>
      </c>
      <c r="M61" s="33">
        <v>1</v>
      </c>
      <c r="N61" s="34" t="s">
        <v>40</v>
      </c>
      <c r="O61" s="35">
        <f>+O62+O66+O73</f>
        <v>0</v>
      </c>
      <c r="P61" s="31"/>
    </row>
    <row r="62">
      <c r="E62" s="1">
        <v>43</v>
      </c>
      <c r="F62" s="1"/>
      <c r="G62" s="1">
        <v>10</v>
      </c>
      <c r="K62" s="32" t="s">
        <v>92</v>
      </c>
      <c r="L62" s="32" t="s">
        <v>38</v>
      </c>
      <c r="M62" s="33">
        <v>1</v>
      </c>
      <c r="N62" s="34" t="s">
        <v>40</v>
      </c>
      <c r="O62" s="35">
        <f>+O63+O64+O65</f>
        <v>0</v>
      </c>
      <c r="P62" s="31"/>
    </row>
    <row r="63">
      <c r="E63" s="1">
        <v>44</v>
      </c>
      <c r="F63" s="1"/>
      <c r="G63" s="1">
        <v>11</v>
      </c>
      <c r="K63" s="32" t="s">
        <v>47</v>
      </c>
      <c r="L63" s="32" t="s">
        <v>38</v>
      </c>
      <c r="M63" s="33">
        <v>1.2</v>
      </c>
      <c r="N63" s="34" t="s">
        <v>46</v>
      </c>
      <c r="O63" s="36"/>
      <c r="P63" s="31"/>
    </row>
    <row r="64">
      <c r="E64" s="1">
        <v>45</v>
      </c>
      <c r="F64" s="1"/>
      <c r="G64" s="1">
        <v>11</v>
      </c>
      <c r="K64" s="32" t="s">
        <v>48</v>
      </c>
      <c r="L64" s="32" t="s">
        <v>50</v>
      </c>
      <c r="M64" s="33">
        <v>0.69999999999999996</v>
      </c>
      <c r="N64" s="34" t="s">
        <v>46</v>
      </c>
      <c r="O64" s="36"/>
      <c r="P64" s="31"/>
    </row>
    <row r="65">
      <c r="E65" s="1">
        <v>46</v>
      </c>
      <c r="F65" s="1"/>
      <c r="G65" s="1">
        <v>11</v>
      </c>
      <c r="K65" s="32" t="s">
        <v>55</v>
      </c>
      <c r="L65" s="32" t="s">
        <v>56</v>
      </c>
      <c r="M65" s="33">
        <v>0.5</v>
      </c>
      <c r="N65" s="34" t="s">
        <v>46</v>
      </c>
      <c r="O65" s="36"/>
      <c r="P65" s="31"/>
    </row>
    <row r="66">
      <c r="E66" s="1">
        <v>47</v>
      </c>
      <c r="F66" s="1"/>
      <c r="G66" s="1">
        <v>10</v>
      </c>
      <c r="K66" s="32" t="s">
        <v>85</v>
      </c>
      <c r="L66" s="32" t="s">
        <v>38</v>
      </c>
      <c r="M66" s="33">
        <v>1</v>
      </c>
      <c r="N66" s="34" t="s">
        <v>40</v>
      </c>
      <c r="O66" s="35">
        <f>+O67+O68+O69+O70+O71+O72</f>
        <v>0</v>
      </c>
      <c r="P66" s="31"/>
    </row>
    <row r="67">
      <c r="E67" s="1">
        <v>48</v>
      </c>
      <c r="F67" s="1"/>
      <c r="G67" s="1">
        <v>11</v>
      </c>
      <c r="K67" s="32" t="s">
        <v>93</v>
      </c>
      <c r="L67" s="32" t="s">
        <v>94</v>
      </c>
      <c r="M67" s="33">
        <v>7.5999999999999996</v>
      </c>
      <c r="N67" s="34" t="s">
        <v>64</v>
      </c>
      <c r="O67" s="36"/>
      <c r="P67" s="31"/>
    </row>
    <row r="68">
      <c r="E68" s="1">
        <v>49</v>
      </c>
      <c r="F68" s="1"/>
      <c r="G68" s="1">
        <v>11</v>
      </c>
      <c r="K68" s="32" t="s">
        <v>95</v>
      </c>
      <c r="L68" s="32" t="s">
        <v>94</v>
      </c>
      <c r="M68" s="33">
        <v>6</v>
      </c>
      <c r="N68" s="34" t="s">
        <v>96</v>
      </c>
      <c r="O68" s="36"/>
      <c r="P68" s="31"/>
    </row>
    <row r="69">
      <c r="E69" s="1">
        <v>50</v>
      </c>
      <c r="F69" s="1"/>
      <c r="G69" s="1">
        <v>11</v>
      </c>
      <c r="K69" s="32" t="s">
        <v>97</v>
      </c>
      <c r="L69" s="32" t="s">
        <v>38</v>
      </c>
      <c r="M69" s="33">
        <v>0.29999999999999999</v>
      </c>
      <c r="N69" s="34" t="s">
        <v>46</v>
      </c>
      <c r="O69" s="36"/>
      <c r="P69" s="31"/>
    </row>
    <row r="70">
      <c r="E70" s="1">
        <v>51</v>
      </c>
      <c r="F70" s="1"/>
      <c r="G70" s="1">
        <v>11</v>
      </c>
      <c r="K70" s="32" t="s">
        <v>72</v>
      </c>
      <c r="L70" s="32" t="s">
        <v>38</v>
      </c>
      <c r="M70" s="33">
        <v>3</v>
      </c>
      <c r="N70" s="34" t="s">
        <v>59</v>
      </c>
      <c r="O70" s="36"/>
      <c r="P70" s="31"/>
    </row>
    <row r="71">
      <c r="E71" s="1">
        <v>52</v>
      </c>
      <c r="F71" s="1"/>
      <c r="G71" s="1">
        <v>11</v>
      </c>
      <c r="K71" s="32" t="s">
        <v>98</v>
      </c>
      <c r="L71" s="32" t="s">
        <v>99</v>
      </c>
      <c r="M71" s="33">
        <v>0.80000000000000004</v>
      </c>
      <c r="N71" s="34" t="s">
        <v>59</v>
      </c>
      <c r="O71" s="36"/>
      <c r="P71" s="31"/>
    </row>
    <row r="72">
      <c r="E72" s="1">
        <v>53</v>
      </c>
      <c r="F72" s="1"/>
      <c r="G72" s="1">
        <v>11</v>
      </c>
      <c r="K72" s="32" t="s">
        <v>100</v>
      </c>
      <c r="L72" s="32" t="s">
        <v>38</v>
      </c>
      <c r="M72" s="33">
        <v>1</v>
      </c>
      <c r="N72" s="34" t="s">
        <v>96</v>
      </c>
      <c r="O72" s="36"/>
      <c r="P72" s="31"/>
    </row>
    <row r="73">
      <c r="E73" s="1">
        <v>54</v>
      </c>
      <c r="F73" s="1"/>
      <c r="G73" s="1">
        <v>10</v>
      </c>
      <c r="K73" s="32" t="s">
        <v>101</v>
      </c>
      <c r="L73" s="32" t="s">
        <v>38</v>
      </c>
      <c r="M73" s="33">
        <v>1</v>
      </c>
      <c r="N73" s="34" t="s">
        <v>40</v>
      </c>
      <c r="O73" s="35">
        <f>+O74+O75+O76+O77+O78+O79</f>
        <v>0</v>
      </c>
      <c r="P73" s="31"/>
    </row>
    <row r="74">
      <c r="E74" s="1">
        <v>55</v>
      </c>
      <c r="F74" s="1"/>
      <c r="G74" s="1">
        <v>11</v>
      </c>
      <c r="K74" s="32" t="s">
        <v>97</v>
      </c>
      <c r="L74" s="32" t="s">
        <v>38</v>
      </c>
      <c r="M74" s="33">
        <v>0.90000000000000002</v>
      </c>
      <c r="N74" s="34" t="s">
        <v>46</v>
      </c>
      <c r="O74" s="36"/>
      <c r="P74" s="31"/>
    </row>
    <row r="75">
      <c r="E75" s="1">
        <v>56</v>
      </c>
      <c r="F75" s="1"/>
      <c r="G75" s="1">
        <v>11</v>
      </c>
      <c r="K75" s="32" t="s">
        <v>72</v>
      </c>
      <c r="L75" s="32" t="s">
        <v>38</v>
      </c>
      <c r="M75" s="33">
        <v>4.4000000000000004</v>
      </c>
      <c r="N75" s="34" t="s">
        <v>59</v>
      </c>
      <c r="O75" s="36"/>
      <c r="P75" s="31"/>
    </row>
    <row r="76">
      <c r="E76" s="1">
        <v>57</v>
      </c>
      <c r="F76" s="1"/>
      <c r="G76" s="1">
        <v>11</v>
      </c>
      <c r="K76" s="32" t="s">
        <v>98</v>
      </c>
      <c r="L76" s="32" t="s">
        <v>38</v>
      </c>
      <c r="M76" s="33">
        <v>1.3999999999999999</v>
      </c>
      <c r="N76" s="34" t="s">
        <v>59</v>
      </c>
      <c r="O76" s="36"/>
      <c r="P76" s="31"/>
    </row>
    <row r="77">
      <c r="E77" s="1">
        <v>58</v>
      </c>
      <c r="F77" s="1"/>
      <c r="G77" s="1">
        <v>11</v>
      </c>
      <c r="K77" s="32" t="s">
        <v>89</v>
      </c>
      <c r="L77" s="32" t="s">
        <v>102</v>
      </c>
      <c r="M77" s="33">
        <v>0.5</v>
      </c>
      <c r="N77" s="34" t="s">
        <v>64</v>
      </c>
      <c r="O77" s="36"/>
      <c r="P77" s="31"/>
    </row>
    <row r="78">
      <c r="E78" s="1">
        <v>59</v>
      </c>
      <c r="F78" s="1"/>
      <c r="G78" s="1">
        <v>11</v>
      </c>
      <c r="K78" s="32" t="s">
        <v>103</v>
      </c>
      <c r="L78" s="32" t="s">
        <v>38</v>
      </c>
      <c r="M78" s="33">
        <v>1</v>
      </c>
      <c r="N78" s="34" t="s">
        <v>59</v>
      </c>
      <c r="O78" s="36"/>
      <c r="P78" s="31"/>
    </row>
    <row r="79">
      <c r="E79" s="1">
        <v>60</v>
      </c>
      <c r="F79" s="1"/>
      <c r="G79" s="1">
        <v>11</v>
      </c>
      <c r="K79" s="32" t="s">
        <v>104</v>
      </c>
      <c r="L79" s="32" t="s">
        <v>38</v>
      </c>
      <c r="M79" s="33">
        <v>1</v>
      </c>
      <c r="N79" s="34" t="s">
        <v>59</v>
      </c>
      <c r="O79" s="36"/>
      <c r="P79" s="31"/>
    </row>
    <row r="80">
      <c r="E80" s="1">
        <v>61</v>
      </c>
      <c r="F80" s="1"/>
      <c r="G80" s="1">
        <v>9</v>
      </c>
      <c r="K80" s="32" t="s">
        <v>105</v>
      </c>
      <c r="L80" s="32" t="s">
        <v>38</v>
      </c>
      <c r="M80" s="33">
        <v>1</v>
      </c>
      <c r="N80" s="34" t="s">
        <v>40</v>
      </c>
      <c r="O80" s="35">
        <f>+O81+O90+O92+O95</f>
        <v>0</v>
      </c>
      <c r="P80" s="31"/>
    </row>
    <row r="81">
      <c r="E81" s="1">
        <v>62</v>
      </c>
      <c r="F81" s="1"/>
      <c r="G81" s="1">
        <v>10</v>
      </c>
      <c r="K81" s="32" t="s">
        <v>106</v>
      </c>
      <c r="L81" s="32" t="s">
        <v>38</v>
      </c>
      <c r="M81" s="33">
        <v>1</v>
      </c>
      <c r="N81" s="34" t="s">
        <v>40</v>
      </c>
      <c r="O81" s="35">
        <f>+O82+O83+O84+O85+O86+O87+O88+O89</f>
        <v>0</v>
      </c>
      <c r="P81" s="31"/>
    </row>
    <row r="82">
      <c r="E82" s="1">
        <v>63</v>
      </c>
      <c r="F82" s="1"/>
      <c r="G82" s="1">
        <v>11</v>
      </c>
      <c r="K82" s="32" t="s">
        <v>107</v>
      </c>
      <c r="L82" s="32" t="s">
        <v>38</v>
      </c>
      <c r="M82" s="33">
        <v>92</v>
      </c>
      <c r="N82" s="34" t="s">
        <v>59</v>
      </c>
      <c r="O82" s="36"/>
      <c r="P82" s="31"/>
    </row>
    <row r="83">
      <c r="E83" s="1">
        <v>64</v>
      </c>
      <c r="F83" s="1"/>
      <c r="G83" s="1">
        <v>11</v>
      </c>
      <c r="K83" s="32" t="s">
        <v>108</v>
      </c>
      <c r="L83" s="32" t="s">
        <v>38</v>
      </c>
      <c r="M83" s="33">
        <v>21</v>
      </c>
      <c r="N83" s="34" t="s">
        <v>64</v>
      </c>
      <c r="O83" s="36"/>
      <c r="P83" s="31"/>
    </row>
    <row r="84">
      <c r="E84" s="1">
        <v>65</v>
      </c>
      <c r="F84" s="1"/>
      <c r="G84" s="1">
        <v>11</v>
      </c>
      <c r="K84" s="32" t="s">
        <v>109</v>
      </c>
      <c r="L84" s="32" t="s">
        <v>38</v>
      </c>
      <c r="M84" s="33">
        <v>4</v>
      </c>
      <c r="N84" s="34" t="s">
        <v>64</v>
      </c>
      <c r="O84" s="36"/>
      <c r="P84" s="31"/>
    </row>
    <row r="85">
      <c r="E85" s="1">
        <v>66</v>
      </c>
      <c r="F85" s="1"/>
      <c r="G85" s="1">
        <v>11</v>
      </c>
      <c r="K85" s="32" t="s">
        <v>110</v>
      </c>
      <c r="L85" s="32" t="s">
        <v>111</v>
      </c>
      <c r="M85" s="33">
        <v>33.100000000000001</v>
      </c>
      <c r="N85" s="34" t="s">
        <v>64</v>
      </c>
      <c r="O85" s="36"/>
      <c r="P85" s="31"/>
    </row>
    <row r="86">
      <c r="E86" s="1">
        <v>67</v>
      </c>
      <c r="F86" s="1"/>
      <c r="G86" s="1">
        <v>11</v>
      </c>
      <c r="K86" s="32" t="s">
        <v>112</v>
      </c>
      <c r="L86" s="32" t="s">
        <v>113</v>
      </c>
      <c r="M86" s="33">
        <v>1.3</v>
      </c>
      <c r="N86" s="34" t="s">
        <v>46</v>
      </c>
      <c r="O86" s="36"/>
      <c r="P86" s="31"/>
    </row>
    <row r="87">
      <c r="E87" s="1">
        <v>68</v>
      </c>
      <c r="F87" s="1"/>
      <c r="G87" s="1">
        <v>11</v>
      </c>
      <c r="K87" s="32" t="s">
        <v>114</v>
      </c>
      <c r="L87" s="32" t="s">
        <v>115</v>
      </c>
      <c r="M87" s="33">
        <v>3.7000000000000002</v>
      </c>
      <c r="N87" s="34" t="s">
        <v>46</v>
      </c>
      <c r="O87" s="36"/>
      <c r="P87" s="31"/>
    </row>
    <row r="88">
      <c r="E88" s="1">
        <v>69</v>
      </c>
      <c r="F88" s="1"/>
      <c r="G88" s="1">
        <v>11</v>
      </c>
      <c r="K88" s="32" t="s">
        <v>114</v>
      </c>
      <c r="L88" s="32" t="s">
        <v>116</v>
      </c>
      <c r="M88" s="33">
        <v>1.3</v>
      </c>
      <c r="N88" s="34" t="s">
        <v>46</v>
      </c>
      <c r="O88" s="36"/>
      <c r="P88" s="31"/>
    </row>
    <row r="89">
      <c r="E89" s="1">
        <v>70</v>
      </c>
      <c r="F89" s="1"/>
      <c r="G89" s="1">
        <v>11</v>
      </c>
      <c r="K89" s="32" t="s">
        <v>114</v>
      </c>
      <c r="L89" s="32" t="s">
        <v>117</v>
      </c>
      <c r="M89" s="33">
        <v>1</v>
      </c>
      <c r="N89" s="34" t="s">
        <v>46</v>
      </c>
      <c r="O89" s="36"/>
      <c r="P89" s="31"/>
    </row>
    <row r="90">
      <c r="E90" s="1">
        <v>71</v>
      </c>
      <c r="F90" s="1"/>
      <c r="G90" s="1">
        <v>10</v>
      </c>
      <c r="K90" s="32" t="s">
        <v>118</v>
      </c>
      <c r="L90" s="32" t="s">
        <v>38</v>
      </c>
      <c r="M90" s="33">
        <v>1</v>
      </c>
      <c r="N90" s="34" t="s">
        <v>40</v>
      </c>
      <c r="O90" s="35">
        <f>+O91</f>
        <v>0</v>
      </c>
      <c r="P90" s="31"/>
    </row>
    <row r="91">
      <c r="E91" s="1">
        <v>72</v>
      </c>
      <c r="F91" s="1"/>
      <c r="G91" s="1">
        <v>11</v>
      </c>
      <c r="K91" s="32" t="s">
        <v>110</v>
      </c>
      <c r="L91" s="32" t="s">
        <v>119</v>
      </c>
      <c r="M91" s="33">
        <v>33.100000000000001</v>
      </c>
      <c r="N91" s="34" t="s">
        <v>64</v>
      </c>
      <c r="O91" s="36"/>
      <c r="P91" s="31"/>
    </row>
    <row r="92">
      <c r="E92" s="1">
        <v>73</v>
      </c>
      <c r="F92" s="1"/>
      <c r="G92" s="1">
        <v>10</v>
      </c>
      <c r="K92" s="32" t="s">
        <v>120</v>
      </c>
      <c r="L92" s="32" t="s">
        <v>38</v>
      </c>
      <c r="M92" s="33">
        <v>1</v>
      </c>
      <c r="N92" s="34" t="s">
        <v>40</v>
      </c>
      <c r="O92" s="35">
        <f>+O93+O94</f>
        <v>0</v>
      </c>
      <c r="P92" s="31"/>
    </row>
    <row r="93">
      <c r="E93" s="1">
        <v>74</v>
      </c>
      <c r="F93" s="1"/>
      <c r="G93" s="1">
        <v>11</v>
      </c>
      <c r="K93" s="32" t="s">
        <v>121</v>
      </c>
      <c r="L93" s="32" t="s">
        <v>38</v>
      </c>
      <c r="M93" s="33">
        <v>78</v>
      </c>
      <c r="N93" s="34" t="s">
        <v>59</v>
      </c>
      <c r="O93" s="36"/>
      <c r="P93" s="31"/>
    </row>
    <row r="94">
      <c r="E94" s="1">
        <v>75</v>
      </c>
      <c r="F94" s="1"/>
      <c r="G94" s="1">
        <v>11</v>
      </c>
      <c r="K94" s="32" t="s">
        <v>122</v>
      </c>
      <c r="L94" s="32" t="s">
        <v>38</v>
      </c>
      <c r="M94" s="33">
        <v>78</v>
      </c>
      <c r="N94" s="34" t="s">
        <v>59</v>
      </c>
      <c r="O94" s="36"/>
      <c r="P94" s="31"/>
    </row>
    <row r="95">
      <c r="E95" s="1">
        <v>76</v>
      </c>
      <c r="F95" s="1"/>
      <c r="G95" s="1">
        <v>10</v>
      </c>
      <c r="K95" s="32" t="s">
        <v>123</v>
      </c>
      <c r="L95" s="32" t="s">
        <v>38</v>
      </c>
      <c r="M95" s="33">
        <v>1</v>
      </c>
      <c r="N95" s="34" t="s">
        <v>40</v>
      </c>
      <c r="O95" s="35">
        <f>+O96</f>
        <v>0</v>
      </c>
      <c r="P95" s="31"/>
    </row>
    <row r="96">
      <c r="E96" s="1">
        <v>77</v>
      </c>
      <c r="F96" s="1"/>
      <c r="G96" s="1">
        <v>11</v>
      </c>
      <c r="K96" s="32" t="s">
        <v>124</v>
      </c>
      <c r="L96" s="32" t="s">
        <v>125</v>
      </c>
      <c r="M96" s="33">
        <v>48</v>
      </c>
      <c r="N96" s="34" t="s">
        <v>64</v>
      </c>
      <c r="O96" s="36"/>
      <c r="P96" s="31"/>
    </row>
    <row r="97">
      <c r="E97" s="1">
        <v>78</v>
      </c>
      <c r="F97" s="1"/>
      <c r="G97" s="1">
        <v>9</v>
      </c>
      <c r="K97" s="32" t="s">
        <v>126</v>
      </c>
      <c r="L97" s="32" t="s">
        <v>38</v>
      </c>
      <c r="M97" s="33">
        <v>1</v>
      </c>
      <c r="N97" s="34" t="s">
        <v>40</v>
      </c>
      <c r="O97" s="35">
        <f>+O98</f>
        <v>0</v>
      </c>
      <c r="P97" s="31"/>
    </row>
    <row r="98">
      <c r="E98" s="1">
        <v>79</v>
      </c>
      <c r="F98" s="1"/>
      <c r="G98" s="1">
        <v>10</v>
      </c>
      <c r="K98" s="32" t="s">
        <v>127</v>
      </c>
      <c r="L98" s="32" t="s">
        <v>38</v>
      </c>
      <c r="M98" s="33">
        <v>1</v>
      </c>
      <c r="N98" s="34" t="s">
        <v>40</v>
      </c>
      <c r="O98" s="35">
        <f>+O99</f>
        <v>0</v>
      </c>
      <c r="P98" s="31"/>
    </row>
    <row r="99">
      <c r="E99" s="1">
        <v>80</v>
      </c>
      <c r="F99" s="1"/>
      <c r="G99" s="1">
        <v>11</v>
      </c>
      <c r="K99" s="32" t="s">
        <v>128</v>
      </c>
      <c r="L99" s="32" t="s">
        <v>129</v>
      </c>
      <c r="M99" s="33">
        <v>1091</v>
      </c>
      <c r="N99" s="34" t="s">
        <v>59</v>
      </c>
      <c r="O99" s="36"/>
      <c r="P99" s="31"/>
    </row>
    <row r="100">
      <c r="E100" s="1">
        <v>81</v>
      </c>
      <c r="F100" s="1">
        <v>169</v>
      </c>
      <c r="G100" s="1">
        <v>4</v>
      </c>
      <c r="K100" s="32" t="s">
        <v>130</v>
      </c>
      <c r="L100" s="32" t="s">
        <v>38</v>
      </c>
      <c r="M100" s="33">
        <v>1</v>
      </c>
      <c r="N100" s="34" t="s">
        <v>40</v>
      </c>
      <c r="O100" s="35">
        <f>+O101+O109</f>
        <v>0</v>
      </c>
      <c r="P100" s="31"/>
    </row>
    <row r="101">
      <c r="E101" s="1">
        <v>82</v>
      </c>
      <c r="F101" s="1"/>
      <c r="G101" s="1">
        <v>9</v>
      </c>
      <c r="K101" s="32" t="s">
        <v>131</v>
      </c>
      <c r="L101" s="32" t="s">
        <v>38</v>
      </c>
      <c r="M101" s="33">
        <v>1</v>
      </c>
      <c r="N101" s="34" t="s">
        <v>40</v>
      </c>
      <c r="O101" s="35">
        <f>+O102+O106</f>
        <v>0</v>
      </c>
      <c r="P101" s="31"/>
    </row>
    <row r="102">
      <c r="E102" s="1">
        <v>83</v>
      </c>
      <c r="F102" s="1"/>
      <c r="G102" s="1">
        <v>10</v>
      </c>
      <c r="K102" s="32" t="s">
        <v>132</v>
      </c>
      <c r="L102" s="32" t="s">
        <v>38</v>
      </c>
      <c r="M102" s="33">
        <v>1</v>
      </c>
      <c r="N102" s="34" t="s">
        <v>40</v>
      </c>
      <c r="O102" s="35">
        <f>+O103+O104+O105</f>
        <v>0</v>
      </c>
      <c r="P102" s="31"/>
    </row>
    <row r="103">
      <c r="E103" s="1">
        <v>84</v>
      </c>
      <c r="F103" s="1"/>
      <c r="G103" s="1">
        <v>11</v>
      </c>
      <c r="K103" s="32" t="s">
        <v>133</v>
      </c>
      <c r="L103" s="32" t="s">
        <v>134</v>
      </c>
      <c r="M103" s="33">
        <v>1248</v>
      </c>
      <c r="N103" s="34" t="s">
        <v>59</v>
      </c>
      <c r="O103" s="36"/>
      <c r="P103" s="31"/>
    </row>
    <row r="104">
      <c r="E104" s="1">
        <v>85</v>
      </c>
      <c r="F104" s="1"/>
      <c r="G104" s="1">
        <v>11</v>
      </c>
      <c r="K104" s="32" t="s">
        <v>135</v>
      </c>
      <c r="L104" s="32" t="s">
        <v>38</v>
      </c>
      <c r="M104" s="33">
        <v>4243</v>
      </c>
      <c r="N104" s="34" t="s">
        <v>59</v>
      </c>
      <c r="O104" s="36"/>
      <c r="P104" s="31"/>
    </row>
    <row r="105">
      <c r="E105" s="1">
        <v>86</v>
      </c>
      <c r="F105" s="1"/>
      <c r="G105" s="1">
        <v>11</v>
      </c>
      <c r="K105" s="32" t="s">
        <v>114</v>
      </c>
      <c r="L105" s="32" t="s">
        <v>136</v>
      </c>
      <c r="M105" s="33">
        <v>1.6000000000000001</v>
      </c>
      <c r="N105" s="34" t="s">
        <v>46</v>
      </c>
      <c r="O105" s="36"/>
      <c r="P105" s="31"/>
    </row>
    <row r="106">
      <c r="E106" s="1">
        <v>87</v>
      </c>
      <c r="F106" s="1"/>
      <c r="G106" s="1">
        <v>10</v>
      </c>
      <c r="K106" s="32" t="s">
        <v>137</v>
      </c>
      <c r="L106" s="32" t="s">
        <v>38</v>
      </c>
      <c r="M106" s="33">
        <v>1</v>
      </c>
      <c r="N106" s="34" t="s">
        <v>40</v>
      </c>
      <c r="O106" s="35">
        <f>+O107+O108</f>
        <v>0</v>
      </c>
      <c r="P106" s="31"/>
    </row>
    <row r="107">
      <c r="E107" s="1">
        <v>88</v>
      </c>
      <c r="F107" s="1"/>
      <c r="G107" s="1">
        <v>11</v>
      </c>
      <c r="K107" s="32" t="s">
        <v>138</v>
      </c>
      <c r="L107" s="32" t="s">
        <v>38</v>
      </c>
      <c r="M107" s="33">
        <v>4350</v>
      </c>
      <c r="N107" s="34" t="s">
        <v>59</v>
      </c>
      <c r="O107" s="36"/>
      <c r="P107" s="31"/>
    </row>
    <row r="108">
      <c r="E108" s="1">
        <v>89</v>
      </c>
      <c r="F108" s="1"/>
      <c r="G108" s="1">
        <v>11</v>
      </c>
      <c r="K108" s="32" t="s">
        <v>139</v>
      </c>
      <c r="L108" s="32" t="s">
        <v>38</v>
      </c>
      <c r="M108" s="33">
        <v>5375</v>
      </c>
      <c r="N108" s="34" t="s">
        <v>59</v>
      </c>
      <c r="O108" s="36"/>
      <c r="P108" s="31"/>
    </row>
    <row r="109">
      <c r="E109" s="1">
        <v>90</v>
      </c>
      <c r="F109" s="1"/>
      <c r="G109" s="1">
        <v>9</v>
      </c>
      <c r="K109" s="32" t="s">
        <v>140</v>
      </c>
      <c r="L109" s="32" t="s">
        <v>38</v>
      </c>
      <c r="M109" s="33">
        <v>1</v>
      </c>
      <c r="N109" s="34" t="s">
        <v>40</v>
      </c>
      <c r="O109" s="35">
        <f>+O110</f>
        <v>0</v>
      </c>
      <c r="P109" s="31"/>
    </row>
    <row r="110">
      <c r="E110" s="1">
        <v>91</v>
      </c>
      <c r="F110" s="1"/>
      <c r="G110" s="1">
        <v>10</v>
      </c>
      <c r="K110" s="32" t="s">
        <v>141</v>
      </c>
      <c r="L110" s="32" t="s">
        <v>38</v>
      </c>
      <c r="M110" s="33">
        <v>1</v>
      </c>
      <c r="N110" s="34" t="s">
        <v>40</v>
      </c>
      <c r="O110" s="35">
        <f>+O111</f>
        <v>0</v>
      </c>
      <c r="P110" s="31"/>
    </row>
    <row r="111">
      <c r="E111" s="1">
        <v>92</v>
      </c>
      <c r="F111" s="1"/>
      <c r="G111" s="1">
        <v>11</v>
      </c>
      <c r="K111" s="32" t="s">
        <v>142</v>
      </c>
      <c r="L111" s="32" t="s">
        <v>38</v>
      </c>
      <c r="M111" s="33">
        <v>222.41999999999999</v>
      </c>
      <c r="N111" s="34" t="s">
        <v>143</v>
      </c>
      <c r="O111" s="36"/>
      <c r="P111" s="31"/>
    </row>
    <row r="112">
      <c r="E112" s="1">
        <v>93</v>
      </c>
      <c r="F112" s="1">
        <v>8</v>
      </c>
      <c r="G112" s="1">
        <v>3</v>
      </c>
      <c r="K112" s="32" t="s">
        <v>144</v>
      </c>
      <c r="L112" s="32" t="s">
        <v>38</v>
      </c>
      <c r="M112" s="33">
        <v>1</v>
      </c>
      <c r="N112" s="34" t="s">
        <v>40</v>
      </c>
      <c r="O112" s="35">
        <f>+O113+O117</f>
        <v>0</v>
      </c>
      <c r="P112" s="31"/>
    </row>
    <row r="113">
      <c r="E113" s="1">
        <v>94</v>
      </c>
      <c r="F113" s="1">
        <v>9</v>
      </c>
      <c r="G113" s="1">
        <v>4</v>
      </c>
      <c r="K113" s="32" t="s">
        <v>145</v>
      </c>
      <c r="L113" s="32" t="s">
        <v>38</v>
      </c>
      <c r="M113" s="33">
        <v>1</v>
      </c>
      <c r="N113" s="34" t="s">
        <v>40</v>
      </c>
      <c r="O113" s="35">
        <f>+O114+O115</f>
        <v>0</v>
      </c>
      <c r="P113" s="31"/>
    </row>
    <row r="114">
      <c r="E114" s="1">
        <v>95</v>
      </c>
      <c r="F114" s="1">
        <v>14</v>
      </c>
      <c r="G114" s="1">
        <v>5</v>
      </c>
      <c r="K114" s="32" t="s">
        <v>146</v>
      </c>
      <c r="L114" s="32" t="s">
        <v>38</v>
      </c>
      <c r="M114" s="33">
        <v>1</v>
      </c>
      <c r="N114" s="34" t="s">
        <v>40</v>
      </c>
      <c r="O114" s="36"/>
      <c r="P114" s="31"/>
    </row>
    <row r="115">
      <c r="E115" s="1">
        <v>96</v>
      </c>
      <c r="F115" s="1">
        <v>203</v>
      </c>
      <c r="G115" s="1">
        <v>5</v>
      </c>
      <c r="K115" s="32" t="s">
        <v>147</v>
      </c>
      <c r="L115" s="32" t="s">
        <v>38</v>
      </c>
      <c r="M115" s="33">
        <v>1</v>
      </c>
      <c r="N115" s="34" t="s">
        <v>40</v>
      </c>
      <c r="O115" s="35">
        <f>+O116</f>
        <v>0</v>
      </c>
      <c r="P115" s="31"/>
    </row>
    <row r="116">
      <c r="E116" s="1">
        <v>97</v>
      </c>
      <c r="F116" s="1">
        <v>204</v>
      </c>
      <c r="G116" s="1">
        <v>6</v>
      </c>
      <c r="K116" s="32" t="s">
        <v>148</v>
      </c>
      <c r="L116" s="32" t="s">
        <v>38</v>
      </c>
      <c r="M116" s="33">
        <v>1</v>
      </c>
      <c r="N116" s="34" t="s">
        <v>40</v>
      </c>
      <c r="O116" s="36"/>
      <c r="P116" s="31"/>
    </row>
    <row r="117">
      <c r="E117" s="1">
        <v>98</v>
      </c>
      <c r="F117" s="1">
        <v>23</v>
      </c>
      <c r="G117" s="1">
        <v>4</v>
      </c>
      <c r="K117" s="32" t="s">
        <v>149</v>
      </c>
      <c r="L117" s="32" t="s">
        <v>38</v>
      </c>
      <c r="M117" s="33">
        <v>1</v>
      </c>
      <c r="N117" s="34" t="s">
        <v>40</v>
      </c>
      <c r="O117" s="35">
        <f>+O118</f>
        <v>0</v>
      </c>
      <c r="P117" s="31"/>
    </row>
    <row r="118">
      <c r="E118" s="1">
        <v>99</v>
      </c>
      <c r="F118" s="1">
        <v>220</v>
      </c>
      <c r="G118" s="1">
        <v>5</v>
      </c>
      <c r="K118" s="32" t="s">
        <v>150</v>
      </c>
      <c r="L118" s="32" t="s">
        <v>38</v>
      </c>
      <c r="M118" s="33">
        <v>1</v>
      </c>
      <c r="N118" s="34" t="s">
        <v>40</v>
      </c>
      <c r="O118" s="36"/>
      <c r="P118" s="31"/>
    </row>
    <row r="119">
      <c r="E119" s="1">
        <v>100</v>
      </c>
      <c r="F119" s="1">
        <v>25</v>
      </c>
      <c r="G119" s="1">
        <v>2</v>
      </c>
      <c r="K119" s="32" t="s">
        <v>151</v>
      </c>
      <c r="L119" s="32" t="s">
        <v>38</v>
      </c>
      <c r="M119" s="33">
        <v>1</v>
      </c>
      <c r="N119" s="34" t="s">
        <v>40</v>
      </c>
      <c r="O119" s="36"/>
      <c r="P119" s="31"/>
    </row>
    <row r="120" ht="14.25">
      <c r="E120" s="1">
        <v>1</v>
      </c>
      <c r="F120" s="1">
        <v>4</v>
      </c>
      <c r="G120" s="1">
        <v>1</v>
      </c>
      <c r="K120" s="37" t="s">
        <v>152</v>
      </c>
      <c r="L120" s="37" t="s">
        <v>38</v>
      </c>
      <c r="M120" s="38"/>
      <c r="N120" s="39" t="s">
        <v>38</v>
      </c>
      <c r="O120" s="40">
        <f>+O21+O119</f>
        <v>0</v>
      </c>
      <c r="P120" s="31"/>
    </row>
    <row r="121">
      <c r="L121" s="41"/>
      <c r="M121" s="42"/>
      <c r="N121" s="43"/>
      <c r="O121" s="44"/>
      <c r="P121" s="31"/>
    </row>
    <row r="122" thickTop="1" ht="13.8">
      <c r="C122" s="10"/>
      <c r="K122" s="45" t="s">
        <v>153</v>
      </c>
      <c r="O122" s="46">
        <f>+O120</f>
        <v>0</v>
      </c>
    </row>
    <row r="123" ht="13.2">
      <c r="C123" s="10"/>
      <c r="K123" s="47" t="s">
        <v>154</v>
      </c>
      <c r="O123" s="48">
        <f>ROUNDDOWN(工事価格*0.1,0)</f>
        <v>0</v>
      </c>
    </row>
    <row r="124" thickBot="1" ht="13.8">
      <c r="C124" s="10"/>
      <c r="K124" s="49" t="s">
        <v>155</v>
      </c>
      <c r="O124" s="50">
        <f>工事価格+消費税</f>
        <v>0</v>
      </c>
    </row>
    <row r="125" thickTop="1" ht="13.8"/>
  </sheetData>
  <sheetProtection sheet="1" objects="1" scenarios="1" spinCount="100000" saltValue="zd/leNAzPqswj+A8z9gpkhv9MhTCXql3xwE/d24KsZf7xHMyz6tBhSh053PtzPm9X3Zgm2FAsV/VcGLJ59YhSQ==" hashValue="TZ76qrhX+hCtSjrNjkiiDLSwHTc0IzN17lCOauGa2QtW59U2UmQrrRjms7zo0coR2jDsekAXt1WJPZ5okrWgpw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21:O124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20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nn-asakura</cp:lastModifiedBy>
  <cp:lastPrinted>2020-10-12T05:07:54Z</cp:lastPrinted>
  <dcterms:created xsi:type="dcterms:W3CDTF">2014-01-09T08:55:00Z</dcterms:created>
  <dcterms:modified xsi:type="dcterms:W3CDTF">2025-06-09T01:58:20Z</dcterms:modified>
</cp:coreProperties>
</file>