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94障がい福祉課\指定指導係\35-2 処遇改善加算\令和０６年度\⓪国関係通知\240326 福祉・介護職員等処遇改善加算等に関する基本的考え方並びに事務処理手順及び様式例の提示について\"/>
    </mc:Choice>
  </mc:AlternateContent>
  <bookViews>
    <workbookView minimized="1"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105" i="3" l="1"/>
  <c r="Y105" i="3" l="1"/>
  <c r="T105" i="3"/>
  <c r="Q10" i="7"/>
  <c r="O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U25" i="7"/>
  <c r="AC22" i="7" l="1"/>
  <c r="AC5" i="7" l="1"/>
  <c r="G5" i="7"/>
  <c r="AE1" i="7"/>
  <c r="Q5" i="7"/>
  <c r="N5" i="7"/>
  <c r="Y106" i="3" l="1"/>
  <c r="E103" i="3"/>
  <c r="N14" i="7" l="1"/>
  <c r="I9" i="3" l="1"/>
  <c r="E105" i="3" s="1"/>
  <c r="E104" i="3" l="1"/>
  <c r="M9" i="3"/>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<sst xmlns="http://schemas.openxmlformats.org/spreadsheetml/2006/main" count="3996" uniqueCount="2046">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</sst>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985943" y="1814278"/>
              <a:ext cx="982213" cy="228323"/>
              <a:chOff x="4568509"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4568509"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493672" y="4101501"/>
              <a:ext cx="210239" cy="418671"/>
              <a:chOff x="387951" y="4144025"/>
              <a:chExt cx="206654" cy="41113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387951" y="4144025"/>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391512" y="4308307"/>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498936" y="4670714"/>
              <a:ext cx="253846" cy="417580"/>
              <a:chOff x="455286" y="4815852"/>
              <a:chExt cx="252351"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456170" y="4815852"/>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455286" y="4980680"/>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499837" y="5608840"/>
              <a:ext cx="252946" cy="428105"/>
              <a:chOff x="395211" y="564828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xmlns="" id="{00000000-0008-0000-0000-00003A040000}"/>
                  </a:ext>
                </a:extLst>
              </xdr:cNvPr>
              <xdr:cNvSpPr/>
            </xdr:nvSpPr>
            <xdr:spPr bwMode="auto">
              <a:xfrm>
                <a:off x="396237" y="564828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395211" y="582356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497092" y="6202509"/>
              <a:ext cx="210937" cy="424234"/>
              <a:chOff x="457191"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xmlns="" id="{00000000-0008-0000-0000-00003E040000}"/>
                  </a:ext>
                </a:extLst>
              </xdr:cNvPr>
              <xdr:cNvSpPr/>
            </xdr:nvSpPr>
            <xdr:spPr bwMode="auto">
              <a:xfrm>
                <a:off x="461001"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xmlns="" id="{00000000-0008-0000-0000-00003F040000}"/>
                  </a:ext>
                </a:extLst>
              </xdr:cNvPr>
              <xdr:cNvSpPr/>
            </xdr:nvSpPr>
            <xdr:spPr bwMode="auto">
              <a:xfrm>
                <a:off x="457191"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xmlns=""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xmlns=""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xmlns=""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xmlns=""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xmlns=""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xmlns=""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xmlns=""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xmlns=""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xmlns=""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xmlns=""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xmlns=""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xmlns=""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xmlns=""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xmlns=""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xmlns=""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xmlns=""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xmlns=""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xmlns=""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xmlns=""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xmlns=""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xmlns=""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xmlns=""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xmlns=""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xmlns=""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xmlns=""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xmlns=""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xmlns=""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xmlns=""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xmlns=""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topLeftCell="A4" zoomScale="110" zoomScaleNormal="46" zoomScaleSheetLayoutView="110" workbookViewId="0">
      <selection activeCell="Q110" sqref="Q110"/>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1755000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IFERROR(ROUNDDOWN(ROUND(T5*M9,0),0)*W108,"")</f>
        <v>0</v>
      </c>
      <c r="K105" s="230"/>
      <c r="L105" s="230"/>
      <c r="M105" s="230"/>
      <c r="N105" s="96" t="s">
        <v>1891</v>
      </c>
      <c r="O105" s="229">
        <f>IFERROR(ROUNDDOWN(ROUND(T5*Q9,0),0)*W108,"")</f>
        <v>49500</v>
      </c>
      <c r="P105" s="230"/>
      <c r="Q105" s="230"/>
      <c r="R105" s="230"/>
      <c r="S105" s="97" t="s">
        <v>1891</v>
      </c>
      <c r="T105" s="246">
        <f>IFERROR(SUM(E105,J105,O105),"")</f>
        <v>247500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(24,750円/月)</v>
      </c>
      <c r="P106" s="361"/>
      <c r="Q106" s="361"/>
      <c r="R106" s="361"/>
      <c r="S106" s="361"/>
      <c r="T106" s="360" t="str">
        <f>IFERROR("("&amp;TEXT(T105/W108,"#,##0円")&amp;"/月)","")</f>
        <v>(123,750円/月)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88" zoomScale="110" zoomScaleNormal="46" zoomScaleSheetLayoutView="110" workbookViewId="0">
      <selection activeCell="Q11" sqref="Q11"/>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56"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2024-03-28T00:55:17Z</cp:lastPrinted>
  <dcterms:modified xsi:type="dcterms:W3CDTF">2024-04-11T02:00:48Z</dcterms:modified>
</cp:coreProperties>
</file>