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74医療指導課\★看護指導係\☆New☆看護指導係\【調査・照会等】\○予算関係\R07\02 調査・照会（財務）\99 令和５年度分の各種補助金に係る消費税仕入控除税額報告書の提出依頼\02 係員修正用\様式\医療機関\EPA\"/>
    </mc:Choice>
  </mc:AlternateContent>
  <bookViews>
    <workbookView xWindow="-120" yWindow="-120" windowWidth="20730" windowHeight="11040"/>
  </bookViews>
  <sheets>
    <sheet name="仕入控除税額報告書" sheetId="29" r:id="rId1"/>
    <sheet name="別紙" sheetId="22" r:id="rId2"/>
    <sheet name="フローチャート" sheetId="27" r:id="rId3"/>
    <sheet name="提出書類" sheetId="26" r:id="rId4"/>
  </sheets>
  <definedNames>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xlnm.Print_Area" localSheetId="2">フローチャート!$B$2:$AD$29</definedName>
    <definedName name="_xlnm.Print_Area" localSheetId="0">仕入控除税額報告書!$A$1:$AI$54</definedName>
    <definedName name="_xlnm.Print_Area" localSheetId="3">提出書類!$B$2:$F$59</definedName>
    <definedName name="_xlnm.Print_Area" localSheetId="1">別紙!$B$1:$CI$63</definedName>
    <definedName name="_xlnm.Print_Titles" localSheetId="3">提出書類!$7:$7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J52" i="22" l="1"/>
  <c r="V41" i="29" l="1"/>
  <c r="BX36" i="22" l="1"/>
  <c r="BX35" i="22"/>
  <c r="BX28" i="22" l="1"/>
  <c r="BX29" i="22"/>
  <c r="BX37" i="22"/>
  <c r="BL37" i="22"/>
  <c r="AZ37" i="22"/>
  <c r="AN37" i="22"/>
  <c r="AB37" i="22"/>
  <c r="R7" i="22" l="1"/>
  <c r="CJ58" i="22" l="1"/>
  <c r="CJ48" i="22"/>
  <c r="CM14" i="22" l="1"/>
  <c r="CM18" i="22"/>
  <c r="CM17" i="22"/>
  <c r="CM16" i="22"/>
  <c r="CM13" i="22"/>
  <c r="CM12" i="22"/>
  <c r="CM11" i="22"/>
  <c r="CM7" i="22"/>
  <c r="AY62" i="22" l="1"/>
  <c r="CJ56" i="22"/>
  <c r="CJ49" i="22"/>
  <c r="CJ50" i="22"/>
  <c r="CM58" i="22"/>
  <c r="CM48" i="22"/>
  <c r="CJ11" i="22"/>
  <c r="CM52" i="22"/>
  <c r="CJ22" i="22"/>
  <c r="CJ40" i="22" s="1"/>
  <c r="BD41" i="22"/>
  <c r="CJ55" i="22" l="1"/>
  <c r="CJ53" i="22"/>
  <c r="CJ54" i="22"/>
  <c r="CM63" i="22"/>
  <c r="AY56" i="22"/>
  <c r="CN63" i="22"/>
  <c r="CO63" i="22"/>
  <c r="AY54" i="22"/>
  <c r="AY55" i="22"/>
  <c r="AY53" i="22"/>
  <c r="BX34" i="22"/>
  <c r="CO37" i="22"/>
  <c r="CN37" i="22"/>
  <c r="AZ33" i="22"/>
  <c r="AN33" i="22"/>
  <c r="BP42" i="22"/>
  <c r="BX27" i="22"/>
  <c r="BX26" i="22"/>
  <c r="BX25" i="22"/>
  <c r="BX32" i="22"/>
  <c r="BX31" i="22"/>
  <c r="BX30" i="22"/>
  <c r="CM37" i="22"/>
  <c r="BL33" i="22"/>
  <c r="BL38" i="22" s="1"/>
  <c r="AB33" i="22"/>
  <c r="CN33" i="22" l="1"/>
  <c r="AN38" i="22"/>
  <c r="CO33" i="22"/>
  <c r="AZ38" i="22"/>
  <c r="CM33" i="22"/>
  <c r="AB38" i="22"/>
  <c r="BX38" i="22" s="1"/>
  <c r="CN64" i="22"/>
  <c r="CQ37" i="22"/>
  <c r="BX33" i="22"/>
  <c r="CQ33" i="22" s="1"/>
  <c r="AY50" i="22" l="1"/>
  <c r="CQ38" i="22"/>
  <c r="AY60" i="22"/>
  <c r="AY59" i="22"/>
  <c r="CO64" i="22" s="1"/>
  <c r="AY49" i="22"/>
  <c r="CM64" i="22" s="1"/>
  <c r="CJ59" i="22" l="1"/>
  <c r="CJ60" i="22"/>
</calcChain>
</file>

<file path=xl/comments1.xml><?xml version="1.0" encoding="utf-8"?>
<comments xmlns="http://schemas.openxmlformats.org/spreadsheetml/2006/main">
  <authors>
    <author>福岡県</author>
  </authors>
  <commentList>
    <comment ref="J15" authorId="0" shapeId="0">
      <text>
        <r>
          <rPr>
            <sz val="12"/>
            <color indexed="81"/>
            <rFont val="ＭＳ ゴシック"/>
            <family val="3"/>
            <charset val="128"/>
          </rPr>
          <t>④の理由の記載例
・補助対象経費全額が非課税仕入（または不課税仕入）となっているため。
・補助対象経費にかかる消費税を、個別対応方式において、「非課税売上のみに要するもの」として申告しているため。
・建物竣工後の○年度にまとめて確定申告をするため。</t>
        </r>
      </text>
    </comment>
  </commentList>
</comments>
</file>

<file path=xl/sharedStrings.xml><?xml version="1.0" encoding="utf-8"?>
<sst xmlns="http://schemas.openxmlformats.org/spreadsheetml/2006/main" count="212" uniqueCount="145">
  <si>
    <t>10％分</t>
    <rPh sb="3" eb="4">
      <t>ブン</t>
    </rPh>
    <phoneticPr fontId="4"/>
  </si>
  <si>
    <t>＝</t>
    <phoneticPr fontId="4"/>
  </si>
  <si>
    <t>施設名</t>
    <rPh sb="0" eb="3">
      <t>シセツメイ</t>
    </rPh>
    <phoneticPr fontId="4"/>
  </si>
  <si>
    <t>施設の所在地</t>
    <phoneticPr fontId="4"/>
  </si>
  <si>
    <t>１　仕入控除税額の概要（仕入控除税額がない場合はその理由）</t>
    <rPh sb="2" eb="4">
      <t>シイレ</t>
    </rPh>
    <rPh sb="4" eb="6">
      <t>コウジョ</t>
    </rPh>
    <rPh sb="6" eb="8">
      <t>ゼイガク</t>
    </rPh>
    <rPh sb="9" eb="11">
      <t>ガイヨウ</t>
    </rPh>
    <rPh sb="12" eb="18">
      <t>シイレコウジョゼイガク</t>
    </rPh>
    <rPh sb="21" eb="23">
      <t>バアイ</t>
    </rPh>
    <rPh sb="26" eb="28">
      <t>リユウ</t>
    </rPh>
    <phoneticPr fontId="4"/>
  </si>
  <si>
    <t>②　簡易課税方式</t>
    <rPh sb="2" eb="8">
      <t>カンイカゼイホウシキ</t>
    </rPh>
    <phoneticPr fontId="4"/>
  </si>
  <si>
    <t>④　①～③の理由以外で返還なし（返還なしの具体的理由を記載すること）</t>
    <rPh sb="6" eb="8">
      <t>リユウ</t>
    </rPh>
    <rPh sb="8" eb="10">
      <t>イガイ</t>
    </rPh>
    <rPh sb="11" eb="13">
      <t>ヘンカン</t>
    </rPh>
    <rPh sb="16" eb="18">
      <t>ヘンカン</t>
    </rPh>
    <rPh sb="21" eb="24">
      <t>グタイテキ</t>
    </rPh>
    <rPh sb="24" eb="26">
      <t>リユウ</t>
    </rPh>
    <rPh sb="27" eb="29">
      <t>キサイ</t>
    </rPh>
    <phoneticPr fontId="4"/>
  </si>
  <si>
    <t>⑤　全額控除（課税売上割合９５％以上）</t>
    <rPh sb="2" eb="4">
      <t>ゼンガク</t>
    </rPh>
    <rPh sb="4" eb="6">
      <t>コウジョ</t>
    </rPh>
    <rPh sb="7" eb="11">
      <t>カゼイウリアゲ</t>
    </rPh>
    <rPh sb="11" eb="13">
      <t>ワリアイ</t>
    </rPh>
    <rPh sb="16" eb="18">
      <t>イジョウ</t>
    </rPh>
    <phoneticPr fontId="4"/>
  </si>
  <si>
    <t>⑥　個別対応方式</t>
    <rPh sb="2" eb="4">
      <t>コベツ</t>
    </rPh>
    <rPh sb="4" eb="6">
      <t>タイオウ</t>
    </rPh>
    <rPh sb="6" eb="8">
      <t>ホウシキ</t>
    </rPh>
    <phoneticPr fontId="4"/>
  </si>
  <si>
    <t>⑦　一括比例配分方式</t>
    <rPh sb="2" eb="6">
      <t>イッカツヒレイ</t>
    </rPh>
    <rPh sb="6" eb="8">
      <t>ハイブン</t>
    </rPh>
    <rPh sb="8" eb="10">
      <t>ホウシキ</t>
    </rPh>
    <phoneticPr fontId="4"/>
  </si>
  <si>
    <t>※①、②、③、④に該当する場合は、以下の記入は不要です。</t>
    <rPh sb="9" eb="11">
      <t>ガイトウ</t>
    </rPh>
    <rPh sb="13" eb="15">
      <t>バアイ</t>
    </rPh>
    <rPh sb="17" eb="19">
      <t>イカ</t>
    </rPh>
    <rPh sb="20" eb="22">
      <t>キニュウ</t>
    </rPh>
    <rPh sb="23" eb="25">
      <t>フヨウ</t>
    </rPh>
    <phoneticPr fontId="4"/>
  </si>
  <si>
    <t>対象経費の内訳</t>
    <rPh sb="0" eb="4">
      <t>タイショウケイヒ</t>
    </rPh>
    <rPh sb="5" eb="7">
      <t>ウチワケ</t>
    </rPh>
    <phoneticPr fontId="4"/>
  </si>
  <si>
    <t>合計</t>
    <rPh sb="0" eb="2">
      <t>ゴウケイ</t>
    </rPh>
    <phoneticPr fontId="4"/>
  </si>
  <si>
    <t>非課税仕入
不課税仕入</t>
    <rPh sb="0" eb="3">
      <t>ヒカゼイ</t>
    </rPh>
    <rPh sb="3" eb="5">
      <t>シイレ</t>
    </rPh>
    <rPh sb="6" eb="9">
      <t>フカゼイ</t>
    </rPh>
    <rPh sb="9" eb="11">
      <t>シイレ</t>
    </rPh>
    <phoneticPr fontId="4"/>
  </si>
  <si>
    <t>課税仕入</t>
    <rPh sb="0" eb="2">
      <t>カゼイ</t>
    </rPh>
    <rPh sb="2" eb="4">
      <t>シイ</t>
    </rPh>
    <phoneticPr fontId="4"/>
  </si>
  <si>
    <t>課税売上
対応分</t>
    <rPh sb="0" eb="4">
      <t>カゼイウリアゲ</t>
    </rPh>
    <rPh sb="5" eb="8">
      <t>タイオウブン</t>
    </rPh>
    <phoneticPr fontId="4"/>
  </si>
  <si>
    <t>非課税売上
対応分</t>
    <rPh sb="0" eb="3">
      <t>ヒカゼイ</t>
    </rPh>
    <rPh sb="3" eb="5">
      <t>ウリアゲ</t>
    </rPh>
    <rPh sb="6" eb="9">
      <t>タイオウブン</t>
    </rPh>
    <phoneticPr fontId="4"/>
  </si>
  <si>
    <t>共通
対応分</t>
    <rPh sb="0" eb="2">
      <t>キョウツウ</t>
    </rPh>
    <rPh sb="3" eb="6">
      <t>タイオウブン</t>
    </rPh>
    <phoneticPr fontId="4"/>
  </si>
  <si>
    <t>区　　　　　分</t>
    <rPh sb="0" eb="1">
      <t>ク</t>
    </rPh>
    <rPh sb="6" eb="7">
      <t>ブン</t>
    </rPh>
    <phoneticPr fontId="4"/>
  </si>
  <si>
    <t>補助事業名</t>
    <phoneticPr fontId="4"/>
  </si>
  <si>
    <t>補助金確定額</t>
    <phoneticPr fontId="4"/>
  </si>
  <si>
    <t>小　　計</t>
    <rPh sb="0" eb="1">
      <t>ショウ</t>
    </rPh>
    <rPh sb="3" eb="4">
      <t>ケイ</t>
    </rPh>
    <phoneticPr fontId="4"/>
  </si>
  <si>
    <t>合　　　計</t>
    <rPh sb="0" eb="1">
      <t>ゴウ</t>
    </rPh>
    <rPh sb="4" eb="5">
      <t>ケイ</t>
    </rPh>
    <phoneticPr fontId="4"/>
  </si>
  <si>
    <t>）</t>
    <phoneticPr fontId="4"/>
  </si>
  <si>
    <t>（１）次の該当する事項に”○”を記入してください。</t>
    <rPh sb="3" eb="4">
      <t>ツギ</t>
    </rPh>
    <rPh sb="5" eb="7">
      <t>ガイトウ</t>
    </rPh>
    <rPh sb="9" eb="11">
      <t>ジコウ</t>
    </rPh>
    <rPh sb="16" eb="18">
      <t>キニュウ</t>
    </rPh>
    <phoneticPr fontId="4"/>
  </si>
  <si>
    <t>（２）補助対象経費の内訳 (補助事業実績報告添付の対象経費支出額内訳と一致すること。）</t>
    <rPh sb="3" eb="9">
      <t>ホジョタイショウケイヒ</t>
    </rPh>
    <rPh sb="10" eb="12">
      <t>ウチワケ</t>
    </rPh>
    <phoneticPr fontId="4"/>
  </si>
  <si>
    <t>（</t>
    <phoneticPr fontId="4"/>
  </si>
  <si>
    <t>（３）課税売上割合</t>
    <rPh sb="3" eb="7">
      <t>カゼイウリアゲ</t>
    </rPh>
    <rPh sb="7" eb="9">
      <t>ワリアイ</t>
    </rPh>
    <phoneticPr fontId="4"/>
  </si>
  <si>
    <t>課税資産の譲渡等の対価の額（確定申告書より）</t>
    <rPh sb="14" eb="16">
      <t>カクテイ</t>
    </rPh>
    <rPh sb="16" eb="19">
      <t>シンコクショ</t>
    </rPh>
    <phoneticPr fontId="4"/>
  </si>
  <si>
    <t>資産の譲渡等の対価の額（確定申告書より）</t>
    <phoneticPr fontId="4"/>
  </si>
  <si>
    <t>（４）仕入控除税額</t>
    <rPh sb="3" eb="7">
      <t>シイレコウジョ</t>
    </rPh>
    <rPh sb="7" eb="9">
      <t>ゼイガク</t>
    </rPh>
    <phoneticPr fontId="4"/>
  </si>
  <si>
    <t>　【全額控除】</t>
    <rPh sb="2" eb="4">
      <t>ゼンガク</t>
    </rPh>
    <rPh sb="4" eb="6">
      <t>コウジョ</t>
    </rPh>
    <phoneticPr fontId="4"/>
  </si>
  <si>
    <t>（計算に使用する課税売上割合）</t>
    <rPh sb="1" eb="3">
      <t>ケイサン</t>
    </rPh>
    <rPh sb="4" eb="6">
      <t>シヨウ</t>
    </rPh>
    <rPh sb="8" eb="10">
      <t>カゼイ</t>
    </rPh>
    <rPh sb="10" eb="14">
      <t>ウリアゲワリアイ</t>
    </rPh>
    <phoneticPr fontId="4"/>
  </si>
  <si>
    <t>円．．．（Ａ）（確定通知書を確認のうえ記入してください。）</t>
    <rPh sb="0" eb="1">
      <t>エン</t>
    </rPh>
    <rPh sb="8" eb="13">
      <t>カクテイツウチショ</t>
    </rPh>
    <rPh sb="14" eb="16">
      <t>カクニン</t>
    </rPh>
    <rPh sb="19" eb="21">
      <t>キニュウ</t>
    </rPh>
    <phoneticPr fontId="4"/>
  </si>
  <si>
    <t>．．．（Ｋ）</t>
    <phoneticPr fontId="4"/>
  </si>
  <si>
    <t>○</t>
    <phoneticPr fontId="4"/>
  </si>
  <si>
    <t>（10%分）（Ａ×Ｅ/Ｊ）×（(Ｂ＋Ｃ＋Ｄ)/Ｅ）×10/110＝</t>
    <rPh sb="4" eb="5">
      <t>ブン</t>
    </rPh>
    <phoneticPr fontId="4"/>
  </si>
  <si>
    <t>　【個別対応方式】</t>
    <rPh sb="2" eb="4">
      <t>コベツ</t>
    </rPh>
    <rPh sb="4" eb="6">
      <t>タイオウ</t>
    </rPh>
    <rPh sb="6" eb="8">
      <t>ホウシキ</t>
    </rPh>
    <phoneticPr fontId="4"/>
  </si>
  <si>
    <t>リスト用</t>
    <rPh sb="3" eb="4">
      <t>ヨウ</t>
    </rPh>
    <phoneticPr fontId="4"/>
  </si>
  <si>
    <t>（ 8%分）（Ａ×Ｉ/Ｊ）×（(Ｆ＋Ｇ＋Ｈ)/Ｉ）× 8/108＝</t>
    <rPh sb="4" eb="5">
      <t>ブン</t>
    </rPh>
    <phoneticPr fontId="4"/>
  </si>
  <si>
    <t>（10%分　課税売上対応分）（Ａ×Ｂ/Ｊ）×10/110＝</t>
    <rPh sb="4" eb="5">
      <t>ブン</t>
    </rPh>
    <rPh sb="6" eb="10">
      <t>カゼイウリアゲ</t>
    </rPh>
    <rPh sb="10" eb="12">
      <t>タイオウ</t>
    </rPh>
    <rPh sb="12" eb="13">
      <t>ブン</t>
    </rPh>
    <phoneticPr fontId="4"/>
  </si>
  <si>
    <t>（10%分　共通対応分）（Ａ×Ｄ/Ｊ）×10/110×Ｋ＝</t>
    <rPh sb="4" eb="5">
      <t>ブン</t>
    </rPh>
    <phoneticPr fontId="4"/>
  </si>
  <si>
    <t>（ 8%分　課税売上対応分）（Ａ×Ｆ/Ｊ）× 8/108＝</t>
    <rPh sb="4" eb="5">
      <t>ブン</t>
    </rPh>
    <rPh sb="6" eb="10">
      <t>カゼイウリアゲ</t>
    </rPh>
    <rPh sb="10" eb="12">
      <t>タイオウ</t>
    </rPh>
    <rPh sb="12" eb="13">
      <t>ブン</t>
    </rPh>
    <phoneticPr fontId="4"/>
  </si>
  <si>
    <t>（ 8%分　共通対応分）（Ａ×Ｈ/Ｊ）× 8/108×Ｋ＝</t>
    <rPh sb="4" eb="5">
      <t>ブン</t>
    </rPh>
    <phoneticPr fontId="4"/>
  </si>
  <si>
    <t>（10%分）（Ａ×(Ｂ＋Ｃ＋Ｄ)/Ｊ）×10/110×Ｋ＝</t>
    <rPh sb="4" eb="5">
      <t>ブン</t>
    </rPh>
    <phoneticPr fontId="4"/>
  </si>
  <si>
    <t>（ 8%分）（Ａ×(Ｆ＋Ｇ＋Ｈ)/Ｊ）× 8/108×Ｋ＝</t>
    <rPh sb="4" eb="5">
      <t>ブン</t>
    </rPh>
    <phoneticPr fontId="4"/>
  </si>
  <si>
    <t>全額控除</t>
    <phoneticPr fontId="4"/>
  </si>
  <si>
    <t>個別対応方式</t>
    <phoneticPr fontId="4"/>
  </si>
  <si>
    <t>一括比例配分方式</t>
    <phoneticPr fontId="4"/>
  </si>
  <si>
    <t>　【一括比例配分方式】</t>
    <phoneticPr fontId="4"/>
  </si>
  <si>
    <t>　【返還額】</t>
    <rPh sb="2" eb="4">
      <t>ヘンカン</t>
    </rPh>
    <rPh sb="4" eb="5">
      <t>ガク</t>
    </rPh>
    <phoneticPr fontId="4"/>
  </si>
  <si>
    <t>黄色（クリーム色）のセルに入力してください。</t>
    <rPh sb="0" eb="2">
      <t>キイロ</t>
    </rPh>
    <rPh sb="7" eb="8">
      <t>イロ</t>
    </rPh>
    <rPh sb="13" eb="15">
      <t>ニュウリョク</t>
    </rPh>
    <phoneticPr fontId="4"/>
  </si>
  <si>
    <t>↓ここから右は編集しないでください。</t>
    <phoneticPr fontId="4"/>
  </si>
  <si>
    <t>仕入控除税額に係るフローチャート</t>
    <rPh sb="0" eb="4">
      <t>シイレコウジョ</t>
    </rPh>
    <rPh sb="4" eb="6">
      <t>ゼイガク</t>
    </rPh>
    <rPh sb="7" eb="8">
      <t>カカ</t>
    </rPh>
    <phoneticPr fontId="17"/>
  </si>
  <si>
    <t>消費税の申告の義務がある</t>
    <rPh sb="0" eb="3">
      <t>ショウヒゼイ</t>
    </rPh>
    <rPh sb="4" eb="6">
      <t>シンコク</t>
    </rPh>
    <rPh sb="7" eb="9">
      <t>ギム</t>
    </rPh>
    <phoneticPr fontId="17"/>
  </si>
  <si>
    <t>簡易課税方式で申告している</t>
    <rPh sb="0" eb="6">
      <t>カンイカゼイホウシキ</t>
    </rPh>
    <rPh sb="7" eb="9">
      <t>シンコク</t>
    </rPh>
    <phoneticPr fontId="17"/>
  </si>
  <si>
    <t>公益法人等である</t>
    <rPh sb="0" eb="4">
      <t>コウエキホウジン</t>
    </rPh>
    <rPh sb="4" eb="5">
      <t>トウ</t>
    </rPh>
    <phoneticPr fontId="17"/>
  </si>
  <si>
    <t>特定収入割合が５％を超える</t>
    <rPh sb="0" eb="6">
      <t>トクテイシュウニュウワリアイ</t>
    </rPh>
    <rPh sb="10" eb="11">
      <t>コ</t>
    </rPh>
    <phoneticPr fontId="17"/>
  </si>
  <si>
    <t>個別対応方式で対象経費に係る消費税等を非課税売上のみに要するものとして申告している</t>
    <rPh sb="0" eb="4">
      <t>コベツタイオウ</t>
    </rPh>
    <rPh sb="4" eb="6">
      <t>ホウシキ</t>
    </rPh>
    <rPh sb="7" eb="11">
      <t>タイショウケイヒ</t>
    </rPh>
    <rPh sb="12" eb="13">
      <t>カカ</t>
    </rPh>
    <rPh sb="14" eb="17">
      <t>ショウヒゼイ</t>
    </rPh>
    <rPh sb="17" eb="18">
      <t>トウ</t>
    </rPh>
    <rPh sb="19" eb="24">
      <t>ヒカゼイウリアゲ</t>
    </rPh>
    <rPh sb="27" eb="28">
      <t>ヨウ</t>
    </rPh>
    <rPh sb="35" eb="37">
      <t>シンコク</t>
    </rPh>
    <phoneticPr fontId="17"/>
  </si>
  <si>
    <t>仕入控除税額の返還あり</t>
    <rPh sb="0" eb="6">
      <t>シイレコウジョゼイガク</t>
    </rPh>
    <rPh sb="7" eb="9">
      <t>ヘンカン</t>
    </rPh>
    <phoneticPr fontId="17"/>
  </si>
  <si>
    <t>①　申告義務なし</t>
    <rPh sb="2" eb="6">
      <t>シンコクギム</t>
    </rPh>
    <phoneticPr fontId="4"/>
  </si>
  <si>
    <t>Ｎｏ</t>
    <phoneticPr fontId="4"/>
  </si>
  <si>
    <t>消費税申告方式等</t>
    <rPh sb="0" eb="3">
      <t>ショウヒゼイ</t>
    </rPh>
    <rPh sb="3" eb="5">
      <t>シンコク</t>
    </rPh>
    <rPh sb="5" eb="8">
      <t>ホウシキトウ</t>
    </rPh>
    <phoneticPr fontId="4"/>
  </si>
  <si>
    <t>○下記を参照のうえ、仕入控除税額報告書をご提出ください。</t>
    <rPh sb="1" eb="3">
      <t>カキ</t>
    </rPh>
    <rPh sb="4" eb="6">
      <t>サンショウ</t>
    </rPh>
    <rPh sb="21" eb="23">
      <t>テイシュツ</t>
    </rPh>
    <phoneticPr fontId="4"/>
  </si>
  <si>
    <t>　ご不明な点がありましたら各補助金の担当までご連絡ください。</t>
    <rPh sb="2" eb="4">
      <t>フメイ</t>
    </rPh>
    <rPh sb="5" eb="6">
      <t>テン</t>
    </rPh>
    <rPh sb="13" eb="14">
      <t>カク</t>
    </rPh>
    <rPh sb="14" eb="17">
      <t>ホジョキン</t>
    </rPh>
    <rPh sb="18" eb="20">
      <t>タントウ</t>
    </rPh>
    <rPh sb="23" eb="25">
      <t>レンラク</t>
    </rPh>
    <phoneticPr fontId="4"/>
  </si>
  <si>
    <t>提出書類</t>
    <rPh sb="0" eb="4">
      <t>テイシュツショルイ</t>
    </rPh>
    <phoneticPr fontId="4"/>
  </si>
  <si>
    <t>１</t>
    <phoneticPr fontId="4"/>
  </si>
  <si>
    <t>消費税の申告義務がない場合</t>
    <rPh sb="0" eb="3">
      <t>ショウヒゼイ</t>
    </rPh>
    <rPh sb="4" eb="6">
      <t>シンコク</t>
    </rPh>
    <rPh sb="6" eb="8">
      <t>ギム</t>
    </rPh>
    <rPh sb="11" eb="13">
      <t>バアイ</t>
    </rPh>
    <phoneticPr fontId="4"/>
  </si>
  <si>
    <t>消費税及び地方消費税に係る仕入控除税額報告書</t>
    <phoneticPr fontId="4"/>
  </si>
  <si>
    <t>（要返還相当額は０円となります。）</t>
    <rPh sb="1" eb="2">
      <t>ヨウ</t>
    </rPh>
    <rPh sb="2" eb="4">
      <t>ヘンカン</t>
    </rPh>
    <rPh sb="4" eb="6">
      <t>ソウトウ</t>
    </rPh>
    <rPh sb="6" eb="7">
      <t>ガク</t>
    </rPh>
    <rPh sb="9" eb="10">
      <t>エン</t>
    </rPh>
    <phoneticPr fontId="4"/>
  </si>
  <si>
    <t>２</t>
    <phoneticPr fontId="4"/>
  </si>
  <si>
    <t>（別紙）返還額算出概要</t>
    <rPh sb="1" eb="3">
      <t>ベッシ</t>
    </rPh>
    <rPh sb="4" eb="7">
      <t>ヘンカンガク</t>
    </rPh>
    <rPh sb="7" eb="9">
      <t>サンシュツ</t>
    </rPh>
    <rPh sb="9" eb="11">
      <t>ガイヨウ</t>
    </rPh>
    <phoneticPr fontId="4"/>
  </si>
  <si>
    <t>別紙「返還額算出概要」</t>
    <rPh sb="0" eb="2">
      <t>ベッシ</t>
    </rPh>
    <phoneticPr fontId="4"/>
  </si>
  <si>
    <t>３</t>
    <phoneticPr fontId="4"/>
  </si>
  <si>
    <t>消費税の確定申告の義務がないことが確認できる書類</t>
    <phoneticPr fontId="4"/>
  </si>
  <si>
    <t>・</t>
    <phoneticPr fontId="4"/>
  </si>
  <si>
    <t>補助事業実施年度の前々年度に係る法人税（個人事業者の場合は所得税）確定申告書（写）及び売上高を確認できる資料（損益計算書など）</t>
    <phoneticPr fontId="4"/>
  </si>
  <si>
    <t>消費税課税事業者選択不適用届出書（写）</t>
    <phoneticPr fontId="4"/>
  </si>
  <si>
    <t>免税事業所であることを証する書類（写）</t>
    <phoneticPr fontId="4"/>
  </si>
  <si>
    <t>簡易課税方式</t>
    <phoneticPr fontId="4"/>
  </si>
  <si>
    <t>消費税確定申告書（簡易課税用）（写）</t>
    <phoneticPr fontId="4"/>
  </si>
  <si>
    <t>③　消費税法別表第三に掲げる公益法人等で特定収入割合が５％を超えている</t>
    <rPh sb="20" eb="24">
      <t>トクテイシュウニュウ</t>
    </rPh>
    <rPh sb="24" eb="26">
      <t>ワリアイ</t>
    </rPh>
    <rPh sb="30" eb="31">
      <t>チョウ</t>
    </rPh>
    <phoneticPr fontId="4"/>
  </si>
  <si>
    <r>
      <t>消費税法別表第三に掲げる公益法人等（※）</t>
    </r>
    <r>
      <rPr>
        <sz val="11"/>
        <rFont val="ＭＳ ゴシック"/>
        <family val="3"/>
        <charset val="128"/>
      </rPr>
      <t>で特定収入割合が５％を超えている</t>
    </r>
    <phoneticPr fontId="4"/>
  </si>
  <si>
    <t>消費税確定申告書（写）</t>
    <rPh sb="3" eb="5">
      <t>カクテイ</t>
    </rPh>
    <rPh sb="5" eb="8">
      <t>シンコクショ</t>
    </rPh>
    <rPh sb="9" eb="10">
      <t>ウツ</t>
    </rPh>
    <phoneticPr fontId="4"/>
  </si>
  <si>
    <t>消費税確定申告書付表２（計算表）（写）</t>
    <rPh sb="0" eb="3">
      <t>ショウヒゼイ</t>
    </rPh>
    <rPh sb="3" eb="8">
      <t>カクテイシンコクショ</t>
    </rPh>
    <rPh sb="8" eb="10">
      <t>フヒョウ</t>
    </rPh>
    <rPh sb="12" eb="15">
      <t>ケイサンヒョウ</t>
    </rPh>
    <rPh sb="17" eb="18">
      <t>ウツ</t>
    </rPh>
    <phoneticPr fontId="4"/>
  </si>
  <si>
    <t>４</t>
    <phoneticPr fontId="4"/>
  </si>
  <si>
    <t>５</t>
    <phoneticPr fontId="4"/>
  </si>
  <si>
    <t>特定収入割合を確認できる書類（写）</t>
    <rPh sb="0" eb="4">
      <t>トクテイシュウニュウ</t>
    </rPh>
    <rPh sb="4" eb="6">
      <t>ワリアイ</t>
    </rPh>
    <rPh sb="7" eb="9">
      <t>カクニン</t>
    </rPh>
    <rPh sb="12" eb="14">
      <t>ショルイ</t>
    </rPh>
    <rPh sb="15" eb="16">
      <t>ウツ</t>
    </rPh>
    <phoneticPr fontId="4"/>
  </si>
  <si>
    <t>５</t>
    <phoneticPr fontId="4"/>
  </si>
  <si>
    <t>個別対応方式において、補助対象経費に係る消費税を「非課税売上のみに要するもの」として申告している場合</t>
    <rPh sb="11" eb="13">
      <t>ホジョ</t>
    </rPh>
    <phoneticPr fontId="4"/>
  </si>
  <si>
    <t>補助対象経費の全てが非(不)課税仕入の場合</t>
    <rPh sb="0" eb="4">
      <t>ホジョタイショウ</t>
    </rPh>
    <rPh sb="4" eb="6">
      <t>ケイヒ</t>
    </rPh>
    <rPh sb="7" eb="8">
      <t>スベ</t>
    </rPh>
    <rPh sb="10" eb="11">
      <t>ヒ</t>
    </rPh>
    <rPh sb="12" eb="13">
      <t>フ</t>
    </rPh>
    <rPh sb="14" eb="16">
      <t>カゼイ</t>
    </rPh>
    <rPh sb="16" eb="18">
      <t>シイレ</t>
    </rPh>
    <rPh sb="19" eb="21">
      <t>バアイ</t>
    </rPh>
    <phoneticPr fontId="4"/>
  </si>
  <si>
    <t>補助事業実施年度の実績報告書における対象経費の算出内訳</t>
    <rPh sb="0" eb="2">
      <t>ホジョ</t>
    </rPh>
    <rPh sb="2" eb="4">
      <t>ジギョウ</t>
    </rPh>
    <rPh sb="4" eb="8">
      <t>ジッシネンド</t>
    </rPh>
    <rPh sb="9" eb="14">
      <t>ジッセキホウコクショ</t>
    </rPh>
    <phoneticPr fontId="4"/>
  </si>
  <si>
    <t>６</t>
    <phoneticPr fontId="4"/>
  </si>
  <si>
    <t>７</t>
    <phoneticPr fontId="4"/>
  </si>
  <si>
    <t>課税売上割合が９５％以上かつ課税売上高が５億円以下の場合</t>
    <rPh sb="26" eb="28">
      <t>バアイ</t>
    </rPh>
    <phoneticPr fontId="4"/>
  </si>
  <si>
    <t>８</t>
    <phoneticPr fontId="4"/>
  </si>
  <si>
    <t>　（書類の例）</t>
    <phoneticPr fontId="4"/>
  </si>
  <si>
    <t>※公益法人等とは、消費税法別表第三に掲げる法人（例：社会医療法人、国立大学法人、学校法人、地方独立行政法人、公益財団法人、公益社団法人、一般財団法人、一般社団法人、社会福祉法人、国家公務員共済組合連合会など）</t>
    <rPh sb="1" eb="6">
      <t>コウエキホウジントウ</t>
    </rPh>
    <phoneticPr fontId="4"/>
  </si>
  <si>
    <t>（例：特定収入割合の計算表（計算表３）など）</t>
    <rPh sb="1" eb="2">
      <t>レイ</t>
    </rPh>
    <rPh sb="3" eb="9">
      <t>トクテイシュウニュウワリアイ</t>
    </rPh>
    <rPh sb="10" eb="13">
      <t>ケイサンヒョウ</t>
    </rPh>
    <rPh sb="14" eb="17">
      <t>ケイサンヒョウ</t>
    </rPh>
    <phoneticPr fontId="4"/>
  </si>
  <si>
    <r>
      <t>課税売上割合が９５％未満または課税売上高が５億円超であって</t>
    </r>
    <r>
      <rPr>
        <b/>
        <u/>
        <sz val="11"/>
        <rFont val="ＭＳ ゴシック"/>
        <family val="3"/>
        <charset val="128"/>
      </rPr>
      <t>「一括比例配分方式」</t>
    </r>
    <r>
      <rPr>
        <sz val="11"/>
        <rFont val="ＭＳ ゴシック"/>
        <family val="3"/>
        <charset val="128"/>
      </rPr>
      <t xml:space="preserve">により消費税の申告を行っている場合
</t>
    </r>
    <phoneticPr fontId="4"/>
  </si>
  <si>
    <r>
      <t>課税売上割合が９５％未満または課税売上高が５億円超であって</t>
    </r>
    <r>
      <rPr>
        <b/>
        <u/>
        <sz val="11"/>
        <rFont val="ＭＳ ゴシック"/>
        <family val="3"/>
        <charset val="128"/>
      </rPr>
      <t>「個別対応方式」</t>
    </r>
    <r>
      <rPr>
        <sz val="11"/>
        <rFont val="ＭＳ ゴシック"/>
        <family val="3"/>
        <charset val="128"/>
      </rPr>
      <t xml:space="preserve">により消費税の申告を行っている場合
</t>
    </r>
    <rPh sb="0" eb="2">
      <t>カゼイ</t>
    </rPh>
    <phoneticPr fontId="4"/>
  </si>
  <si>
    <t>補助対象経費は人件費等の非（不）課税仕入のみである</t>
    <rPh sb="0" eb="4">
      <t>ホジョタイショウ</t>
    </rPh>
    <rPh sb="4" eb="6">
      <t>ケイヒ</t>
    </rPh>
    <rPh sb="7" eb="10">
      <t>ジンケンヒ</t>
    </rPh>
    <rPh sb="10" eb="11">
      <t>トウ</t>
    </rPh>
    <rPh sb="12" eb="13">
      <t>ヒ</t>
    </rPh>
    <rPh sb="14" eb="15">
      <t>フ</t>
    </rPh>
    <rPh sb="16" eb="18">
      <t>カゼイ</t>
    </rPh>
    <rPh sb="18" eb="20">
      <t>シイレ</t>
    </rPh>
    <phoneticPr fontId="17"/>
  </si>
  <si>
    <t>※提出書類はNo１参照</t>
    <rPh sb="1" eb="5">
      <t>テイシュツショルイ</t>
    </rPh>
    <rPh sb="9" eb="11">
      <t>サンショウ</t>
    </rPh>
    <phoneticPr fontId="4"/>
  </si>
  <si>
    <t>※提出書類はNo２参照</t>
    <rPh sb="1" eb="5">
      <t>テイシュツショルイ</t>
    </rPh>
    <rPh sb="9" eb="11">
      <t>サンショウ</t>
    </rPh>
    <phoneticPr fontId="4"/>
  </si>
  <si>
    <t>※提出書類はNo３参照</t>
    <rPh sb="1" eb="5">
      <t>テイシュツショルイ</t>
    </rPh>
    <rPh sb="9" eb="11">
      <t>サンショウ</t>
    </rPh>
    <phoneticPr fontId="4"/>
  </si>
  <si>
    <t>４</t>
    <phoneticPr fontId="4"/>
  </si>
  <si>
    <t>※提出書類はNo４参照</t>
    <rPh sb="1" eb="5">
      <t>テイシュツショルイ</t>
    </rPh>
    <rPh sb="9" eb="11">
      <t>サンショウ</t>
    </rPh>
    <phoneticPr fontId="4"/>
  </si>
  <si>
    <t>※提出書類はNo５参照</t>
    <rPh sb="1" eb="5">
      <t>テイシュツショルイ</t>
    </rPh>
    <rPh sb="9" eb="11">
      <t>サンショウ</t>
    </rPh>
    <phoneticPr fontId="4"/>
  </si>
  <si>
    <t>返還額 ０円（報告は必要）</t>
    <rPh sb="0" eb="2">
      <t>ヘンカン</t>
    </rPh>
    <rPh sb="2" eb="3">
      <t>ガク</t>
    </rPh>
    <rPh sb="5" eb="6">
      <t>エン</t>
    </rPh>
    <rPh sb="7" eb="9">
      <t>ホウコク</t>
    </rPh>
    <rPh sb="10" eb="12">
      <t>ヒツヨウ</t>
    </rPh>
    <phoneticPr fontId="17"/>
  </si>
  <si>
    <t>課税売上割合が９５％以上かつ課税売上高が５億円以下の場合</t>
    <phoneticPr fontId="4"/>
  </si>
  <si>
    <t>「一括比例配分方式」により消費税の申告を行っている場合</t>
    <phoneticPr fontId="4"/>
  </si>
  <si>
    <t>「個別対応方式」により消費税の申告を行っている場合</t>
    <phoneticPr fontId="4"/>
  </si>
  <si>
    <t>※提出書類はNo６参照</t>
    <rPh sb="1" eb="5">
      <t>テイシュツショルイ</t>
    </rPh>
    <rPh sb="9" eb="11">
      <t>サンショウ</t>
    </rPh>
    <phoneticPr fontId="4"/>
  </si>
  <si>
    <t>※提出書類はNo７参照</t>
    <rPh sb="1" eb="5">
      <t>テイシュツショルイ</t>
    </rPh>
    <rPh sb="9" eb="11">
      <t>サンショウ</t>
    </rPh>
    <phoneticPr fontId="4"/>
  </si>
  <si>
    <t>※提出書類はNo８参照</t>
    <rPh sb="1" eb="5">
      <t>テイシュツショルイ</t>
    </rPh>
    <rPh sb="9" eb="11">
      <t>サンショウ</t>
    </rPh>
    <phoneticPr fontId="4"/>
  </si>
  <si>
    <t>仕入控除税額報告に係る提出書類</t>
    <rPh sb="0" eb="2">
      <t>シイレ</t>
    </rPh>
    <rPh sb="2" eb="4">
      <t>コウジョ</t>
    </rPh>
    <rPh sb="4" eb="6">
      <t>ゼイガク</t>
    </rPh>
    <rPh sb="6" eb="8">
      <t>ホウコク</t>
    </rPh>
    <rPh sb="9" eb="10">
      <t>カカ</t>
    </rPh>
    <rPh sb="11" eb="15">
      <t>テイシュツショルイ</t>
    </rPh>
    <phoneticPr fontId="4"/>
  </si>
  <si>
    <t>代表者職・氏名</t>
    <rPh sb="0" eb="3">
      <t>ダイヒョウシャ</t>
    </rPh>
    <rPh sb="3" eb="4">
      <t>ショク</t>
    </rPh>
    <phoneticPr fontId="4"/>
  </si>
  <si>
    <t>番　　　　　　　　　　　　　号</t>
    <rPh sb="0" eb="1">
      <t>バン</t>
    </rPh>
    <rPh sb="14" eb="15">
      <t>ゴウ</t>
    </rPh>
    <phoneticPr fontId="4"/>
  </si>
  <si>
    <t>福岡県知事　殿</t>
    <rPh sb="0" eb="3">
      <t>フクオカケン</t>
    </rPh>
    <rPh sb="3" eb="5">
      <t>チジ</t>
    </rPh>
    <rPh sb="6" eb="7">
      <t>ドノ</t>
    </rPh>
    <phoneticPr fontId="4"/>
  </si>
  <si>
    <t>所在地</t>
    <rPh sb="0" eb="3">
      <t>ショザイチ</t>
    </rPh>
    <phoneticPr fontId="4"/>
  </si>
  <si>
    <t>名称</t>
    <rPh sb="0" eb="2">
      <t>メイショウ</t>
    </rPh>
    <phoneticPr fontId="4"/>
  </si>
  <si>
    <t>代表者氏名</t>
    <rPh sb="0" eb="3">
      <t>ダイヒョウシャ</t>
    </rPh>
    <rPh sb="3" eb="5">
      <t>シメイ</t>
    </rPh>
    <phoneticPr fontId="4"/>
  </si>
  <si>
    <t>記</t>
    <rPh sb="0" eb="1">
      <t>キ</t>
    </rPh>
    <phoneticPr fontId="4"/>
  </si>
  <si>
    <t>金</t>
    <rPh sb="0" eb="1">
      <t>キン</t>
    </rPh>
    <phoneticPr fontId="4"/>
  </si>
  <si>
    <t>円</t>
    <rPh sb="0" eb="1">
      <t>エン</t>
    </rPh>
    <phoneticPr fontId="4"/>
  </si>
  <si>
    <t>消費税及び地方消費税の申告により確定した消費税及び地方消費税に係る仕入控除税額
（要補助金返還相当額）</t>
    <rPh sb="0" eb="3">
      <t>ショウヒゼイ</t>
    </rPh>
    <rPh sb="3" eb="4">
      <t>オヨ</t>
    </rPh>
    <rPh sb="5" eb="7">
      <t>チホウ</t>
    </rPh>
    <rPh sb="7" eb="10">
      <t>ショウヒゼイ</t>
    </rPh>
    <rPh sb="11" eb="13">
      <t>シンコク</t>
    </rPh>
    <rPh sb="16" eb="18">
      <t>カクテイ</t>
    </rPh>
    <rPh sb="20" eb="23">
      <t>ショウヒゼイ</t>
    </rPh>
    <rPh sb="23" eb="24">
      <t>オヨ</t>
    </rPh>
    <rPh sb="25" eb="27">
      <t>チホウ</t>
    </rPh>
    <rPh sb="27" eb="30">
      <t>ショウヒゼイ</t>
    </rPh>
    <rPh sb="31" eb="32">
      <t>カカ</t>
    </rPh>
    <rPh sb="33" eb="35">
      <t>シイレ</t>
    </rPh>
    <rPh sb="35" eb="37">
      <t>コウジョ</t>
    </rPh>
    <rPh sb="37" eb="39">
      <t>ゼイガク</t>
    </rPh>
    <rPh sb="41" eb="42">
      <t>ヨウ</t>
    </rPh>
    <rPh sb="42" eb="45">
      <t>ホジョキン</t>
    </rPh>
    <rPh sb="45" eb="47">
      <t>ヘンカン</t>
    </rPh>
    <rPh sb="47" eb="50">
      <t>ソウトウガク</t>
    </rPh>
    <phoneticPr fontId="4"/>
  </si>
  <si>
    <t>様式４</t>
    <rPh sb="0" eb="2">
      <t>ヨウシキ</t>
    </rPh>
    <phoneticPr fontId="4"/>
  </si>
  <si>
    <t>←「所在地」「名称」「代表者名」を入力してください。</t>
    <rPh sb="2" eb="5">
      <t>ショザイチ</t>
    </rPh>
    <rPh sb="7" eb="9">
      <t>メイショウ</t>
    </rPh>
    <rPh sb="11" eb="15">
      <t>ダイヒョウシャメイ</t>
    </rPh>
    <rPh sb="17" eb="19">
      <t>ニュウリョク</t>
    </rPh>
    <phoneticPr fontId="4"/>
  </si>
  <si>
    <t>　※代表者名には役職も入力ください。</t>
    <rPh sb="2" eb="6">
      <t>ダイヒョウシャメイ</t>
    </rPh>
    <rPh sb="8" eb="10">
      <t>ヤクショク</t>
    </rPh>
    <rPh sb="11" eb="13">
      <t>ニュウリョク</t>
    </rPh>
    <phoneticPr fontId="4"/>
  </si>
  <si>
    <t>　※押印は不要です</t>
    <rPh sb="2" eb="4">
      <t>オウイン</t>
    </rPh>
    <rPh sb="5" eb="7">
      <t>フヨウ</t>
    </rPh>
    <phoneticPr fontId="4"/>
  </si>
  <si>
    <t>福岡県補助金等交付規則（昭和３３年福岡県規則第５号）第１４条に基づく額の確定額又は
事業実績報告額</t>
    <rPh sb="0" eb="3">
      <t>フクオカケン</t>
    </rPh>
    <rPh sb="3" eb="6">
      <t>ホジョキン</t>
    </rPh>
    <rPh sb="6" eb="7">
      <t>トウ</t>
    </rPh>
    <rPh sb="7" eb="9">
      <t>コウフ</t>
    </rPh>
    <rPh sb="9" eb="11">
      <t>キソク</t>
    </rPh>
    <rPh sb="12" eb="14">
      <t>ショウワ</t>
    </rPh>
    <rPh sb="16" eb="17">
      <t>ネン</t>
    </rPh>
    <rPh sb="17" eb="20">
      <t>フクオカケン</t>
    </rPh>
    <rPh sb="20" eb="22">
      <t>キソク</t>
    </rPh>
    <rPh sb="22" eb="23">
      <t>ダイ</t>
    </rPh>
    <rPh sb="24" eb="25">
      <t>ゴウ</t>
    </rPh>
    <rPh sb="26" eb="27">
      <t>ダイ</t>
    </rPh>
    <rPh sb="29" eb="30">
      <t>ジョウ</t>
    </rPh>
    <rPh sb="31" eb="32">
      <t>モト</t>
    </rPh>
    <rPh sb="34" eb="35">
      <t>ガク</t>
    </rPh>
    <rPh sb="36" eb="39">
      <t>カクテイガク</t>
    </rPh>
    <rPh sb="39" eb="40">
      <t>マタ</t>
    </rPh>
    <rPh sb="42" eb="44">
      <t>ジギョウ</t>
    </rPh>
    <rPh sb="44" eb="46">
      <t>ジッセキ</t>
    </rPh>
    <rPh sb="46" eb="48">
      <t>ホウコク</t>
    </rPh>
    <rPh sb="48" eb="49">
      <t>ガク</t>
    </rPh>
    <phoneticPr fontId="4"/>
  </si>
  <si>
    <t>←この欄は、別紙を入力すると別紙の『返還額』が自動的に入力されます。</t>
    <rPh sb="3" eb="4">
      <t>ラン</t>
    </rPh>
    <rPh sb="6" eb="8">
      <t>ベッシ</t>
    </rPh>
    <rPh sb="9" eb="11">
      <t>ニュウリョク</t>
    </rPh>
    <rPh sb="14" eb="16">
      <t>ベッシ</t>
    </rPh>
    <rPh sb="18" eb="21">
      <t>ヘンカンガク</t>
    </rPh>
    <rPh sb="23" eb="26">
      <t>ジドウテキ</t>
    </rPh>
    <rPh sb="27" eb="29">
      <t>ニュウリョク</t>
    </rPh>
    <phoneticPr fontId="4"/>
  </si>
  <si>
    <t>　別紙を入力後に数字になっていない場合は、別紙の入力に誤りがあると</t>
    <rPh sb="1" eb="3">
      <t>ベッシ</t>
    </rPh>
    <rPh sb="4" eb="7">
      <t>ニュウリョクゴ</t>
    </rPh>
    <rPh sb="8" eb="10">
      <t>スウジ</t>
    </rPh>
    <rPh sb="17" eb="19">
      <t>バアイ</t>
    </rPh>
    <rPh sb="21" eb="23">
      <t>ベッシ</t>
    </rPh>
    <rPh sb="24" eb="26">
      <t>ニュウリョク</t>
    </rPh>
    <rPh sb="27" eb="28">
      <t>アヤマ</t>
    </rPh>
    <phoneticPr fontId="4"/>
  </si>
  <si>
    <t>　考えられますので、見直しをお願いします。</t>
    <rPh sb="1" eb="2">
      <t>カンガ</t>
    </rPh>
    <rPh sb="10" eb="12">
      <t>ミナオ</t>
    </rPh>
    <rPh sb="15" eb="16">
      <t>ネガ</t>
    </rPh>
    <phoneticPr fontId="4"/>
  </si>
  <si>
    <t>記載内容を確認するための書類（確定申告書の写し、課税売上割合等が把握できる資料、
特定収入の割合を把握できる資料等を添付。）</t>
    <rPh sb="0" eb="2">
      <t>キサイ</t>
    </rPh>
    <rPh sb="2" eb="4">
      <t>ナイヨウ</t>
    </rPh>
    <rPh sb="5" eb="7">
      <t>カクニン</t>
    </rPh>
    <rPh sb="12" eb="14">
      <t>ショルイ</t>
    </rPh>
    <rPh sb="15" eb="17">
      <t>カクテイ</t>
    </rPh>
    <rPh sb="17" eb="19">
      <t>シンコク</t>
    </rPh>
    <rPh sb="19" eb="20">
      <t>ショ</t>
    </rPh>
    <rPh sb="21" eb="22">
      <t>ウツ</t>
    </rPh>
    <rPh sb="24" eb="26">
      <t>カゼイ</t>
    </rPh>
    <rPh sb="26" eb="28">
      <t>ウリアゲ</t>
    </rPh>
    <rPh sb="28" eb="31">
      <t>ワリアイナド</t>
    </rPh>
    <rPh sb="32" eb="34">
      <t>ハアク</t>
    </rPh>
    <rPh sb="37" eb="38">
      <t>シ</t>
    </rPh>
    <rPh sb="38" eb="39">
      <t>リョウ</t>
    </rPh>
    <rPh sb="56" eb="57">
      <t>トウ</t>
    </rPh>
    <phoneticPr fontId="4"/>
  </si>
  <si>
    <t>←「施設名」「代表者職・氏名」「施設の所在地」を入力してください。
「補助金確定額」は報告書シートから反映されますので、確認ください。</t>
    <rPh sb="2" eb="5">
      <t>シセツメイ</t>
    </rPh>
    <rPh sb="7" eb="10">
      <t>ダイヒョウシャ</t>
    </rPh>
    <rPh sb="10" eb="11">
      <t>ショク</t>
    </rPh>
    <rPh sb="12" eb="14">
      <t>シメイ</t>
    </rPh>
    <rPh sb="16" eb="18">
      <t>シセツ</t>
    </rPh>
    <rPh sb="19" eb="22">
      <t>ショザイチ</t>
    </rPh>
    <rPh sb="24" eb="26">
      <t>ニュウリョク</t>
    </rPh>
    <rPh sb="35" eb="38">
      <t>ホジョキン</t>
    </rPh>
    <rPh sb="38" eb="41">
      <t>カクテイガク</t>
    </rPh>
    <rPh sb="43" eb="46">
      <t>ホウコクショ</t>
    </rPh>
    <rPh sb="51" eb="53">
      <t>ハンエイ</t>
    </rPh>
    <rPh sb="60" eb="62">
      <t>カクニン</t>
    </rPh>
    <phoneticPr fontId="4"/>
  </si>
  <si>
    <t>8％分</t>
    <rPh sb="2" eb="3">
      <t>ブン</t>
    </rPh>
    <phoneticPr fontId="4"/>
  </si>
  <si>
    <t>「課税売上割合を端数処理している場合」は、この欄にその数値を記入すること。端数処理していない場合は、空欄のままとしてください。</t>
    <rPh sb="27" eb="29">
      <t>スウチ</t>
    </rPh>
    <rPh sb="37" eb="41">
      <t>ハスウショリ</t>
    </rPh>
    <rPh sb="46" eb="48">
      <t>バアイ</t>
    </rPh>
    <rPh sb="50" eb="52">
      <t>クウラン</t>
    </rPh>
    <phoneticPr fontId="4"/>
  </si>
  <si>
    <t>福岡県外国人看護師候補者就労研修支援事業費補助金</t>
    <phoneticPr fontId="4"/>
  </si>
  <si>
    <t>令和　年　　月　　日</t>
    <rPh sb="0" eb="2">
      <t>レイワ</t>
    </rPh>
    <rPh sb="3" eb="4">
      <t>ネン</t>
    </rPh>
    <rPh sb="6" eb="7">
      <t>ガツ</t>
    </rPh>
    <rPh sb="9" eb="10">
      <t>ニチ</t>
    </rPh>
    <phoneticPr fontId="4"/>
  </si>
  <si>
    <t>←実際に提出される日付を入力してください。</t>
    <rPh sb="1" eb="3">
      <t>ジッサイ</t>
    </rPh>
    <rPh sb="4" eb="6">
      <t>テイシュツ</t>
    </rPh>
    <rPh sb="9" eb="11">
      <t>ヒヅケ</t>
    </rPh>
    <rPh sb="12" eb="14">
      <t>ニュウリョク</t>
    </rPh>
    <phoneticPr fontId="4"/>
  </si>
  <si>
    <t>←県から通知される額の確定通知書が届き次第、補助金の確定額を</t>
    <phoneticPr fontId="4"/>
  </si>
  <si>
    <t>　確認のうえ入力してください。</t>
    <phoneticPr fontId="4"/>
  </si>
  <si>
    <t>令和５年度消費税及び地方消費税に係る仕入控除税額報告書</t>
    <rPh sb="0" eb="2">
      <t>レイワ</t>
    </rPh>
    <rPh sb="3" eb="5">
      <t>ネンド</t>
    </rPh>
    <rPh sb="5" eb="8">
      <t>ショウヒゼイ</t>
    </rPh>
    <rPh sb="8" eb="9">
      <t>オヨ</t>
    </rPh>
    <rPh sb="10" eb="12">
      <t>チホウ</t>
    </rPh>
    <rPh sb="12" eb="15">
      <t>ショウヒゼイ</t>
    </rPh>
    <rPh sb="16" eb="17">
      <t>カカ</t>
    </rPh>
    <rPh sb="18" eb="20">
      <t>シイレ</t>
    </rPh>
    <rPh sb="20" eb="22">
      <t>コウジョ</t>
    </rPh>
    <rPh sb="22" eb="24">
      <t>ゼイガク</t>
    </rPh>
    <rPh sb="24" eb="27">
      <t>ホウコクショ</t>
    </rPh>
    <phoneticPr fontId="4"/>
  </si>
  <si>
    <t>　令和６年１月１１日５医指第２０２２号により交付決定があった福岡県外国人看護師候補者就労研修支援事業費補助金について、福岡県外国人看護師候補者就労研修支援事業費補助金交付要綱第１１条の規定に基づき、下記のとおり報告します。</t>
    <rPh sb="1" eb="3">
      <t>レイワ</t>
    </rPh>
    <rPh sb="4" eb="5">
      <t>ネン</t>
    </rPh>
    <rPh sb="6" eb="7">
      <t>ガツ</t>
    </rPh>
    <rPh sb="9" eb="10">
      <t>ニチ</t>
    </rPh>
    <rPh sb="33" eb="36">
      <t>ガイコクジン</t>
    </rPh>
    <rPh sb="36" eb="42">
      <t>カンゴシコウホシャ</t>
    </rPh>
    <rPh sb="42" eb="44">
      <t>シュウロウ</t>
    </rPh>
    <rPh sb="44" eb="48">
      <t>ケンシュウシエン</t>
    </rPh>
    <rPh sb="48" eb="50">
      <t>ジギョウ</t>
    </rPh>
    <rPh sb="95" eb="96">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</si>
</sst>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Ｂ)&quot;"/>
    <numFmt numFmtId="177" formatCode="#,##0&quot;(Ｃ)&quot;"/>
    <numFmt numFmtId="178" formatCode="#,##0&quot;(Ｄ)&quot;"/>
    <numFmt numFmtId="179" formatCode="#,##0&quot;(Ｅ)&quot;"/>
    <numFmt numFmtId="180" formatCode="#,##0&quot;(Ｆ)&quot;"/>
    <numFmt numFmtId="181" formatCode="#,##0&quot;(Ｇ)&quot;"/>
    <numFmt numFmtId="182" formatCode="#,##0&quot;(Ｈ)&quot;"/>
    <numFmt numFmtId="183" formatCode="#,##0&quot;(Ｉ)&quot;"/>
    <numFmt numFmtId="184" formatCode="#,##0&quot;(Ｊ)&quot;"/>
    <numFmt numFmtId="185" formatCode="0.00000000%"/>
  </numFmts>
  <fonts count="32">
    <font>
      <sz val="11"/>
      <name val="ＭＳ Ｐゴシック"/>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4"/>
      <color indexed="8"/>
      <name val="ＭＳ 明朝"/>
      <family val="1"/>
      <charset val="128"/>
    </font>
    <font>
      <sz val="10"/>
      <name val="ＭＳ 明朝"/>
      <family val="1"/>
      <charset val="128"/>
    </font>
    <font>
      <sz val="11"/>
      <name val="平成ゴシック"/>
      <family val="3"/>
      <charset val="128"/>
    </font>
    <font>
      <sz val="11"/>
      <name val="ＭＳ Ｐ明朝"/>
      <family val="1"/>
      <charset val="128"/>
    </font>
    <font>
      <sz val="12"/>
      <color indexed="8"/>
      <name val="ＭＳ 明朝"/>
      <family val="1"/>
      <charset val="128"/>
    </font>
    <font>
      <sz val="11"/>
      <color indexed="8"/>
      <name val="ＭＳ 明朝"/>
      <family val="1"/>
      <charset val="128"/>
    </font>
    <font>
      <sz val="18"/>
      <name val="ＭＳ 明朝"/>
      <family val="1"/>
      <charset val="128"/>
    </font>
    <font>
      <sz val="16"/>
      <name val="ＭＳ 明朝"/>
      <family val="1"/>
      <charset val="128"/>
    </font>
    <font>
      <sz val="20"/>
      <name val="ＭＳ 明朝"/>
      <family val="1"/>
      <charset val="128"/>
    </font>
    <font>
      <sz val="11"/>
      <name val="ＭＳ ゴシック"/>
      <family val="3"/>
      <charset val="128"/>
    </font>
    <font>
      <sz val="12"/>
      <color indexed="81"/>
      <name val="ＭＳ ゴシック"/>
      <family val="3"/>
      <charset val="128"/>
    </font>
    <font>
      <b/>
      <sz val="12"/>
      <color rgb="FFFF0000"/>
      <name val="ＭＳ ゴシック"/>
      <family val="3"/>
      <charset val="128"/>
    </font>
    <font>
      <sz val="6"/>
      <name val="游ゴシック"/>
      <family val="2"/>
      <charset val="128"/>
      <scheme val="minor"/>
    </font>
    <font>
      <sz val="11"/>
      <color theme="1"/>
      <name val="ＭＳ Ｐゴシック"/>
      <family val="3"/>
      <charset val="128"/>
    </font>
    <font>
      <b/>
      <sz val="14"/>
      <color theme="1"/>
      <name val="ＭＳ Ｐゴシック"/>
      <family val="3"/>
      <charset val="128"/>
    </font>
    <font>
      <sz val="20"/>
      <color theme="1"/>
      <name val="ＭＳ Ｐゴシック"/>
      <family val="3"/>
      <charset val="128"/>
    </font>
    <font>
      <sz val="28"/>
      <color theme="1"/>
      <name val="ＭＳ Ｐゴシック"/>
      <family val="3"/>
      <charset val="128"/>
    </font>
    <font>
      <sz val="14"/>
      <color theme="1"/>
      <name val="ＭＳ Ｐゴシック"/>
      <family val="3"/>
      <charset val="128"/>
    </font>
    <font>
      <b/>
      <u/>
      <sz val="11"/>
      <name val="ＭＳ ゴシック"/>
      <family val="3"/>
      <charset val="128"/>
    </font>
    <font>
      <sz val="12"/>
      <name val="ＭＳ ゴシック"/>
      <family val="3"/>
      <charset val="128"/>
    </font>
    <font>
      <sz val="14"/>
      <name val="ＭＳ ゴシック"/>
      <family val="3"/>
      <charset val="128"/>
    </font>
    <font>
      <sz val="12"/>
      <color theme="1"/>
      <name val="ＭＳ Ｐゴシック"/>
      <family val="3"/>
      <charset val="128"/>
    </font>
    <font>
      <sz val="26"/>
      <color theme="1"/>
      <name val="ＭＳ Ｐゴシック"/>
      <family val="3"/>
      <charset val="128"/>
    </font>
    <font>
      <sz val="11"/>
      <color rgb="FFFF0000"/>
      <name val="BIZ UDPゴシック"/>
      <family val="3"/>
      <charset val="128"/>
    </font>
    <font>
      <sz val="11"/>
      <color rgb="FFFF0000"/>
      <name val="ＭＳ ゴシック"/>
      <family val="3"/>
      <charset val="128"/>
    </font>
    <font>
      <sz val="14"/>
      <color rgb="FFFF0000"/>
      <name val="ＭＳ ゴシック"/>
      <family val="3"/>
      <charset val="128"/>
    </font>
    <font>
      <sz val="11"/>
      <color theme="1"/>
      <name val="游ゴシック"/>
      <family val="2"/>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10">
    <xf numFmtId="0" fontId="0" fillId="0" borderId="0"/>
    <xf numFmtId="38" fontId="2" fillId="0" borderId="0" applyFont="0" applyFill="0" applyBorder="0" applyAlignment="0" applyProtection="0"/>
    <xf numFmtId="0" fontId="2" fillId="0" borderId="0">
      <alignment vertical="center"/>
    </xf>
    <xf numFmtId="0" fontId="7" fillId="0" borderId="0"/>
    <xf numFmtId="0" fontId="7" fillId="0" borderId="0"/>
    <xf numFmtId="0" fontId="8" fillId="0" borderId="0"/>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31" fillId="0" borderId="0"/>
  </cellStyleXfs>
  <cellXfs count="215">
    <xf numFmtId="0" fontId="0" fillId="0" borderId="0" xfId="0"/>
    <xf numFmtId="0" fontId="3" fillId="0" borderId="0" xfId="0" applyFont="1" applyFill="1" applyAlignment="1" applyProtection="1">
      <alignment vertical="center"/>
    </xf>
    <xf numFmtId="0" fontId="10" fillId="0" borderId="0" xfId="0" applyFont="1" applyFill="1" applyAlignment="1" applyProtection="1">
      <alignment horizontal="left" vertical="center"/>
    </xf>
    <xf numFmtId="0" fontId="10" fillId="0" borderId="0" xfId="0" applyFont="1" applyFill="1" applyAlignment="1" applyProtection="1">
      <alignment vertical="center" wrapText="1"/>
    </xf>
    <xf numFmtId="0" fontId="3" fillId="0" borderId="0" xfId="0" applyFont="1" applyFill="1" applyAlignment="1" applyProtection="1">
      <alignment horizontal="right" vertical="center"/>
    </xf>
    <xf numFmtId="0" fontId="13" fillId="0" borderId="0" xfId="0" applyFont="1" applyFill="1" applyAlignment="1" applyProtection="1">
      <alignment vertical="center"/>
    </xf>
    <xf numFmtId="0" fontId="10" fillId="0" borderId="0" xfId="0" applyFont="1" applyFill="1" applyAlignment="1" applyProtection="1">
      <alignment vertical="center"/>
    </xf>
    <xf numFmtId="0" fontId="11" fillId="0" borderId="0" xfId="0" applyFont="1" applyFill="1" applyAlignment="1" applyProtection="1">
      <alignment vertical="center"/>
    </xf>
    <xf numFmtId="0" fontId="12" fillId="0" borderId="0" xfId="0" applyFont="1" applyFill="1" applyAlignment="1" applyProtection="1">
      <alignment vertical="center"/>
    </xf>
    <xf numFmtId="0" fontId="6" fillId="0" borderId="0" xfId="0" applyFont="1" applyFill="1" applyAlignment="1" applyProtection="1">
      <alignment horizontal="right" vertical="center"/>
    </xf>
    <xf numFmtId="0" fontId="3" fillId="0" borderId="0" xfId="0" applyFont="1" applyFill="1" applyBorder="1" applyAlignment="1" applyProtection="1">
      <alignment vertical="center"/>
    </xf>
    <xf numFmtId="0" fontId="3" fillId="0" borderId="4" xfId="0" applyFont="1" applyFill="1" applyBorder="1" applyAlignment="1" applyProtection="1">
      <alignment vertical="center"/>
    </xf>
    <xf numFmtId="0" fontId="14" fillId="0" borderId="0" xfId="0" applyFont="1" applyFill="1" applyAlignment="1" applyProtection="1">
      <alignment vertical="center"/>
    </xf>
    <xf numFmtId="0" fontId="14" fillId="0" borderId="4"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20" xfId="0" applyFont="1" applyFill="1" applyBorder="1" applyAlignment="1" applyProtection="1">
      <alignment vertical="center"/>
    </xf>
    <xf numFmtId="0" fontId="3" fillId="0" borderId="4" xfId="0" applyFont="1" applyFill="1" applyBorder="1" applyAlignment="1" applyProtection="1">
      <alignment horizontal="center" vertical="center" shrinkToFit="1"/>
    </xf>
    <xf numFmtId="38" fontId="3" fillId="0" borderId="4" xfId="6" applyFont="1" applyFill="1" applyBorder="1" applyAlignment="1" applyProtection="1">
      <alignment horizontal="center" vertical="center" shrinkToFit="1"/>
    </xf>
    <xf numFmtId="0" fontId="16" fillId="0" borderId="0" xfId="0" applyFont="1" applyFill="1" applyAlignment="1" applyProtection="1">
      <alignment vertical="center"/>
    </xf>
    <xf numFmtId="0" fontId="20" fillId="3" borderId="0" xfId="7" applyFont="1" applyFill="1" applyAlignment="1">
      <alignment vertical="center"/>
    </xf>
    <xf numFmtId="0" fontId="18" fillId="3" borderId="0" xfId="7" applyFont="1" applyFill="1" applyAlignment="1">
      <alignment vertical="center"/>
    </xf>
    <xf numFmtId="0" fontId="21" fillId="3" borderId="0" xfId="7" applyFont="1" applyFill="1" applyAlignment="1">
      <alignment vertical="center"/>
    </xf>
    <xf numFmtId="0" fontId="18" fillId="3" borderId="25" xfId="7" applyFont="1" applyFill="1" applyBorder="1" applyAlignment="1">
      <alignment vertical="center"/>
    </xf>
    <xf numFmtId="0" fontId="18" fillId="3" borderId="26" xfId="7" applyFont="1" applyFill="1" applyBorder="1" applyAlignment="1">
      <alignment vertical="center"/>
    </xf>
    <xf numFmtId="0" fontId="18" fillId="3" borderId="27" xfId="7" applyFont="1" applyFill="1" applyBorder="1" applyAlignment="1">
      <alignment vertical="center"/>
    </xf>
    <xf numFmtId="0" fontId="20" fillId="3" borderId="16" xfId="7" applyFont="1" applyFill="1" applyBorder="1" applyAlignment="1">
      <alignment vertical="center"/>
    </xf>
    <xf numFmtId="0" fontId="18" fillId="3" borderId="28" xfId="7" applyFont="1" applyFill="1" applyBorder="1" applyAlignment="1">
      <alignment vertical="center"/>
    </xf>
    <xf numFmtId="0" fontId="18" fillId="3" borderId="16" xfId="7" applyFont="1" applyFill="1" applyBorder="1" applyAlignment="1">
      <alignment vertical="center"/>
    </xf>
    <xf numFmtId="0" fontId="18" fillId="3" borderId="0" xfId="7" applyFont="1" applyFill="1" applyBorder="1" applyAlignment="1">
      <alignment vertical="center"/>
    </xf>
    <xf numFmtId="0" fontId="18" fillId="3" borderId="0" xfId="7" applyFont="1" applyFill="1" applyBorder="1" applyAlignment="1">
      <alignment horizontal="center" vertical="center"/>
    </xf>
    <xf numFmtId="0" fontId="18" fillId="3" borderId="0" xfId="7" applyFont="1" applyFill="1" applyBorder="1" applyAlignment="1">
      <alignment vertical="center" wrapText="1"/>
    </xf>
    <xf numFmtId="0" fontId="21" fillId="3" borderId="16" xfId="7" applyFont="1" applyFill="1" applyBorder="1" applyAlignment="1">
      <alignment vertical="center"/>
    </xf>
    <xf numFmtId="0" fontId="18" fillId="3" borderId="19" xfId="7" applyFont="1" applyFill="1" applyBorder="1" applyAlignment="1">
      <alignment vertical="center"/>
    </xf>
    <xf numFmtId="0" fontId="18" fillId="3" borderId="29" xfId="7" applyFont="1" applyFill="1" applyBorder="1" applyAlignment="1">
      <alignment vertical="center"/>
    </xf>
    <xf numFmtId="0" fontId="18" fillId="3" borderId="30" xfId="7" applyFont="1" applyFill="1" applyBorder="1" applyAlignment="1">
      <alignment vertical="center"/>
    </xf>
    <xf numFmtId="0" fontId="14" fillId="0" borderId="0" xfId="0" applyFont="1" applyAlignment="1">
      <alignment vertical="center"/>
    </xf>
    <xf numFmtId="0" fontId="14" fillId="0" borderId="4" xfId="0" applyFont="1" applyBorder="1" applyAlignment="1">
      <alignment horizontal="center" vertical="center"/>
    </xf>
    <xf numFmtId="0" fontId="14" fillId="0" borderId="6" xfId="0" quotePrefix="1" applyFont="1" applyBorder="1" applyAlignment="1">
      <alignment vertical="top"/>
    </xf>
    <xf numFmtId="0" fontId="14" fillId="0" borderId="7" xfId="0" applyFont="1" applyBorder="1" applyAlignment="1">
      <alignment vertical="top"/>
    </xf>
    <xf numFmtId="0" fontId="14" fillId="0" borderId="8" xfId="0" applyFont="1" applyBorder="1" applyAlignment="1">
      <alignment vertical="top"/>
    </xf>
    <xf numFmtId="0" fontId="14" fillId="0" borderId="5" xfId="0" applyFont="1" applyBorder="1" applyAlignment="1">
      <alignment vertical="top"/>
    </xf>
    <xf numFmtId="0" fontId="14" fillId="0" borderId="0" xfId="0" applyFont="1" applyBorder="1" applyAlignment="1">
      <alignment vertical="top"/>
    </xf>
    <xf numFmtId="0" fontId="14" fillId="0" borderId="15" xfId="0" applyFont="1" applyBorder="1" applyAlignment="1">
      <alignment vertical="top"/>
    </xf>
    <xf numFmtId="0" fontId="14" fillId="0" borderId="5" xfId="0" quotePrefix="1" applyFont="1" applyBorder="1" applyAlignment="1">
      <alignment vertical="top"/>
    </xf>
    <xf numFmtId="0" fontId="14" fillId="0" borderId="15" xfId="0" applyFont="1" applyBorder="1" applyAlignment="1">
      <alignment vertical="top" wrapText="1"/>
    </xf>
    <xf numFmtId="0" fontId="14" fillId="0" borderId="10"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14" fillId="0" borderId="14" xfId="0"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26" fillId="3" borderId="0" xfId="7" applyFont="1" applyFill="1" applyAlignment="1">
      <alignment vertical="center"/>
    </xf>
    <xf numFmtId="0" fontId="27" fillId="3" borderId="0" xfId="7" applyFont="1" applyFill="1" applyAlignment="1">
      <alignment vertical="center"/>
    </xf>
    <xf numFmtId="0" fontId="8" fillId="0" borderId="0" xfId="8" applyFont="1">
      <alignment vertical="center"/>
    </xf>
    <xf numFmtId="0" fontId="8" fillId="0" borderId="0" xfId="8" quotePrefix="1" applyFont="1">
      <alignment vertical="center"/>
    </xf>
    <xf numFmtId="0" fontId="8" fillId="0" borderId="0" xfId="8" applyFont="1" applyAlignment="1">
      <alignment vertical="top"/>
    </xf>
    <xf numFmtId="0" fontId="8" fillId="0" borderId="0" xfId="8" applyFont="1" applyFill="1">
      <alignment vertical="center"/>
    </xf>
    <xf numFmtId="38" fontId="8" fillId="0" borderId="0" xfId="6" applyFont="1" applyAlignment="1">
      <alignment horizontal="right" vertical="center"/>
    </xf>
    <xf numFmtId="0" fontId="8" fillId="0" borderId="0" xfId="8" applyFont="1" applyAlignment="1">
      <alignment horizontal="center" vertical="center"/>
    </xf>
    <xf numFmtId="0" fontId="2" fillId="0" borderId="0" xfId="8" applyAlignment="1">
      <alignment vertical="center"/>
    </xf>
    <xf numFmtId="0" fontId="8" fillId="0" borderId="0" xfId="8" applyFont="1" applyAlignment="1">
      <alignment horizontal="distributed" vertical="center"/>
    </xf>
    <xf numFmtId="0" fontId="8" fillId="0" borderId="0" xfId="8" applyFont="1" applyAlignment="1">
      <alignment horizontal="right" vertical="center"/>
    </xf>
    <xf numFmtId="0" fontId="28" fillId="0" borderId="0" xfId="8" applyFont="1">
      <alignment vertical="center"/>
    </xf>
    <xf numFmtId="0" fontId="3" fillId="0" borderId="0" xfId="0" applyFont="1" applyFill="1" applyAlignment="1" applyProtection="1">
      <alignment vertical="center"/>
    </xf>
    <xf numFmtId="0" fontId="10" fillId="0" borderId="0" xfId="0" applyFont="1" applyFill="1" applyAlignment="1" applyProtection="1">
      <alignment vertical="center"/>
    </xf>
    <xf numFmtId="38" fontId="8" fillId="0" borderId="0" xfId="6" applyFont="1" applyAlignment="1">
      <alignment horizontal="right" vertical="center"/>
    </xf>
    <xf numFmtId="0" fontId="8" fillId="0" borderId="0" xfId="8" applyFont="1" applyAlignment="1">
      <alignment horizontal="left" vertical="center" wrapText="1"/>
    </xf>
    <xf numFmtId="38" fontId="8" fillId="0" borderId="0" xfId="6" applyFont="1" applyFill="1" applyAlignment="1">
      <alignment horizontal="right" vertical="center"/>
    </xf>
    <xf numFmtId="0" fontId="8" fillId="0" borderId="0" xfId="8" applyFont="1" applyAlignment="1">
      <alignment vertical="top" wrapText="1"/>
    </xf>
    <xf numFmtId="0" fontId="8" fillId="0" borderId="0" xfId="8" applyFont="1" applyAlignment="1">
      <alignment horizontal="distributed" vertical="top"/>
    </xf>
    <xf numFmtId="0" fontId="8" fillId="0" borderId="0" xfId="8" applyFont="1" applyAlignment="1">
      <alignment horizontal="left" vertical="top"/>
    </xf>
    <xf numFmtId="0" fontId="8" fillId="0" borderId="0" xfId="8" applyFont="1" applyAlignment="1">
      <alignment horizontal="center" vertical="center"/>
    </xf>
    <xf numFmtId="0" fontId="8" fillId="0" borderId="0" xfId="8" applyFont="1" applyAlignment="1">
      <alignment horizontal="left" vertical="top" wrapText="1"/>
    </xf>
    <xf numFmtId="0" fontId="2" fillId="0" borderId="0" xfId="8" applyFont="1" applyAlignment="1">
      <alignment vertical="top"/>
    </xf>
    <xf numFmtId="0" fontId="8" fillId="0" borderId="0" xfId="8" applyFont="1" applyAlignment="1">
      <alignment horizontal="distributed" vertical="center"/>
    </xf>
    <xf numFmtId="0" fontId="8" fillId="0" borderId="0" xfId="8" quotePrefix="1" applyFont="1" applyAlignment="1">
      <alignment horizontal="distributed" vertical="justify"/>
    </xf>
    <xf numFmtId="0" fontId="8" fillId="0" borderId="0" xfId="8" applyFont="1" applyAlignment="1">
      <alignment horizontal="distributed" vertical="justify"/>
    </xf>
    <xf numFmtId="0" fontId="29" fillId="0" borderId="0" xfId="0" applyFont="1" applyFill="1" applyAlignment="1" applyProtection="1">
      <alignment vertical="center" wrapText="1"/>
    </xf>
    <xf numFmtId="0" fontId="29" fillId="0" borderId="0" xfId="0" applyFont="1" applyFill="1" applyAlignment="1" applyProtection="1">
      <alignment vertical="center"/>
    </xf>
    <xf numFmtId="0" fontId="3" fillId="0" borderId="5" xfId="0" applyFont="1" applyFill="1" applyBorder="1" applyAlignment="1" applyProtection="1">
      <alignment vertical="center" shrinkToFit="1"/>
    </xf>
    <xf numFmtId="0" fontId="3" fillId="0" borderId="0" xfId="0" applyFont="1" applyFill="1" applyAlignment="1" applyProtection="1">
      <alignment vertical="center" shrinkToFit="1"/>
    </xf>
    <xf numFmtId="38" fontId="3" fillId="0" borderId="1" xfId="0" applyNumberFormat="1" applyFont="1" applyFill="1" applyBorder="1" applyAlignment="1" applyProtection="1">
      <alignment vertical="center" shrinkToFit="1"/>
    </xf>
    <xf numFmtId="38" fontId="3" fillId="0" borderId="2" xfId="0" applyNumberFormat="1" applyFont="1" applyFill="1" applyBorder="1" applyAlignment="1" applyProtection="1">
      <alignment vertical="center" shrinkToFit="1"/>
    </xf>
    <xf numFmtId="38" fontId="3" fillId="0" borderId="3" xfId="0" applyNumberFormat="1" applyFont="1" applyFill="1" applyBorder="1" applyAlignment="1" applyProtection="1">
      <alignment vertical="center" shrinkToFit="1"/>
    </xf>
    <xf numFmtId="0" fontId="3" fillId="0" borderId="4" xfId="0" applyFont="1" applyFill="1" applyBorder="1" applyAlignment="1" applyProtection="1">
      <alignment horizontal="center" vertical="center" shrinkToFit="1"/>
    </xf>
    <xf numFmtId="38" fontId="3" fillId="2" borderId="1" xfId="0" applyNumberFormat="1" applyFont="1" applyFill="1" applyBorder="1" applyAlignment="1" applyProtection="1">
      <alignment vertical="center" shrinkToFit="1"/>
    </xf>
    <xf numFmtId="38" fontId="3" fillId="2" borderId="2" xfId="0" applyNumberFormat="1" applyFont="1" applyFill="1" applyBorder="1" applyAlignment="1" applyProtection="1">
      <alignment vertical="center" shrinkToFit="1"/>
    </xf>
    <xf numFmtId="38" fontId="3" fillId="2" borderId="3" xfId="0" applyNumberFormat="1" applyFont="1" applyFill="1" applyBorder="1" applyAlignment="1" applyProtection="1">
      <alignment vertical="center" shrinkToFit="1"/>
    </xf>
    <xf numFmtId="0" fontId="3" fillId="0" borderId="1"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179" fontId="3" fillId="0" borderId="1" xfId="0" applyNumberFormat="1" applyFont="1" applyFill="1" applyBorder="1" applyAlignment="1" applyProtection="1">
      <alignment vertical="center" shrinkToFit="1"/>
    </xf>
    <xf numFmtId="179" fontId="3" fillId="0" borderId="2" xfId="0" applyNumberFormat="1" applyFont="1" applyFill="1" applyBorder="1" applyAlignment="1" applyProtection="1">
      <alignment vertical="center" shrinkToFit="1"/>
    </xf>
    <xf numFmtId="179" fontId="3" fillId="0" borderId="3" xfId="0" applyNumberFormat="1" applyFont="1" applyFill="1" applyBorder="1" applyAlignment="1" applyProtection="1">
      <alignment vertical="center" shrinkToFit="1"/>
    </xf>
    <xf numFmtId="0" fontId="3" fillId="2" borderId="4" xfId="0" applyFont="1" applyFill="1" applyBorder="1" applyAlignment="1" applyProtection="1">
      <alignment vertical="center" shrinkToFit="1"/>
    </xf>
    <xf numFmtId="0" fontId="16" fillId="0" borderId="5" xfId="0" applyFont="1" applyFill="1" applyBorder="1" applyAlignment="1" applyProtection="1">
      <alignment vertical="center"/>
    </xf>
    <xf numFmtId="0" fontId="10" fillId="0" borderId="1" xfId="0" applyFont="1" applyFill="1" applyBorder="1" applyAlignment="1" applyProtection="1">
      <alignment horizontal="distributed" vertical="center"/>
    </xf>
    <xf numFmtId="0" fontId="10" fillId="0" borderId="2" xfId="0" applyFont="1" applyFill="1" applyBorder="1" applyAlignment="1" applyProtection="1">
      <alignment horizontal="distributed" vertical="center"/>
    </xf>
    <xf numFmtId="0" fontId="10" fillId="0" borderId="3" xfId="0" applyFont="1" applyFill="1" applyBorder="1" applyAlignment="1" applyProtection="1">
      <alignment horizontal="distributed" vertical="center"/>
    </xf>
    <xf numFmtId="38" fontId="10" fillId="2" borderId="1" xfId="0" applyNumberFormat="1" applyFont="1" applyFill="1" applyBorder="1" applyAlignment="1" applyProtection="1">
      <alignment vertical="center" shrinkToFit="1"/>
    </xf>
    <xf numFmtId="38" fontId="10" fillId="2" borderId="2" xfId="0" applyNumberFormat="1" applyFont="1" applyFill="1" applyBorder="1" applyAlignment="1" applyProtection="1">
      <alignment vertical="center" shrinkToFit="1"/>
    </xf>
    <xf numFmtId="0" fontId="10" fillId="0" borderId="0" xfId="0" applyFont="1" applyFill="1" applyAlignment="1" applyProtection="1">
      <alignment vertical="center"/>
    </xf>
    <xf numFmtId="0" fontId="3" fillId="0" borderId="4" xfId="0" applyFont="1" applyFill="1" applyBorder="1" applyAlignment="1" applyProtection="1">
      <alignment horizontal="distributed" vertical="center" wrapText="1"/>
    </xf>
    <xf numFmtId="0" fontId="3" fillId="0" borderId="4" xfId="0" applyFont="1" applyFill="1" applyBorder="1" applyAlignment="1" applyProtection="1">
      <alignment horizontal="distributed" vertical="center"/>
    </xf>
    <xf numFmtId="0" fontId="3" fillId="0" borderId="9" xfId="0" applyFont="1" applyFill="1" applyBorder="1" applyAlignment="1" applyProtection="1">
      <alignment horizontal="distributed" vertical="center"/>
    </xf>
    <xf numFmtId="0" fontId="3" fillId="0" borderId="0" xfId="0" applyFont="1" applyFill="1" applyBorder="1" applyAlignment="1" applyProtection="1">
      <alignment vertical="center" shrinkToFit="1"/>
    </xf>
    <xf numFmtId="38" fontId="3" fillId="0" borderId="1" xfId="0" applyNumberFormat="1" applyFont="1" applyFill="1" applyBorder="1" applyAlignment="1" applyProtection="1">
      <alignment horizontal="right" vertical="center" shrinkToFit="1"/>
    </xf>
    <xf numFmtId="38" fontId="3" fillId="0" borderId="2" xfId="0" applyNumberFormat="1" applyFont="1" applyFill="1" applyBorder="1" applyAlignment="1" applyProtection="1">
      <alignment horizontal="right" vertical="center" shrinkToFit="1"/>
    </xf>
    <xf numFmtId="38" fontId="3" fillId="0" borderId="3" xfId="0" applyNumberFormat="1" applyFont="1" applyFill="1" applyBorder="1" applyAlignment="1" applyProtection="1">
      <alignment horizontal="right" vertical="center" shrinkToFit="1"/>
    </xf>
    <xf numFmtId="176" fontId="3" fillId="0" borderId="1" xfId="0" applyNumberFormat="1" applyFont="1" applyFill="1" applyBorder="1" applyAlignment="1" applyProtection="1">
      <alignment vertical="center" shrinkToFit="1"/>
    </xf>
    <xf numFmtId="176" fontId="3" fillId="0" borderId="2" xfId="0" applyNumberFormat="1" applyFont="1" applyFill="1" applyBorder="1" applyAlignment="1" applyProtection="1">
      <alignment vertical="center" shrinkToFit="1"/>
    </xf>
    <xf numFmtId="176" fontId="3" fillId="0" borderId="3" xfId="0" applyNumberFormat="1" applyFont="1" applyFill="1" applyBorder="1" applyAlignment="1" applyProtection="1">
      <alignment vertical="center" shrinkToFit="1"/>
    </xf>
    <xf numFmtId="177" fontId="3" fillId="0" borderId="1" xfId="0" applyNumberFormat="1" applyFont="1" applyFill="1" applyBorder="1" applyAlignment="1" applyProtection="1">
      <alignment vertical="center" shrinkToFit="1"/>
    </xf>
    <xf numFmtId="177" fontId="3" fillId="0" borderId="2" xfId="0" applyNumberFormat="1" applyFont="1" applyFill="1" applyBorder="1" applyAlignment="1" applyProtection="1">
      <alignment vertical="center" shrinkToFit="1"/>
    </xf>
    <xf numFmtId="177" fontId="3" fillId="0" borderId="3" xfId="0" applyNumberFormat="1" applyFont="1" applyFill="1" applyBorder="1" applyAlignment="1" applyProtection="1">
      <alignment vertical="center" shrinkToFit="1"/>
    </xf>
    <xf numFmtId="178" fontId="3" fillId="0" borderId="1" xfId="0" applyNumberFormat="1" applyFont="1" applyFill="1" applyBorder="1" applyAlignment="1" applyProtection="1">
      <alignment vertical="center" shrinkToFit="1"/>
    </xf>
    <xf numFmtId="178" fontId="3" fillId="0" borderId="2" xfId="0" applyNumberFormat="1" applyFont="1" applyFill="1" applyBorder="1" applyAlignment="1" applyProtection="1">
      <alignment vertical="center" shrinkToFit="1"/>
    </xf>
    <xf numFmtId="178" fontId="3" fillId="0" borderId="3" xfId="0" applyNumberFormat="1" applyFont="1" applyFill="1" applyBorder="1" applyAlignment="1" applyProtection="1">
      <alignment vertical="center" shrinkToFit="1"/>
    </xf>
    <xf numFmtId="0" fontId="3" fillId="0" borderId="0" xfId="0" quotePrefix="1" applyFont="1" applyFill="1" applyAlignment="1" applyProtection="1">
      <alignment vertical="center"/>
    </xf>
    <xf numFmtId="0" fontId="3" fillId="0" borderId="0" xfId="0" applyFont="1" applyFill="1" applyAlignment="1" applyProtection="1">
      <alignment vertical="center"/>
    </xf>
    <xf numFmtId="182" fontId="3" fillId="0" borderId="1" xfId="0" applyNumberFormat="1" applyFont="1" applyFill="1" applyBorder="1" applyAlignment="1" applyProtection="1">
      <alignment vertical="center" shrinkToFit="1"/>
    </xf>
    <xf numFmtId="182" fontId="3" fillId="0" borderId="2" xfId="0" applyNumberFormat="1" applyFont="1" applyFill="1" applyBorder="1" applyAlignment="1" applyProtection="1">
      <alignment vertical="center" shrinkToFit="1"/>
    </xf>
    <xf numFmtId="182" fontId="3" fillId="0" borderId="3" xfId="0" applyNumberFormat="1" applyFont="1" applyFill="1" applyBorder="1" applyAlignment="1" applyProtection="1">
      <alignment vertical="center" shrinkToFit="1"/>
    </xf>
    <xf numFmtId="181" fontId="3" fillId="0" borderId="1" xfId="0" applyNumberFormat="1" applyFont="1" applyFill="1" applyBorder="1" applyAlignment="1" applyProtection="1">
      <alignment vertical="center" shrinkToFit="1"/>
    </xf>
    <xf numFmtId="181" fontId="3" fillId="0" borderId="2" xfId="0" applyNumberFormat="1" applyFont="1" applyFill="1" applyBorder="1" applyAlignment="1" applyProtection="1">
      <alignment vertical="center" shrinkToFit="1"/>
    </xf>
    <xf numFmtId="181" fontId="3" fillId="0" borderId="3" xfId="0" applyNumberFormat="1" applyFont="1" applyFill="1" applyBorder="1" applyAlignment="1" applyProtection="1">
      <alignment vertical="center" shrinkToFit="1"/>
    </xf>
    <xf numFmtId="180" fontId="3" fillId="0" borderId="1" xfId="0" applyNumberFormat="1" applyFont="1" applyFill="1" applyBorder="1" applyAlignment="1" applyProtection="1">
      <alignment vertical="center" shrinkToFit="1"/>
    </xf>
    <xf numFmtId="180" fontId="3" fillId="0" borderId="2" xfId="0" applyNumberFormat="1" applyFont="1" applyFill="1" applyBorder="1" applyAlignment="1" applyProtection="1">
      <alignment vertical="center" shrinkToFit="1"/>
    </xf>
    <xf numFmtId="180" fontId="3" fillId="0" borderId="3" xfId="0" applyNumberFormat="1" applyFont="1" applyFill="1" applyBorder="1" applyAlignment="1" applyProtection="1">
      <alignment vertical="center" shrinkToFit="1"/>
    </xf>
    <xf numFmtId="185" fontId="3" fillId="0" borderId="6" xfId="0" applyNumberFormat="1" applyFont="1" applyFill="1" applyBorder="1" applyAlignment="1" applyProtection="1">
      <alignment horizontal="center" vertical="center" shrinkToFit="1"/>
    </xf>
    <xf numFmtId="185" fontId="3" fillId="0" borderId="7" xfId="0" applyNumberFormat="1" applyFont="1" applyFill="1" applyBorder="1" applyAlignment="1" applyProtection="1">
      <alignment horizontal="center" vertical="center" shrinkToFit="1"/>
    </xf>
    <xf numFmtId="185" fontId="3" fillId="0" borderId="8" xfId="0" applyNumberFormat="1" applyFont="1" applyFill="1" applyBorder="1" applyAlignment="1" applyProtection="1">
      <alignment horizontal="center" vertical="center" shrinkToFit="1"/>
    </xf>
    <xf numFmtId="185" fontId="3" fillId="0" borderId="10" xfId="0" applyNumberFormat="1" applyFont="1" applyFill="1" applyBorder="1" applyAlignment="1" applyProtection="1">
      <alignment horizontal="center" vertical="center" shrinkToFit="1"/>
    </xf>
    <xf numFmtId="185" fontId="3" fillId="0" borderId="11" xfId="0" applyNumberFormat="1" applyFont="1" applyFill="1" applyBorder="1" applyAlignment="1" applyProtection="1">
      <alignment horizontal="center" vertical="center" shrinkToFit="1"/>
    </xf>
    <xf numFmtId="185" fontId="3" fillId="0" borderId="12" xfId="0" applyNumberFormat="1" applyFont="1" applyFill="1" applyBorder="1" applyAlignment="1" applyProtection="1">
      <alignment horizontal="center" vertical="center" shrinkToFit="1"/>
    </xf>
    <xf numFmtId="0" fontId="3" fillId="0" borderId="0" xfId="0" applyFont="1" applyFill="1" applyAlignment="1" applyProtection="1">
      <alignment vertical="center" wrapText="1"/>
    </xf>
    <xf numFmtId="0" fontId="3" fillId="0" borderId="15" xfId="0" applyFont="1" applyFill="1" applyBorder="1" applyAlignment="1" applyProtection="1">
      <alignment vertical="center" wrapText="1"/>
    </xf>
    <xf numFmtId="185" fontId="3" fillId="0" borderId="5" xfId="0" applyNumberFormat="1" applyFont="1" applyFill="1" applyBorder="1" applyAlignment="1" applyProtection="1">
      <alignment horizontal="center" vertical="center" shrinkToFit="1"/>
    </xf>
    <xf numFmtId="185" fontId="3" fillId="0" borderId="0" xfId="0" applyNumberFormat="1" applyFont="1" applyFill="1" applyBorder="1" applyAlignment="1" applyProtection="1">
      <alignment horizontal="center" vertical="center" shrinkToFit="1"/>
    </xf>
    <xf numFmtId="185" fontId="3" fillId="0" borderId="15" xfId="0" applyNumberFormat="1" applyFont="1" applyFill="1" applyBorder="1" applyAlignment="1" applyProtection="1">
      <alignment horizontal="center" vertical="center" shrinkToFit="1"/>
    </xf>
    <xf numFmtId="38" fontId="3" fillId="0" borderId="1" xfId="0" quotePrefix="1" applyNumberFormat="1" applyFont="1" applyFill="1" applyBorder="1" applyAlignment="1" applyProtection="1">
      <alignment horizontal="right" vertical="center" shrinkToFit="1"/>
    </xf>
    <xf numFmtId="0" fontId="30" fillId="0" borderId="5" xfId="0" applyFont="1" applyFill="1" applyBorder="1" applyAlignment="1" applyProtection="1">
      <alignment vertical="center" wrapText="1"/>
    </xf>
    <xf numFmtId="0" fontId="3" fillId="0" borderId="4" xfId="0" applyFont="1" applyFill="1" applyBorder="1" applyAlignment="1" applyProtection="1">
      <alignment vertical="center"/>
    </xf>
    <xf numFmtId="183" fontId="3" fillId="0" borderId="1" xfId="0" applyNumberFormat="1" applyFont="1" applyFill="1" applyBorder="1" applyAlignment="1" applyProtection="1">
      <alignment vertical="center" shrinkToFit="1"/>
    </xf>
    <xf numFmtId="183" fontId="3" fillId="0" borderId="2" xfId="0" applyNumberFormat="1" applyFont="1" applyFill="1" applyBorder="1" applyAlignment="1" applyProtection="1">
      <alignment vertical="center" shrinkToFit="1"/>
    </xf>
    <xf numFmtId="183" fontId="3" fillId="0" borderId="3" xfId="0" applyNumberFormat="1" applyFont="1" applyFill="1" applyBorder="1" applyAlignment="1" applyProtection="1">
      <alignment vertical="center" shrinkToFit="1"/>
    </xf>
    <xf numFmtId="184" fontId="3" fillId="0" borderId="1" xfId="0" applyNumberFormat="1" applyFont="1" applyFill="1" applyBorder="1" applyAlignment="1" applyProtection="1">
      <alignment vertical="center" shrinkToFit="1"/>
    </xf>
    <xf numFmtId="184" fontId="3" fillId="0" borderId="2" xfId="0" applyNumberFormat="1" applyFont="1" applyFill="1" applyBorder="1" applyAlignment="1" applyProtection="1">
      <alignment vertical="center" shrinkToFit="1"/>
    </xf>
    <xf numFmtId="184" fontId="3" fillId="0" borderId="3" xfId="0" applyNumberFormat="1" applyFont="1" applyFill="1" applyBorder="1" applyAlignment="1" applyProtection="1">
      <alignment vertical="center" shrinkToFit="1"/>
    </xf>
    <xf numFmtId="0" fontId="3" fillId="2" borderId="11" xfId="0" applyFont="1" applyFill="1" applyBorder="1" applyAlignment="1" applyProtection="1">
      <alignment vertical="center" wrapText="1"/>
    </xf>
    <xf numFmtId="0" fontId="3" fillId="0" borderId="6"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12" xfId="0" applyFont="1" applyFill="1" applyBorder="1" applyAlignment="1" applyProtection="1">
      <alignment vertical="center"/>
    </xf>
    <xf numFmtId="0" fontId="3" fillId="0" borderId="4"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5" fillId="0" borderId="0" xfId="0" applyFont="1" applyFill="1" applyAlignment="1" applyProtection="1">
      <alignment vertical="center" wrapText="1"/>
    </xf>
    <xf numFmtId="0" fontId="9" fillId="2" borderId="6"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10" xfId="0" applyFont="1" applyFill="1" applyBorder="1" applyAlignment="1" applyProtection="1">
      <alignment horizontal="center" vertical="center" shrinkToFit="1"/>
    </xf>
    <xf numFmtId="0" fontId="9" fillId="2" borderId="11" xfId="0" applyFont="1" applyFill="1" applyBorder="1" applyAlignment="1" applyProtection="1">
      <alignment horizontal="center" vertical="center" shrinkToFit="1"/>
    </xf>
    <xf numFmtId="0" fontId="9" fillId="2" borderId="12" xfId="0" applyFont="1" applyFill="1" applyBorder="1" applyAlignment="1" applyProtection="1">
      <alignment horizontal="center" vertical="center" shrinkToFit="1"/>
    </xf>
    <xf numFmtId="0" fontId="10" fillId="2" borderId="4" xfId="0" applyFont="1" applyFill="1" applyBorder="1" applyAlignment="1" applyProtection="1">
      <alignment vertical="center" shrinkToFit="1"/>
    </xf>
    <xf numFmtId="0" fontId="9" fillId="2" borderId="4" xfId="0" applyFont="1" applyFill="1" applyBorder="1" applyAlignment="1" applyProtection="1">
      <alignment horizontal="center" vertical="center" shrinkToFit="1"/>
    </xf>
    <xf numFmtId="0" fontId="10" fillId="0" borderId="4" xfId="0" applyFont="1" applyFill="1" applyBorder="1" applyAlignment="1" applyProtection="1">
      <alignment horizontal="center" vertical="center"/>
    </xf>
    <xf numFmtId="0" fontId="3" fillId="0" borderId="10" xfId="0" applyFont="1" applyFill="1" applyBorder="1" applyAlignment="1" applyProtection="1">
      <alignment vertical="center"/>
    </xf>
    <xf numFmtId="0" fontId="3" fillId="0" borderId="0" xfId="0" applyFont="1" applyFill="1" applyBorder="1" applyAlignment="1" applyProtection="1">
      <alignment vertical="center"/>
    </xf>
    <xf numFmtId="0" fontId="16" fillId="0" borderId="0" xfId="0" applyFont="1" applyFill="1" applyAlignment="1" applyProtection="1">
      <alignment vertical="center"/>
    </xf>
    <xf numFmtId="38" fontId="3" fillId="0" borderId="17" xfId="0" applyNumberFormat="1" applyFont="1" applyFill="1" applyBorder="1" applyAlignment="1" applyProtection="1">
      <alignment horizontal="right" vertical="center" shrinkToFit="1"/>
    </xf>
    <xf numFmtId="38" fontId="3" fillId="0" borderId="18" xfId="0" applyNumberFormat="1" applyFont="1" applyFill="1" applyBorder="1" applyAlignment="1" applyProtection="1">
      <alignment horizontal="right" vertical="center" shrinkToFit="1"/>
    </xf>
    <xf numFmtId="38" fontId="3" fillId="0" borderId="21" xfId="0" applyNumberFormat="1" applyFont="1" applyFill="1" applyBorder="1" applyAlignment="1" applyProtection="1">
      <alignment horizontal="right" vertical="center" shrinkToFit="1"/>
    </xf>
    <xf numFmtId="185" fontId="3" fillId="2" borderId="6" xfId="0" applyNumberFormat="1" applyFont="1" applyFill="1" applyBorder="1" applyAlignment="1" applyProtection="1">
      <alignment horizontal="center" vertical="center" shrinkToFit="1"/>
    </xf>
    <xf numFmtId="185" fontId="3" fillId="2" borderId="7" xfId="0" applyNumberFormat="1" applyFont="1" applyFill="1" applyBorder="1" applyAlignment="1" applyProtection="1">
      <alignment horizontal="center" vertical="center" shrinkToFit="1"/>
    </xf>
    <xf numFmtId="185" fontId="3" fillId="2" borderId="8" xfId="0" applyNumberFormat="1" applyFont="1" applyFill="1" applyBorder="1" applyAlignment="1" applyProtection="1">
      <alignment horizontal="center" vertical="center" shrinkToFit="1"/>
    </xf>
    <xf numFmtId="185" fontId="3" fillId="2" borderId="10" xfId="0" applyNumberFormat="1" applyFont="1" applyFill="1" applyBorder="1" applyAlignment="1" applyProtection="1">
      <alignment horizontal="center" vertical="center" shrinkToFit="1"/>
    </xf>
    <xf numFmtId="185" fontId="3" fillId="2" borderId="11" xfId="0" applyNumberFormat="1" applyFont="1" applyFill="1" applyBorder="1" applyAlignment="1" applyProtection="1">
      <alignment horizontal="center" vertical="center" shrinkToFit="1"/>
    </xf>
    <xf numFmtId="185" fontId="3" fillId="2" borderId="12" xfId="0" applyNumberFormat="1" applyFont="1" applyFill="1" applyBorder="1" applyAlignment="1" applyProtection="1">
      <alignment horizontal="center" vertical="center" shrinkToFit="1"/>
    </xf>
    <xf numFmtId="38" fontId="3" fillId="2" borderId="11" xfId="0" applyNumberFormat="1" applyFont="1" applyFill="1" applyBorder="1" applyAlignment="1" applyProtection="1">
      <alignment horizontal="right" vertical="center" shrinkToFit="1"/>
    </xf>
    <xf numFmtId="38" fontId="3" fillId="2" borderId="7" xfId="0" applyNumberFormat="1"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xf>
    <xf numFmtId="0" fontId="3" fillId="0" borderId="0" xfId="0" applyFont="1" applyFill="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textRotation="255" wrapText="1"/>
    </xf>
    <xf numFmtId="0" fontId="3" fillId="0" borderId="4" xfId="0" applyFont="1" applyFill="1" applyBorder="1" applyAlignment="1" applyProtection="1">
      <alignment horizontal="center" vertical="center" textRotation="255"/>
    </xf>
    <xf numFmtId="0" fontId="10" fillId="0" borderId="4" xfId="0" applyFont="1" applyFill="1" applyBorder="1" applyAlignment="1" applyProtection="1">
      <alignment horizontal="center" vertical="center" textRotation="255"/>
    </xf>
    <xf numFmtId="0" fontId="19" fillId="3" borderId="22" xfId="7" applyFont="1" applyFill="1" applyBorder="1" applyAlignment="1">
      <alignment horizontal="center" vertical="center"/>
    </xf>
    <xf numFmtId="0" fontId="19" fillId="3" borderId="23" xfId="7" applyFont="1" applyFill="1" applyBorder="1" applyAlignment="1">
      <alignment horizontal="center" vertical="center"/>
    </xf>
    <xf numFmtId="0" fontId="19" fillId="3" borderId="24" xfId="7" applyFont="1" applyFill="1" applyBorder="1" applyAlignment="1">
      <alignment horizontal="center" vertical="center"/>
    </xf>
    <xf numFmtId="0" fontId="18" fillId="3" borderId="1" xfId="7" applyFont="1" applyFill="1" applyBorder="1" applyAlignment="1">
      <alignment vertical="center" wrapText="1"/>
    </xf>
    <xf numFmtId="0" fontId="18" fillId="3" borderId="2" xfId="7" applyFont="1" applyFill="1" applyBorder="1" applyAlignment="1">
      <alignment vertical="center" wrapText="1"/>
    </xf>
    <xf numFmtId="0" fontId="18" fillId="3" borderId="3" xfId="7" applyFont="1" applyFill="1" applyBorder="1" applyAlignment="1">
      <alignment vertical="center" wrapText="1"/>
    </xf>
    <xf numFmtId="0" fontId="22" fillId="3" borderId="1" xfId="7" applyFont="1" applyFill="1" applyBorder="1" applyAlignment="1">
      <alignment horizontal="center" vertical="center"/>
    </xf>
    <xf numFmtId="0" fontId="22" fillId="3" borderId="2" xfId="7" applyFont="1" applyFill="1" applyBorder="1" applyAlignment="1">
      <alignment horizontal="center" vertical="center"/>
    </xf>
    <xf numFmtId="0" fontId="22" fillId="3" borderId="3" xfId="7" applyFont="1" applyFill="1" applyBorder="1" applyAlignment="1">
      <alignment horizontal="center" vertical="center"/>
    </xf>
    <xf numFmtId="0" fontId="18" fillId="3" borderId="1" xfId="7" applyFont="1" applyFill="1" applyBorder="1" applyAlignment="1">
      <alignment horizontal="center" vertical="center"/>
    </xf>
    <xf numFmtId="0" fontId="18" fillId="3" borderId="2" xfId="7" applyFont="1" applyFill="1" applyBorder="1" applyAlignment="1">
      <alignment horizontal="center" vertical="center"/>
    </xf>
    <xf numFmtId="0" fontId="18" fillId="3" borderId="3" xfId="7" applyFont="1" applyFill="1" applyBorder="1" applyAlignment="1">
      <alignment horizontal="center" vertical="center"/>
    </xf>
    <xf numFmtId="0" fontId="14" fillId="0" borderId="9" xfId="0" quotePrefix="1" applyFont="1" applyBorder="1" applyAlignment="1">
      <alignment horizontal="center" vertical="top"/>
    </xf>
    <xf numFmtId="0" fontId="14" fillId="0" borderId="14" xfId="0" quotePrefix="1" applyFont="1" applyBorder="1" applyAlignment="1">
      <alignment horizontal="center" vertical="top"/>
    </xf>
    <xf numFmtId="0" fontId="14" fillId="0" borderId="13" xfId="0" quotePrefix="1" applyFont="1" applyBorder="1" applyAlignment="1">
      <alignment horizontal="center" vertical="top"/>
    </xf>
    <xf numFmtId="0" fontId="14" fillId="0" borderId="9" xfId="0" applyFont="1" applyBorder="1" applyAlignment="1">
      <alignment horizontal="left" vertical="top" wrapText="1"/>
    </xf>
    <xf numFmtId="0" fontId="14" fillId="0" borderId="14" xfId="0" applyFont="1" applyBorder="1" applyAlignment="1">
      <alignment horizontal="left" vertical="top" wrapText="1"/>
    </xf>
    <xf numFmtId="0" fontId="14" fillId="0" borderId="14" xfId="0" applyFont="1" applyBorder="1" applyAlignment="1">
      <alignment vertical="top" wrapText="1"/>
    </xf>
    <xf numFmtId="0" fontId="14" fillId="0" borderId="13" xfId="0" applyFont="1" applyBorder="1" applyAlignment="1">
      <alignment vertical="top"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9" xfId="0" applyFont="1" applyBorder="1" applyAlignment="1">
      <alignment vertical="top" wrapText="1"/>
    </xf>
  </cellXfs>
  <cellStyles count="10">
    <cellStyle name="桁区切り" xfId="6" builtinId="6"/>
    <cellStyle name="桁区切り 2" xfId="1"/>
    <cellStyle name="標準" xfId="0" builtinId="0"/>
    <cellStyle name="標準 2" xfId="2"/>
    <cellStyle name="標準 2 2" xfId="3"/>
    <cellStyle name="標準 3" xfId="4"/>
    <cellStyle name="標準 3 2" xfId="5"/>
    <cellStyle name="標準 4" xfId="7"/>
    <cellStyle name="標準 5" xfId="8"/>
    <cellStyle name="標準 6" xfId="9"/>
  </cellStyles>
  <dxfs count="1">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3</xdr:col>
      <xdr:colOff>323850</xdr:colOff>
      <xdr:row>22</xdr:row>
      <xdr:rowOff>15437</xdr:rowOff>
    </xdr:from>
    <xdr:to>
      <xdr:col>3</xdr:col>
      <xdr:colOff>323850</xdr:colOff>
      <xdr:row>25</xdr:row>
      <xdr:rowOff>3644</xdr:rowOff>
    </xdr:to>
    <xdr:cxnSp macro="">
      <xdr:nvCxnSpPr>
        <xdr:cNvPr id="2" name="直線矢印コネクタ 1"/>
        <xdr:cNvCxnSpPr/>
      </xdr:nvCxnSpPr>
      <xdr:spPr>
        <a:xfrm flipH="1">
          <a:off x="1098988" y="4948730"/>
          <a:ext cx="0" cy="540000"/>
        </a:xfrm>
        <a:prstGeom prst="straightConnector1">
          <a:avLst/>
        </a:prstGeom>
        <a:ln w="3175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314325</xdr:colOff>
      <xdr:row>18</xdr:row>
      <xdr:rowOff>15437</xdr:rowOff>
    </xdr:from>
    <xdr:to>
      <xdr:col>3</xdr:col>
      <xdr:colOff>314325</xdr:colOff>
      <xdr:row>21</xdr:row>
      <xdr:rowOff>3644</xdr:rowOff>
    </xdr:to>
    <xdr:cxnSp macro="">
      <xdr:nvCxnSpPr>
        <xdr:cNvPr id="3" name="直線矢印コネクタ 2"/>
        <xdr:cNvCxnSpPr/>
      </xdr:nvCxnSpPr>
      <xdr:spPr>
        <a:xfrm flipH="1">
          <a:off x="1089463" y="3989661"/>
          <a:ext cx="0" cy="540000"/>
        </a:xfrm>
        <a:prstGeom prst="straightConnector1">
          <a:avLst/>
        </a:prstGeom>
        <a:ln w="3175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323850</xdr:colOff>
      <xdr:row>14</xdr:row>
      <xdr:rowOff>15437</xdr:rowOff>
    </xdr:from>
    <xdr:to>
      <xdr:col>3</xdr:col>
      <xdr:colOff>323850</xdr:colOff>
      <xdr:row>17</xdr:row>
      <xdr:rowOff>3644</xdr:rowOff>
    </xdr:to>
    <xdr:cxnSp macro="">
      <xdr:nvCxnSpPr>
        <xdr:cNvPr id="4" name="直線矢印コネクタ 3"/>
        <xdr:cNvCxnSpPr/>
      </xdr:nvCxnSpPr>
      <xdr:spPr>
        <a:xfrm flipH="1">
          <a:off x="1098988" y="3135696"/>
          <a:ext cx="0" cy="540000"/>
        </a:xfrm>
        <a:prstGeom prst="straightConnector1">
          <a:avLst/>
        </a:prstGeom>
        <a:ln w="3175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323850</xdr:colOff>
      <xdr:row>10</xdr:row>
      <xdr:rowOff>22006</xdr:rowOff>
    </xdr:from>
    <xdr:to>
      <xdr:col>3</xdr:col>
      <xdr:colOff>323850</xdr:colOff>
      <xdr:row>13</xdr:row>
      <xdr:rowOff>10213</xdr:rowOff>
    </xdr:to>
    <xdr:cxnSp macro="">
      <xdr:nvCxnSpPr>
        <xdr:cNvPr id="5" name="直線矢印コネクタ 4"/>
        <xdr:cNvCxnSpPr/>
      </xdr:nvCxnSpPr>
      <xdr:spPr>
        <a:xfrm flipH="1">
          <a:off x="1098988" y="2288299"/>
          <a:ext cx="0" cy="540000"/>
        </a:xfrm>
        <a:prstGeom prst="straightConnector1">
          <a:avLst/>
        </a:prstGeom>
        <a:ln w="3175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9525</xdr:colOff>
      <xdr:row>6</xdr:row>
      <xdr:rowOff>15437</xdr:rowOff>
    </xdr:from>
    <xdr:to>
      <xdr:col>4</xdr:col>
      <xdr:colOff>9525</xdr:colOff>
      <xdr:row>9</xdr:row>
      <xdr:rowOff>3644</xdr:rowOff>
    </xdr:to>
    <xdr:cxnSp macro="">
      <xdr:nvCxnSpPr>
        <xdr:cNvPr id="6" name="直線矢印コネクタ 5"/>
        <xdr:cNvCxnSpPr/>
      </xdr:nvCxnSpPr>
      <xdr:spPr>
        <a:xfrm flipH="1">
          <a:off x="1119680" y="1427765"/>
          <a:ext cx="0" cy="540000"/>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35144</xdr:colOff>
      <xdr:row>10</xdr:row>
      <xdr:rowOff>129080</xdr:rowOff>
    </xdr:from>
    <xdr:to>
      <xdr:col>4</xdr:col>
      <xdr:colOff>277769</xdr:colOff>
      <xdr:row>11</xdr:row>
      <xdr:rowOff>159835</xdr:rowOff>
    </xdr:to>
    <xdr:sp macro="" textlink="">
      <xdr:nvSpPr>
        <xdr:cNvPr id="7" name="正方形/長方形 6"/>
        <xdr:cNvSpPr/>
      </xdr:nvSpPr>
      <xdr:spPr>
        <a:xfrm>
          <a:off x="810282" y="2395373"/>
          <a:ext cx="577642" cy="214686"/>
        </a:xfrm>
        <a:prstGeom prst="rect">
          <a:avLst/>
        </a:prstGeom>
        <a:solidFill>
          <a:schemeClr val="bg1"/>
        </a:solidFill>
        <a:ln>
          <a:solidFill>
            <a:schemeClr val="accent5"/>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いいえ</a:t>
          </a:r>
        </a:p>
      </xdr:txBody>
    </xdr:sp>
    <xdr:clientData/>
  </xdr:twoCellAnchor>
  <xdr:twoCellAnchor editAs="oneCell">
    <xdr:from>
      <xdr:col>3</xdr:col>
      <xdr:colOff>92294</xdr:colOff>
      <xdr:row>6</xdr:row>
      <xdr:rowOff>117584</xdr:rowOff>
    </xdr:from>
    <xdr:to>
      <xdr:col>4</xdr:col>
      <xdr:colOff>262919</xdr:colOff>
      <xdr:row>7</xdr:row>
      <xdr:rowOff>148996</xdr:rowOff>
    </xdr:to>
    <xdr:sp macro="" textlink="">
      <xdr:nvSpPr>
        <xdr:cNvPr id="8" name="正方形/長方形 7"/>
        <xdr:cNvSpPr/>
      </xdr:nvSpPr>
      <xdr:spPr>
        <a:xfrm>
          <a:off x="867432" y="1529912"/>
          <a:ext cx="505642" cy="215343"/>
        </a:xfrm>
        <a:prstGeom prst="rect">
          <a:avLst/>
        </a:prstGeom>
        <a:solidFill>
          <a:schemeClr val="bg1"/>
        </a:solid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はい</a:t>
          </a:r>
        </a:p>
      </xdr:txBody>
    </xdr:sp>
    <xdr:clientData/>
  </xdr:twoCellAnchor>
  <xdr:twoCellAnchor editAs="oneCell">
    <xdr:from>
      <xdr:col>9</xdr:col>
      <xdr:colOff>19050</xdr:colOff>
      <xdr:row>13</xdr:row>
      <xdr:rowOff>142875</xdr:rowOff>
    </xdr:from>
    <xdr:to>
      <xdr:col>11</xdr:col>
      <xdr:colOff>321015</xdr:colOff>
      <xdr:row>13</xdr:row>
      <xdr:rowOff>142876</xdr:rowOff>
    </xdr:to>
    <xdr:cxnSp macro="">
      <xdr:nvCxnSpPr>
        <xdr:cNvPr id="9" name="直線矢印コネクタ 8"/>
        <xdr:cNvCxnSpPr/>
      </xdr:nvCxnSpPr>
      <xdr:spPr>
        <a:xfrm flipV="1">
          <a:off x="2804291" y="3223720"/>
          <a:ext cx="972000" cy="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227943</xdr:colOff>
      <xdr:row>13</xdr:row>
      <xdr:rowOff>41713</xdr:rowOff>
    </xdr:from>
    <xdr:to>
      <xdr:col>11</xdr:col>
      <xdr:colOff>62391</xdr:colOff>
      <xdr:row>13</xdr:row>
      <xdr:rowOff>257713</xdr:rowOff>
    </xdr:to>
    <xdr:sp macro="" textlink="">
      <xdr:nvSpPr>
        <xdr:cNvPr id="10" name="正方形/長方形 9"/>
        <xdr:cNvSpPr/>
      </xdr:nvSpPr>
      <xdr:spPr>
        <a:xfrm>
          <a:off x="2999718" y="3127813"/>
          <a:ext cx="504000" cy="216000"/>
        </a:xfrm>
        <a:prstGeom prst="rect">
          <a:avLst/>
        </a:prstGeom>
        <a:solidFill>
          <a:schemeClr val="bg1"/>
        </a:solid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はい</a:t>
          </a:r>
        </a:p>
      </xdr:txBody>
    </xdr:sp>
    <xdr:clientData/>
  </xdr:twoCellAnchor>
  <xdr:twoCellAnchor editAs="oneCell">
    <xdr:from>
      <xdr:col>19</xdr:col>
      <xdr:colOff>19050</xdr:colOff>
      <xdr:row>13</xdr:row>
      <xdr:rowOff>161925</xdr:rowOff>
    </xdr:from>
    <xdr:to>
      <xdr:col>21</xdr:col>
      <xdr:colOff>321016</xdr:colOff>
      <xdr:row>13</xdr:row>
      <xdr:rowOff>161926</xdr:rowOff>
    </xdr:to>
    <xdr:cxnSp macro="">
      <xdr:nvCxnSpPr>
        <xdr:cNvPr id="11" name="直線矢印コネクタ 10"/>
        <xdr:cNvCxnSpPr/>
      </xdr:nvCxnSpPr>
      <xdr:spPr>
        <a:xfrm flipV="1">
          <a:off x="6154464" y="3242770"/>
          <a:ext cx="972000" cy="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19</xdr:col>
      <xdr:colOff>222031</xdr:colOff>
      <xdr:row>13</xdr:row>
      <xdr:rowOff>54194</xdr:rowOff>
    </xdr:from>
    <xdr:to>
      <xdr:col>21</xdr:col>
      <xdr:colOff>59280</xdr:colOff>
      <xdr:row>13</xdr:row>
      <xdr:rowOff>270194</xdr:rowOff>
    </xdr:to>
    <xdr:sp macro="" textlink="">
      <xdr:nvSpPr>
        <xdr:cNvPr id="12" name="正方形/長方形 11"/>
        <xdr:cNvSpPr/>
      </xdr:nvSpPr>
      <xdr:spPr>
        <a:xfrm>
          <a:off x="6357445" y="3135039"/>
          <a:ext cx="507283" cy="216000"/>
        </a:xfrm>
        <a:prstGeom prst="rect">
          <a:avLst/>
        </a:prstGeom>
        <a:solidFill>
          <a:schemeClr val="bg1"/>
        </a:solid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はい</a:t>
          </a:r>
        </a:p>
      </xdr:txBody>
    </xdr:sp>
    <xdr:clientData/>
  </xdr:twoCellAnchor>
  <xdr:twoCellAnchor editAs="oneCell">
    <xdr:from>
      <xdr:col>9</xdr:col>
      <xdr:colOff>38100</xdr:colOff>
      <xdr:row>5</xdr:row>
      <xdr:rowOff>161925</xdr:rowOff>
    </xdr:from>
    <xdr:to>
      <xdr:col>22</xdr:col>
      <xdr:colOff>18622</xdr:colOff>
      <xdr:row>5</xdr:row>
      <xdr:rowOff>161926</xdr:rowOff>
    </xdr:to>
    <xdr:cxnSp macro="">
      <xdr:nvCxnSpPr>
        <xdr:cNvPr id="13" name="直線矢印コネクタ 12"/>
        <xdr:cNvCxnSpPr/>
      </xdr:nvCxnSpPr>
      <xdr:spPr>
        <a:xfrm flipV="1">
          <a:off x="2809875" y="1266825"/>
          <a:ext cx="4320000" cy="1"/>
        </a:xfrm>
        <a:prstGeom prst="straightConnector1">
          <a:avLst/>
        </a:prstGeom>
        <a:ln w="3175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28575</xdr:colOff>
      <xdr:row>9</xdr:row>
      <xdr:rowOff>152400</xdr:rowOff>
    </xdr:from>
    <xdr:to>
      <xdr:col>22</xdr:col>
      <xdr:colOff>9097</xdr:colOff>
      <xdr:row>9</xdr:row>
      <xdr:rowOff>152401</xdr:rowOff>
    </xdr:to>
    <xdr:cxnSp macro="">
      <xdr:nvCxnSpPr>
        <xdr:cNvPr id="14" name="直線矢印コネクタ 13"/>
        <xdr:cNvCxnSpPr/>
      </xdr:nvCxnSpPr>
      <xdr:spPr>
        <a:xfrm flipV="1">
          <a:off x="2800350" y="2247900"/>
          <a:ext cx="4320000" cy="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19050</xdr:colOff>
      <xdr:row>5</xdr:row>
      <xdr:rowOff>57150</xdr:rowOff>
    </xdr:from>
    <xdr:to>
      <xdr:col>13</xdr:col>
      <xdr:colOff>261675</xdr:colOff>
      <xdr:row>5</xdr:row>
      <xdr:rowOff>273150</xdr:rowOff>
    </xdr:to>
    <xdr:sp macro="" textlink="">
      <xdr:nvSpPr>
        <xdr:cNvPr id="15" name="正方形/長方形 14"/>
        <xdr:cNvSpPr/>
      </xdr:nvSpPr>
      <xdr:spPr>
        <a:xfrm>
          <a:off x="3838575" y="1162050"/>
          <a:ext cx="576000" cy="216000"/>
        </a:xfrm>
        <a:prstGeom prst="rect">
          <a:avLst/>
        </a:prstGeom>
        <a:solidFill>
          <a:schemeClr val="bg1"/>
        </a:solidFill>
        <a:ln>
          <a:solidFill>
            <a:schemeClr val="accent5"/>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いいえ</a:t>
          </a:r>
        </a:p>
      </xdr:txBody>
    </xdr:sp>
    <xdr:clientData/>
  </xdr:twoCellAnchor>
  <xdr:twoCellAnchor editAs="oneCell">
    <xdr:from>
      <xdr:col>12</xdr:col>
      <xdr:colOff>19050</xdr:colOff>
      <xdr:row>9</xdr:row>
      <xdr:rowOff>47625</xdr:rowOff>
    </xdr:from>
    <xdr:to>
      <xdr:col>13</xdr:col>
      <xdr:colOff>189675</xdr:colOff>
      <xdr:row>9</xdr:row>
      <xdr:rowOff>263625</xdr:rowOff>
    </xdr:to>
    <xdr:sp macro="" textlink="">
      <xdr:nvSpPr>
        <xdr:cNvPr id="16" name="正方形/長方形 15"/>
        <xdr:cNvSpPr/>
      </xdr:nvSpPr>
      <xdr:spPr>
        <a:xfrm>
          <a:off x="3838575" y="2143125"/>
          <a:ext cx="504000" cy="216000"/>
        </a:xfrm>
        <a:prstGeom prst="rect">
          <a:avLst/>
        </a:prstGeom>
        <a:solidFill>
          <a:schemeClr val="bg1"/>
        </a:solid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はい</a:t>
          </a:r>
        </a:p>
      </xdr:txBody>
    </xdr:sp>
    <xdr:clientData/>
  </xdr:twoCellAnchor>
  <xdr:twoCellAnchor editAs="oneCell">
    <xdr:from>
      <xdr:col>3</xdr:col>
      <xdr:colOff>35144</xdr:colOff>
      <xdr:row>14</xdr:row>
      <xdr:rowOff>127766</xdr:rowOff>
    </xdr:from>
    <xdr:to>
      <xdr:col>4</xdr:col>
      <xdr:colOff>277769</xdr:colOff>
      <xdr:row>15</xdr:row>
      <xdr:rowOff>159178</xdr:rowOff>
    </xdr:to>
    <xdr:sp macro="" textlink="">
      <xdr:nvSpPr>
        <xdr:cNvPr id="17" name="正方形/長方形 16"/>
        <xdr:cNvSpPr/>
      </xdr:nvSpPr>
      <xdr:spPr>
        <a:xfrm>
          <a:off x="810282" y="3248025"/>
          <a:ext cx="577642" cy="215343"/>
        </a:xfrm>
        <a:prstGeom prst="rect">
          <a:avLst/>
        </a:prstGeom>
        <a:solidFill>
          <a:schemeClr val="bg1"/>
        </a:solidFill>
        <a:ln>
          <a:solidFill>
            <a:schemeClr val="accent5"/>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いいえ</a:t>
          </a:r>
        </a:p>
      </xdr:txBody>
    </xdr:sp>
    <xdr:clientData/>
  </xdr:twoCellAnchor>
  <xdr:twoCellAnchor editAs="oneCell">
    <xdr:from>
      <xdr:col>3</xdr:col>
      <xdr:colOff>28575</xdr:colOff>
      <xdr:row>18</xdr:row>
      <xdr:rowOff>108059</xdr:rowOff>
    </xdr:from>
    <xdr:to>
      <xdr:col>4</xdr:col>
      <xdr:colOff>271200</xdr:colOff>
      <xdr:row>19</xdr:row>
      <xdr:rowOff>139472</xdr:rowOff>
    </xdr:to>
    <xdr:sp macro="" textlink="">
      <xdr:nvSpPr>
        <xdr:cNvPr id="18" name="正方形/長方形 17"/>
        <xdr:cNvSpPr/>
      </xdr:nvSpPr>
      <xdr:spPr>
        <a:xfrm>
          <a:off x="803713" y="4082283"/>
          <a:ext cx="577642" cy="215344"/>
        </a:xfrm>
        <a:prstGeom prst="rect">
          <a:avLst/>
        </a:prstGeom>
        <a:solidFill>
          <a:schemeClr val="bg1"/>
        </a:solidFill>
        <a:ln>
          <a:solidFill>
            <a:schemeClr val="accent5"/>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いいえ</a:t>
          </a:r>
        </a:p>
      </xdr:txBody>
    </xdr:sp>
    <xdr:clientData/>
  </xdr:twoCellAnchor>
  <xdr:twoCellAnchor editAs="oneCell">
    <xdr:from>
      <xdr:col>19</xdr:col>
      <xdr:colOff>17736</xdr:colOff>
      <xdr:row>17</xdr:row>
      <xdr:rowOff>171450</xdr:rowOff>
    </xdr:from>
    <xdr:to>
      <xdr:col>21</xdr:col>
      <xdr:colOff>319702</xdr:colOff>
      <xdr:row>17</xdr:row>
      <xdr:rowOff>171451</xdr:rowOff>
    </xdr:to>
    <xdr:cxnSp macro="">
      <xdr:nvCxnSpPr>
        <xdr:cNvPr id="19" name="直線矢印コネクタ 18"/>
        <xdr:cNvCxnSpPr/>
      </xdr:nvCxnSpPr>
      <xdr:spPr>
        <a:xfrm flipV="1">
          <a:off x="6153150" y="4237640"/>
          <a:ext cx="972000" cy="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19</xdr:col>
      <xdr:colOff>231556</xdr:colOff>
      <xdr:row>17</xdr:row>
      <xdr:rowOff>63719</xdr:rowOff>
    </xdr:from>
    <xdr:to>
      <xdr:col>21</xdr:col>
      <xdr:colOff>68805</xdr:colOff>
      <xdr:row>17</xdr:row>
      <xdr:rowOff>279719</xdr:rowOff>
    </xdr:to>
    <xdr:sp macro="" textlink="">
      <xdr:nvSpPr>
        <xdr:cNvPr id="20" name="正方形/長方形 19"/>
        <xdr:cNvSpPr/>
      </xdr:nvSpPr>
      <xdr:spPr>
        <a:xfrm>
          <a:off x="6366970" y="4129909"/>
          <a:ext cx="507283" cy="216000"/>
        </a:xfrm>
        <a:prstGeom prst="rect">
          <a:avLst/>
        </a:prstGeom>
        <a:solidFill>
          <a:schemeClr val="bg1"/>
        </a:solid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はい</a:t>
          </a:r>
        </a:p>
      </xdr:txBody>
    </xdr:sp>
    <xdr:clientData/>
  </xdr:twoCellAnchor>
  <xdr:twoCellAnchor editAs="oneCell">
    <xdr:from>
      <xdr:col>19</xdr:col>
      <xdr:colOff>28575</xdr:colOff>
      <xdr:row>21</xdr:row>
      <xdr:rowOff>197069</xdr:rowOff>
    </xdr:from>
    <xdr:to>
      <xdr:col>21</xdr:col>
      <xdr:colOff>330541</xdr:colOff>
      <xdr:row>21</xdr:row>
      <xdr:rowOff>197070</xdr:rowOff>
    </xdr:to>
    <xdr:cxnSp macro="">
      <xdr:nvCxnSpPr>
        <xdr:cNvPr id="21" name="直線矢印コネクタ 20"/>
        <xdr:cNvCxnSpPr/>
      </xdr:nvCxnSpPr>
      <xdr:spPr>
        <a:xfrm flipV="1">
          <a:off x="6163989" y="5248603"/>
          <a:ext cx="972000" cy="1"/>
        </a:xfrm>
        <a:prstGeom prst="straightConnector1">
          <a:avLst/>
        </a:prstGeom>
        <a:ln w="317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19</xdr:col>
      <xdr:colOff>229257</xdr:colOff>
      <xdr:row>21</xdr:row>
      <xdr:rowOff>89338</xdr:rowOff>
    </xdr:from>
    <xdr:to>
      <xdr:col>21</xdr:col>
      <xdr:colOff>66506</xdr:colOff>
      <xdr:row>21</xdr:row>
      <xdr:rowOff>305338</xdr:rowOff>
    </xdr:to>
    <xdr:sp macro="" textlink="">
      <xdr:nvSpPr>
        <xdr:cNvPr id="22" name="正方形/長方形 21"/>
        <xdr:cNvSpPr/>
      </xdr:nvSpPr>
      <xdr:spPr>
        <a:xfrm>
          <a:off x="6364671" y="5140872"/>
          <a:ext cx="507283" cy="216000"/>
        </a:xfrm>
        <a:prstGeom prst="rect">
          <a:avLst/>
        </a:prstGeom>
        <a:solidFill>
          <a:schemeClr val="bg1"/>
        </a:solid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はい</a:t>
          </a:r>
        </a:p>
      </xdr:txBody>
    </xdr:sp>
    <xdr:clientData/>
  </xdr:twoCellAnchor>
  <xdr:twoCellAnchor editAs="oneCell">
    <xdr:from>
      <xdr:col>3</xdr:col>
      <xdr:colOff>35144</xdr:colOff>
      <xdr:row>22</xdr:row>
      <xdr:rowOff>108059</xdr:rowOff>
    </xdr:from>
    <xdr:to>
      <xdr:col>4</xdr:col>
      <xdr:colOff>277769</xdr:colOff>
      <xdr:row>23</xdr:row>
      <xdr:rowOff>139471</xdr:rowOff>
    </xdr:to>
    <xdr:sp macro="" textlink="">
      <xdr:nvSpPr>
        <xdr:cNvPr id="23" name="正方形/長方形 22"/>
        <xdr:cNvSpPr/>
      </xdr:nvSpPr>
      <xdr:spPr>
        <a:xfrm>
          <a:off x="810282" y="5041352"/>
          <a:ext cx="577642" cy="215343"/>
        </a:xfrm>
        <a:prstGeom prst="rect">
          <a:avLst/>
        </a:prstGeom>
        <a:solidFill>
          <a:schemeClr val="bg1"/>
        </a:solidFill>
        <a:ln>
          <a:solidFill>
            <a:schemeClr val="accent5"/>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いいえ</a:t>
          </a:r>
        </a:p>
      </xdr:txBody>
    </xdr:sp>
    <xdr:clientData/>
  </xdr:twoCellAnchor>
  <xdr:twoCellAnchor editAs="oneCell">
    <xdr:from>
      <xdr:col>15</xdr:col>
      <xdr:colOff>155762</xdr:colOff>
      <xdr:row>14</xdr:row>
      <xdr:rowOff>11989</xdr:rowOff>
    </xdr:from>
    <xdr:to>
      <xdr:col>15</xdr:col>
      <xdr:colOff>155762</xdr:colOff>
      <xdr:row>17</xdr:row>
      <xdr:rowOff>196</xdr:rowOff>
    </xdr:to>
    <xdr:cxnSp macro="">
      <xdr:nvCxnSpPr>
        <xdr:cNvPr id="24" name="直線矢印コネクタ 23"/>
        <xdr:cNvCxnSpPr/>
      </xdr:nvCxnSpPr>
      <xdr:spPr>
        <a:xfrm flipH="1">
          <a:off x="4976877" y="3140585"/>
          <a:ext cx="0" cy="537726"/>
        </a:xfrm>
        <a:prstGeom prst="straightConnector1">
          <a:avLst/>
        </a:prstGeom>
        <a:ln w="3175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14</xdr:col>
      <xdr:colOff>195906</xdr:colOff>
      <xdr:row>14</xdr:row>
      <xdr:rowOff>124318</xdr:rowOff>
    </xdr:from>
    <xdr:to>
      <xdr:col>16</xdr:col>
      <xdr:colOff>102354</xdr:colOff>
      <xdr:row>15</xdr:row>
      <xdr:rowOff>155730</xdr:rowOff>
    </xdr:to>
    <xdr:sp macro="" textlink="">
      <xdr:nvSpPr>
        <xdr:cNvPr id="25" name="正方形/長方形 24"/>
        <xdr:cNvSpPr/>
      </xdr:nvSpPr>
      <xdr:spPr>
        <a:xfrm>
          <a:off x="4679983" y="3252914"/>
          <a:ext cx="580525" cy="214585"/>
        </a:xfrm>
        <a:prstGeom prst="rect">
          <a:avLst/>
        </a:prstGeom>
        <a:solidFill>
          <a:schemeClr val="bg1"/>
        </a:solidFill>
        <a:ln>
          <a:solidFill>
            <a:schemeClr val="accent5"/>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いいえ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45"/>
  <sheetViews>
    <sheetView tabSelected="1" view="pageBreakPreview" zoomScaleNormal="100" zoomScaleSheetLayoutView="100" workbookViewId="0">
      <selection activeCell="A23" sqref="A23:AI26"/>
    </sheetView>
  </sheetViews>
  <sheetFormatPr defaultRowHeight="13.5"/>
  <cols>
    <col min="1" max="19" width="2.5" style="55" customWidth="1"/>
    <col min="20" max="20" width="3.625" style="55" customWidth="1"/>
    <col min="21" max="80" width="2.5" style="55" customWidth="1"/>
    <col min="81" max="256" width="9" style="55"/>
    <col min="257" max="336" width="2.5" style="55" customWidth="1"/>
    <col min="337" max="512" width="9" style="55"/>
    <col min="513" max="592" width="2.5" style="55" customWidth="1"/>
    <col min="593" max="768" width="9" style="55"/>
    <col min="769" max="848" width="2.5" style="55" customWidth="1"/>
    <col min="849" max="1024" width="9" style="55"/>
    <col min="1025" max="1104" width="2.5" style="55" customWidth="1"/>
    <col min="1105" max="1280" width="9" style="55"/>
    <col min="1281" max="1360" width="2.5" style="55" customWidth="1"/>
    <col min="1361" max="1536" width="9" style="55"/>
    <col min="1537" max="1616" width="2.5" style="55" customWidth="1"/>
    <col min="1617" max="1792" width="9" style="55"/>
    <col min="1793" max="1872" width="2.5" style="55" customWidth="1"/>
    <col min="1873" max="2048" width="9" style="55"/>
    <col min="2049" max="2128" width="2.5" style="55" customWidth="1"/>
    <col min="2129" max="2304" width="9" style="55"/>
    <col min="2305" max="2384" width="2.5" style="55" customWidth="1"/>
    <col min="2385" max="2560" width="9" style="55"/>
    <col min="2561" max="2640" width="2.5" style="55" customWidth="1"/>
    <col min="2641" max="2816" width="9" style="55"/>
    <col min="2817" max="2896" width="2.5" style="55" customWidth="1"/>
    <col min="2897" max="3072" width="9" style="55"/>
    <col min="3073" max="3152" width="2.5" style="55" customWidth="1"/>
    <col min="3153" max="3328" width="9" style="55"/>
    <col min="3329" max="3408" width="2.5" style="55" customWidth="1"/>
    <col min="3409" max="3584" width="9" style="55"/>
    <col min="3585" max="3664" width="2.5" style="55" customWidth="1"/>
    <col min="3665" max="3840" width="9" style="55"/>
    <col min="3841" max="3920" width="2.5" style="55" customWidth="1"/>
    <col min="3921" max="4096" width="9" style="55"/>
    <col min="4097" max="4176" width="2.5" style="55" customWidth="1"/>
    <col min="4177" max="4352" width="9" style="55"/>
    <col min="4353" max="4432" width="2.5" style="55" customWidth="1"/>
    <col min="4433" max="4608" width="9" style="55"/>
    <col min="4609" max="4688" width="2.5" style="55" customWidth="1"/>
    <col min="4689" max="4864" width="9" style="55"/>
    <col min="4865" max="4944" width="2.5" style="55" customWidth="1"/>
    <col min="4945" max="5120" width="9" style="55"/>
    <col min="5121" max="5200" width="2.5" style="55" customWidth="1"/>
    <col min="5201" max="5376" width="9" style="55"/>
    <col min="5377" max="5456" width="2.5" style="55" customWidth="1"/>
    <col min="5457" max="5632" width="9" style="55"/>
    <col min="5633" max="5712" width="2.5" style="55" customWidth="1"/>
    <col min="5713" max="5888" width="9" style="55"/>
    <col min="5889" max="5968" width="2.5" style="55" customWidth="1"/>
    <col min="5969" max="6144" width="9" style="55"/>
    <col min="6145" max="6224" width="2.5" style="55" customWidth="1"/>
    <col min="6225" max="6400" width="9" style="55"/>
    <col min="6401" max="6480" width="2.5" style="55" customWidth="1"/>
    <col min="6481" max="6656" width="9" style="55"/>
    <col min="6657" max="6736" width="2.5" style="55" customWidth="1"/>
    <col min="6737" max="6912" width="9" style="55"/>
    <col min="6913" max="6992" width="2.5" style="55" customWidth="1"/>
    <col min="6993" max="7168" width="9" style="55"/>
    <col min="7169" max="7248" width="2.5" style="55" customWidth="1"/>
    <col min="7249" max="7424" width="9" style="55"/>
    <col min="7425" max="7504" width="2.5" style="55" customWidth="1"/>
    <col min="7505" max="7680" width="9" style="55"/>
    <col min="7681" max="7760" width="2.5" style="55" customWidth="1"/>
    <col min="7761" max="7936" width="9" style="55"/>
    <col min="7937" max="8016" width="2.5" style="55" customWidth="1"/>
    <col min="8017" max="8192" width="9" style="55"/>
    <col min="8193" max="8272" width="2.5" style="55" customWidth="1"/>
    <col min="8273" max="8448" width="9" style="55"/>
    <col min="8449" max="8528" width="2.5" style="55" customWidth="1"/>
    <col min="8529" max="8704" width="9" style="55"/>
    <col min="8705" max="8784" width="2.5" style="55" customWidth="1"/>
    <col min="8785" max="8960" width="9" style="55"/>
    <col min="8961" max="9040" width="2.5" style="55" customWidth="1"/>
    <col min="9041" max="9216" width="9" style="55"/>
    <col min="9217" max="9296" width="2.5" style="55" customWidth="1"/>
    <col min="9297" max="9472" width="9" style="55"/>
    <col min="9473" max="9552" width="2.5" style="55" customWidth="1"/>
    <col min="9553" max="9728" width="9" style="55"/>
    <col min="9729" max="9808" width="2.5" style="55" customWidth="1"/>
    <col min="9809" max="9984" width="9" style="55"/>
    <col min="9985" max="10064" width="2.5" style="55" customWidth="1"/>
    <col min="10065" max="10240" width="9" style="55"/>
    <col min="10241" max="10320" width="2.5" style="55" customWidth="1"/>
    <col min="10321" max="10496" width="9" style="55"/>
    <col min="10497" max="10576" width="2.5" style="55" customWidth="1"/>
    <col min="10577" max="10752" width="9" style="55"/>
    <col min="10753" max="10832" width="2.5" style="55" customWidth="1"/>
    <col min="10833" max="11008" width="9" style="55"/>
    <col min="11009" max="11088" width="2.5" style="55" customWidth="1"/>
    <col min="11089" max="11264" width="9" style="55"/>
    <col min="11265" max="11344" width="2.5" style="55" customWidth="1"/>
    <col min="11345" max="11520" width="9" style="55"/>
    <col min="11521" max="11600" width="2.5" style="55" customWidth="1"/>
    <col min="11601" max="11776" width="9" style="55"/>
    <col min="11777" max="11856" width="2.5" style="55" customWidth="1"/>
    <col min="11857" max="12032" width="9" style="55"/>
    <col min="12033" max="12112" width="2.5" style="55" customWidth="1"/>
    <col min="12113" max="12288" width="9" style="55"/>
    <col min="12289" max="12368" width="2.5" style="55" customWidth="1"/>
    <col min="12369" max="12544" width="9" style="55"/>
    <col min="12545" max="12624" width="2.5" style="55" customWidth="1"/>
    <col min="12625" max="12800" width="9" style="55"/>
    <col min="12801" max="12880" width="2.5" style="55" customWidth="1"/>
    <col min="12881" max="13056" width="9" style="55"/>
    <col min="13057" max="13136" width="2.5" style="55" customWidth="1"/>
    <col min="13137" max="13312" width="9" style="55"/>
    <col min="13313" max="13392" width="2.5" style="55" customWidth="1"/>
    <col min="13393" max="13568" width="9" style="55"/>
    <col min="13569" max="13648" width="2.5" style="55" customWidth="1"/>
    <col min="13649" max="13824" width="9" style="55"/>
    <col min="13825" max="13904" width="2.5" style="55" customWidth="1"/>
    <col min="13905" max="14080" width="9" style="55"/>
    <col min="14081" max="14160" width="2.5" style="55" customWidth="1"/>
    <col min="14161" max="14336" width="9" style="55"/>
    <col min="14337" max="14416" width="2.5" style="55" customWidth="1"/>
    <col min="14417" max="14592" width="9" style="55"/>
    <col min="14593" max="14672" width="2.5" style="55" customWidth="1"/>
    <col min="14673" max="14848" width="9" style="55"/>
    <col min="14849" max="14928" width="2.5" style="55" customWidth="1"/>
    <col min="14929" max="15104" width="9" style="55"/>
    <col min="15105" max="15184" width="2.5" style="55" customWidth="1"/>
    <col min="15185" max="15360" width="9" style="55"/>
    <col min="15361" max="15440" width="2.5" style="55" customWidth="1"/>
    <col min="15441" max="15616" width="9" style="55"/>
    <col min="15617" max="15696" width="2.5" style="55" customWidth="1"/>
    <col min="15697" max="15872" width="9" style="55"/>
    <col min="15873" max="15952" width="2.5" style="55" customWidth="1"/>
    <col min="15953" max="16128" width="9" style="55"/>
    <col min="16129" max="16208" width="2.5" style="55" customWidth="1"/>
    <col min="16209" max="16384" width="9" style="55"/>
  </cols>
  <sheetData>
    <row r="1" spans="1:36">
      <c r="A1" s="58" t="s">
        <v>126</v>
      </c>
    </row>
    <row r="2" spans="1:36" ht="13.5" customHeight="1">
      <c r="AA2" s="76" t="s">
        <v>117</v>
      </c>
      <c r="AB2" s="76"/>
      <c r="AC2" s="76"/>
      <c r="AD2" s="76"/>
      <c r="AE2" s="76"/>
      <c r="AF2" s="76"/>
      <c r="AG2" s="76"/>
      <c r="AH2" s="76"/>
      <c r="AI2" s="76"/>
    </row>
    <row r="3" spans="1:36" ht="13.5" customHeight="1">
      <c r="AA3" s="77" t="s">
        <v>139</v>
      </c>
      <c r="AB3" s="78"/>
      <c r="AC3" s="78"/>
      <c r="AD3" s="78"/>
      <c r="AE3" s="78"/>
      <c r="AF3" s="78"/>
      <c r="AG3" s="78"/>
      <c r="AH3" s="78"/>
      <c r="AI3" s="78"/>
      <c r="AJ3" s="64" t="s">
        <v>140</v>
      </c>
    </row>
    <row r="4" spans="1:36">
      <c r="AF4" s="62"/>
      <c r="AG4" s="62"/>
      <c r="AH4" s="62"/>
      <c r="AI4" s="62"/>
    </row>
    <row r="6" spans="1:36">
      <c r="B6" s="55" t="s">
        <v>118</v>
      </c>
    </row>
    <row r="10" spans="1:36">
      <c r="Q10" s="71" t="s">
        <v>119</v>
      </c>
      <c r="R10" s="71"/>
      <c r="S10" s="71"/>
      <c r="T10" s="71"/>
      <c r="V10" s="72"/>
      <c r="W10" s="72"/>
      <c r="X10" s="72"/>
      <c r="Y10" s="72"/>
      <c r="Z10" s="72"/>
      <c r="AA10" s="72"/>
      <c r="AB10" s="72"/>
      <c r="AC10" s="72"/>
      <c r="AD10" s="72"/>
      <c r="AE10" s="72"/>
      <c r="AF10" s="72"/>
      <c r="AG10" s="72"/>
      <c r="AH10" s="72"/>
      <c r="AI10" s="72"/>
      <c r="AJ10" s="64" t="s">
        <v>127</v>
      </c>
    </row>
    <row r="11" spans="1:36">
      <c r="Q11" s="62"/>
      <c r="R11" s="62"/>
      <c r="S11" s="62"/>
      <c r="T11" s="62"/>
      <c r="V11" s="72"/>
      <c r="W11" s="72"/>
      <c r="X11" s="72"/>
      <c r="Y11" s="72"/>
      <c r="Z11" s="72"/>
      <c r="AA11" s="72"/>
      <c r="AB11" s="72"/>
      <c r="AC11" s="72"/>
      <c r="AD11" s="72"/>
      <c r="AE11" s="72"/>
      <c r="AF11" s="72"/>
      <c r="AG11" s="72"/>
      <c r="AH11" s="72"/>
      <c r="AI11" s="72"/>
      <c r="AJ11" s="64" t="s">
        <v>128</v>
      </c>
    </row>
    <row r="12" spans="1:36">
      <c r="Q12" s="71" t="s">
        <v>120</v>
      </c>
      <c r="R12" s="71"/>
      <c r="S12" s="71"/>
      <c r="T12" s="71"/>
      <c r="V12" s="72"/>
      <c r="W12" s="72"/>
      <c r="X12" s="72"/>
      <c r="Y12" s="72"/>
      <c r="Z12" s="72"/>
      <c r="AA12" s="72"/>
      <c r="AB12" s="72"/>
      <c r="AC12" s="72"/>
      <c r="AD12" s="72"/>
      <c r="AE12" s="72"/>
      <c r="AF12" s="72"/>
      <c r="AG12" s="72"/>
      <c r="AH12" s="72"/>
      <c r="AI12" s="72"/>
      <c r="AJ12" s="64" t="s">
        <v>129</v>
      </c>
    </row>
    <row r="13" spans="1:36">
      <c r="Q13" s="62"/>
      <c r="R13" s="62"/>
      <c r="S13" s="62"/>
      <c r="T13" s="62"/>
      <c r="V13" s="72"/>
      <c r="W13" s="72"/>
      <c r="X13" s="72"/>
      <c r="Y13" s="72"/>
      <c r="Z13" s="72"/>
      <c r="AA13" s="72"/>
      <c r="AB13" s="72"/>
      <c r="AC13" s="72"/>
      <c r="AD13" s="72"/>
      <c r="AE13" s="72"/>
      <c r="AF13" s="72"/>
      <c r="AG13" s="72"/>
      <c r="AH13" s="72"/>
      <c r="AI13" s="72"/>
    </row>
    <row r="14" spans="1:36">
      <c r="Q14" s="71" t="s">
        <v>121</v>
      </c>
      <c r="R14" s="71"/>
      <c r="S14" s="71"/>
      <c r="T14" s="71"/>
      <c r="V14" s="72"/>
      <c r="W14" s="72"/>
      <c r="X14" s="72"/>
      <c r="Y14" s="72"/>
      <c r="Z14" s="72"/>
      <c r="AA14" s="72"/>
      <c r="AB14" s="72"/>
      <c r="AC14" s="72"/>
      <c r="AD14" s="72"/>
      <c r="AE14" s="72"/>
      <c r="AF14" s="72"/>
      <c r="AG14" s="72"/>
      <c r="AH14" s="72"/>
      <c r="AI14" s="72"/>
    </row>
    <row r="15" spans="1:36">
      <c r="V15" s="72"/>
      <c r="W15" s="72"/>
      <c r="X15" s="72"/>
      <c r="Y15" s="72"/>
      <c r="Z15" s="72"/>
      <c r="AA15" s="72"/>
      <c r="AB15" s="72"/>
      <c r="AC15" s="72"/>
      <c r="AD15" s="72"/>
      <c r="AE15" s="72"/>
      <c r="AF15" s="72"/>
      <c r="AG15" s="72"/>
      <c r="AH15" s="72"/>
      <c r="AI15" s="72"/>
    </row>
    <row r="19" spans="1:39">
      <c r="A19" s="73" t="s">
        <v>143</v>
      </c>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row>
    <row r="22" spans="1:39">
      <c r="AM22" s="56"/>
    </row>
    <row r="23" spans="1:39">
      <c r="A23" s="74" t="s">
        <v>144</v>
      </c>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row>
    <row r="24" spans="1:39" ht="13.5" customHeight="1">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row>
    <row r="25" spans="1:39">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row>
    <row r="26" spans="1:39">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row>
    <row r="27" spans="1:39">
      <c r="A27" s="61"/>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row>
    <row r="29" spans="1:39">
      <c r="A29" s="73" t="s">
        <v>122</v>
      </c>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row>
    <row r="30" spans="1:39">
      <c r="A30" s="60"/>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row>
    <row r="33" spans="3:36">
      <c r="C33" s="55">
        <v>1</v>
      </c>
      <c r="E33" s="68" t="s">
        <v>130</v>
      </c>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row>
    <row r="34" spans="3:36">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row>
    <row r="36" spans="3:36">
      <c r="U36" s="63" t="s">
        <v>123</v>
      </c>
      <c r="V36" s="67"/>
      <c r="W36" s="67"/>
      <c r="X36" s="67"/>
      <c r="Y36" s="67"/>
      <c r="Z36" s="67"/>
      <c r="AA36" s="67"/>
      <c r="AB36" s="67"/>
      <c r="AC36" s="67"/>
      <c r="AD36" s="55" t="s">
        <v>124</v>
      </c>
      <c r="AJ36" s="64" t="s">
        <v>141</v>
      </c>
    </row>
    <row r="37" spans="3:36">
      <c r="K37" s="59"/>
      <c r="L37" s="59"/>
      <c r="M37" s="59"/>
      <c r="N37" s="59"/>
      <c r="O37" s="59"/>
      <c r="P37" s="59"/>
      <c r="AJ37" s="64" t="s">
        <v>142</v>
      </c>
    </row>
    <row r="38" spans="3:36">
      <c r="C38" s="55">
        <v>2</v>
      </c>
      <c r="E38" s="68" t="s">
        <v>125</v>
      </c>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row>
    <row r="39" spans="3:36">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row>
    <row r="41" spans="3:36">
      <c r="U41" s="63" t="s">
        <v>123</v>
      </c>
      <c r="V41" s="69" t="str">
        <f>別紙!AY62</f>
        <v>－　</v>
      </c>
      <c r="W41" s="69"/>
      <c r="X41" s="69"/>
      <c r="Y41" s="69"/>
      <c r="Z41" s="69"/>
      <c r="AA41" s="69"/>
      <c r="AB41" s="69"/>
      <c r="AC41" s="69"/>
      <c r="AD41" s="55" t="s">
        <v>124</v>
      </c>
      <c r="AJ41" s="64" t="s">
        <v>131</v>
      </c>
    </row>
    <row r="42" spans="3:36">
      <c r="V42" s="59"/>
      <c r="W42" s="59"/>
      <c r="X42" s="59"/>
      <c r="Y42" s="59"/>
      <c r="Z42" s="59"/>
      <c r="AA42" s="59"/>
      <c r="AB42" s="59"/>
      <c r="AC42" s="59"/>
      <c r="AJ42" s="64" t="s">
        <v>132</v>
      </c>
    </row>
    <row r="43" spans="3:36">
      <c r="AJ43" s="64" t="s">
        <v>133</v>
      </c>
    </row>
    <row r="44" spans="3:36" ht="13.5" customHeight="1">
      <c r="C44" s="55">
        <v>3</v>
      </c>
      <c r="E44" s="70" t="s">
        <v>134</v>
      </c>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row>
    <row r="45" spans="3:36">
      <c r="D45" s="57"/>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row>
  </sheetData>
  <mergeCells count="16">
    <mergeCell ref="AA2:AI2"/>
    <mergeCell ref="AA3:AI3"/>
    <mergeCell ref="Q10:T10"/>
    <mergeCell ref="V10:AI11"/>
    <mergeCell ref="Q12:T12"/>
    <mergeCell ref="V12:AI13"/>
    <mergeCell ref="V36:AC36"/>
    <mergeCell ref="E38:AI39"/>
    <mergeCell ref="V41:AC41"/>
    <mergeCell ref="E44:AI45"/>
    <mergeCell ref="Q14:T14"/>
    <mergeCell ref="V14:AI15"/>
    <mergeCell ref="A19:AI19"/>
    <mergeCell ref="A23:AI26"/>
    <mergeCell ref="A29:AI29"/>
    <mergeCell ref="E33:AI34"/>
  </mergeCells>
  <phoneticPr fontId="4"/>
  <conditionalFormatting sqref="V41:AC41">
    <cfRule type="cellIs" dxfId="0" priority="1" operator="equal">
      <formula>""</formula>
    </cfRule>
  </conditionalFormatting>
  <pageMargins left="0.78700000000000003" right="0.35"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CQ64"/>
  <sheetViews>
    <sheetView view="pageBreakPreview" zoomScaleNormal="85" zoomScaleSheetLayoutView="100" workbookViewId="0">
      <selection activeCell="R3" sqref="R3:CG3"/>
    </sheetView>
  </sheetViews>
  <sheetFormatPr defaultRowHeight="13.5"/>
  <cols>
    <col min="1" max="1" width="3.625" style="1" customWidth="1"/>
    <col min="2" max="2" width="3.125" style="1" customWidth="1"/>
    <col min="3" max="87" width="1.25" style="1" customWidth="1"/>
    <col min="88" max="88" width="25.5" style="1" customWidth="1"/>
    <col min="89" max="89" width="9" style="1"/>
    <col min="90" max="90" width="2.5" style="1" customWidth="1"/>
    <col min="91" max="95" width="11.25" style="1" customWidth="1"/>
    <col min="96" max="16384" width="9" style="1"/>
  </cols>
  <sheetData>
    <row r="1" spans="1:91" ht="17.25" customHeight="1">
      <c r="B1" s="160" t="s">
        <v>71</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20" t="s">
        <v>51</v>
      </c>
    </row>
    <row r="2" spans="1:91">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4"/>
      <c r="CJ2" s="172" t="s">
        <v>52</v>
      </c>
      <c r="CK2" s="172"/>
      <c r="CL2" s="172"/>
      <c r="CM2" s="172"/>
    </row>
    <row r="3" spans="1:91" ht="24">
      <c r="A3" s="5"/>
      <c r="B3" s="6"/>
      <c r="C3" s="98" t="s">
        <v>2</v>
      </c>
      <c r="D3" s="99"/>
      <c r="E3" s="99"/>
      <c r="F3" s="99"/>
      <c r="G3" s="99"/>
      <c r="H3" s="99"/>
      <c r="I3" s="99"/>
      <c r="J3" s="99"/>
      <c r="K3" s="99"/>
      <c r="L3" s="99"/>
      <c r="M3" s="99"/>
      <c r="N3" s="99"/>
      <c r="O3" s="99"/>
      <c r="P3" s="99"/>
      <c r="Q3" s="100"/>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c r="CE3" s="167"/>
      <c r="CF3" s="167"/>
      <c r="CG3" s="167"/>
      <c r="CJ3" s="172"/>
      <c r="CK3" s="172"/>
      <c r="CL3" s="172"/>
      <c r="CM3" s="172"/>
    </row>
    <row r="4" spans="1:91" ht="24">
      <c r="A4" s="5"/>
      <c r="B4" s="6"/>
      <c r="C4" s="98" t="s">
        <v>116</v>
      </c>
      <c r="D4" s="99"/>
      <c r="E4" s="99"/>
      <c r="F4" s="99"/>
      <c r="G4" s="99"/>
      <c r="H4" s="99"/>
      <c r="I4" s="99"/>
      <c r="J4" s="99"/>
      <c r="K4" s="99"/>
      <c r="L4" s="99"/>
      <c r="M4" s="99"/>
      <c r="N4" s="99"/>
      <c r="O4" s="99"/>
      <c r="P4" s="99"/>
      <c r="Q4" s="100"/>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c r="BR4" s="167"/>
      <c r="BS4" s="167"/>
      <c r="BT4" s="167"/>
      <c r="BU4" s="167"/>
      <c r="BV4" s="167"/>
      <c r="BW4" s="167"/>
      <c r="BX4" s="167"/>
      <c r="BY4" s="167"/>
      <c r="BZ4" s="167"/>
      <c r="CA4" s="167"/>
      <c r="CB4" s="167"/>
      <c r="CC4" s="167"/>
      <c r="CD4" s="167"/>
      <c r="CE4" s="167"/>
      <c r="CF4" s="167"/>
      <c r="CG4" s="167"/>
      <c r="CJ4" s="79" t="s">
        <v>135</v>
      </c>
    </row>
    <row r="5" spans="1:91" ht="24">
      <c r="A5" s="5"/>
      <c r="B5" s="6"/>
      <c r="C5" s="98" t="s">
        <v>3</v>
      </c>
      <c r="D5" s="99"/>
      <c r="E5" s="99"/>
      <c r="F5" s="99"/>
      <c r="G5" s="99"/>
      <c r="H5" s="99"/>
      <c r="I5" s="99"/>
      <c r="J5" s="99"/>
      <c r="K5" s="99"/>
      <c r="L5" s="99"/>
      <c r="M5" s="99"/>
      <c r="N5" s="99"/>
      <c r="O5" s="99"/>
      <c r="P5" s="99"/>
      <c r="Q5" s="100"/>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167"/>
      <c r="AZ5" s="167"/>
      <c r="BA5" s="167"/>
      <c r="BB5" s="167"/>
      <c r="BC5" s="167"/>
      <c r="BD5" s="167"/>
      <c r="BE5" s="167"/>
      <c r="BF5" s="167"/>
      <c r="BG5" s="167"/>
      <c r="BH5" s="167"/>
      <c r="BI5" s="167"/>
      <c r="BJ5" s="167"/>
      <c r="BK5" s="167"/>
      <c r="BL5" s="167"/>
      <c r="BM5" s="167"/>
      <c r="BN5" s="167"/>
      <c r="BO5" s="167"/>
      <c r="BP5" s="167"/>
      <c r="BQ5" s="167"/>
      <c r="BR5" s="167"/>
      <c r="BS5" s="167"/>
      <c r="BT5" s="167"/>
      <c r="BU5" s="167"/>
      <c r="BV5" s="167"/>
      <c r="BW5" s="167"/>
      <c r="BX5" s="167"/>
      <c r="BY5" s="167"/>
      <c r="BZ5" s="167"/>
      <c r="CA5" s="167"/>
      <c r="CB5" s="167"/>
      <c r="CC5" s="167"/>
      <c r="CD5" s="167"/>
      <c r="CE5" s="167"/>
      <c r="CF5" s="167"/>
      <c r="CG5" s="167"/>
      <c r="CJ5" s="80"/>
    </row>
    <row r="6" spans="1:91" ht="24">
      <c r="A6" s="5"/>
      <c r="B6" s="6"/>
      <c r="C6" s="98" t="s">
        <v>19</v>
      </c>
      <c r="D6" s="99"/>
      <c r="E6" s="99"/>
      <c r="F6" s="99"/>
      <c r="G6" s="99"/>
      <c r="H6" s="99"/>
      <c r="I6" s="99"/>
      <c r="J6" s="99"/>
      <c r="K6" s="99"/>
      <c r="L6" s="99"/>
      <c r="M6" s="99"/>
      <c r="N6" s="99"/>
      <c r="O6" s="99"/>
      <c r="P6" s="99"/>
      <c r="Q6" s="100"/>
      <c r="R6" s="167" t="s">
        <v>138</v>
      </c>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67"/>
      <c r="AR6" s="167"/>
      <c r="AS6" s="167"/>
      <c r="AT6" s="167"/>
      <c r="AU6" s="167"/>
      <c r="AV6" s="167"/>
      <c r="AW6" s="167"/>
      <c r="AX6" s="167"/>
      <c r="AY6" s="167"/>
      <c r="AZ6" s="167"/>
      <c r="BA6" s="167"/>
      <c r="BB6" s="167"/>
      <c r="BC6" s="167"/>
      <c r="BD6" s="167"/>
      <c r="BE6" s="167"/>
      <c r="BF6" s="167"/>
      <c r="BG6" s="167"/>
      <c r="BH6" s="167"/>
      <c r="BI6" s="167"/>
      <c r="BJ6" s="167"/>
      <c r="BK6" s="167"/>
      <c r="BL6" s="167"/>
      <c r="BM6" s="167"/>
      <c r="BN6" s="167"/>
      <c r="BO6" s="167"/>
      <c r="BP6" s="167"/>
      <c r="BQ6" s="167"/>
      <c r="BR6" s="167"/>
      <c r="BS6" s="167"/>
      <c r="BT6" s="167"/>
      <c r="BU6" s="167"/>
      <c r="BV6" s="167"/>
      <c r="BW6" s="167"/>
      <c r="BX6" s="167"/>
      <c r="BY6" s="167"/>
      <c r="BZ6" s="167"/>
      <c r="CA6" s="167"/>
      <c r="CB6" s="167"/>
      <c r="CC6" s="167"/>
      <c r="CD6" s="167"/>
      <c r="CE6" s="167"/>
      <c r="CF6" s="167"/>
      <c r="CG6" s="167"/>
      <c r="CJ6" s="80"/>
    </row>
    <row r="7" spans="1:91" ht="24">
      <c r="A7" s="5"/>
      <c r="B7" s="6"/>
      <c r="C7" s="98" t="s">
        <v>20</v>
      </c>
      <c r="D7" s="99"/>
      <c r="E7" s="99"/>
      <c r="F7" s="99"/>
      <c r="G7" s="99"/>
      <c r="H7" s="99"/>
      <c r="I7" s="99"/>
      <c r="J7" s="99"/>
      <c r="K7" s="99"/>
      <c r="L7" s="99"/>
      <c r="M7" s="99"/>
      <c r="N7" s="99"/>
      <c r="O7" s="99"/>
      <c r="P7" s="99"/>
      <c r="Q7" s="100"/>
      <c r="R7" s="101">
        <f>仕入控除税額報告書!V36</f>
        <v>0</v>
      </c>
      <c r="S7" s="102"/>
      <c r="T7" s="102"/>
      <c r="U7" s="102"/>
      <c r="V7" s="102"/>
      <c r="W7" s="102"/>
      <c r="X7" s="102"/>
      <c r="Y7" s="102"/>
      <c r="Z7" s="102"/>
      <c r="AA7" s="102"/>
      <c r="AB7" s="102"/>
      <c r="AC7" s="102"/>
      <c r="AD7" s="102"/>
      <c r="AE7" s="102"/>
      <c r="AF7" s="102"/>
      <c r="AG7" s="102"/>
      <c r="AH7" s="91" t="s">
        <v>33</v>
      </c>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c r="CC7" s="91"/>
      <c r="CD7" s="91"/>
      <c r="CE7" s="91"/>
      <c r="CF7" s="91"/>
      <c r="CG7" s="92"/>
      <c r="CJ7" s="80"/>
      <c r="CM7" s="11" t="str">
        <f>TEXT(R7,"#,###")</f>
        <v/>
      </c>
    </row>
    <row r="8" spans="1:91">
      <c r="B8" s="6"/>
      <c r="C8" s="6"/>
      <c r="CK8" s="12" t="s">
        <v>38</v>
      </c>
      <c r="CL8" s="12"/>
    </row>
    <row r="9" spans="1:91">
      <c r="B9" s="103" t="s">
        <v>4</v>
      </c>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K9" s="13"/>
      <c r="CL9" s="15"/>
    </row>
    <row r="10" spans="1:91">
      <c r="B10" s="103" t="s">
        <v>24</v>
      </c>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K10" s="13" t="s">
        <v>35</v>
      </c>
      <c r="CL10" s="15"/>
    </row>
    <row r="11" spans="1:91" ht="21">
      <c r="A11" s="7"/>
      <c r="B11" s="6"/>
      <c r="C11" s="168"/>
      <c r="D11" s="168"/>
      <c r="E11" s="168"/>
      <c r="F11" s="168"/>
      <c r="G11" s="90" t="s">
        <v>60</v>
      </c>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CG11" s="91"/>
      <c r="CH11" s="91"/>
      <c r="CI11" s="92"/>
      <c r="CJ11" s="143" t="str">
        <f>IF(SUM(CM11:CM18)=0,"該当する１つの項目に「○」を付けてください。",IF(SUM(CM11:CM18)&gt;1,"入力エラー。"&amp;CHAR(10)&amp;"２つ以上に「○」が入力されています。"&amp;CHAR(10)&amp;"「○」は１つの項目のみにしてください。",""))</f>
        <v>該当する１つの項目に「○」を付けてください。</v>
      </c>
      <c r="CM11" s="11">
        <f>IF(C11="○",1,0)</f>
        <v>0</v>
      </c>
    </row>
    <row r="12" spans="1:91" ht="21">
      <c r="A12" s="7"/>
      <c r="B12" s="6"/>
      <c r="C12" s="168"/>
      <c r="D12" s="168"/>
      <c r="E12" s="168"/>
      <c r="F12" s="168"/>
      <c r="G12" s="144" t="s">
        <v>5</v>
      </c>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4"/>
      <c r="CE12" s="144"/>
      <c r="CF12" s="144"/>
      <c r="CG12" s="144"/>
      <c r="CH12" s="144"/>
      <c r="CI12" s="144"/>
      <c r="CJ12" s="143"/>
      <c r="CM12" s="11">
        <f>IF(C12="○",1,0)</f>
        <v>0</v>
      </c>
    </row>
    <row r="13" spans="1:91" ht="21">
      <c r="A13" s="7"/>
      <c r="B13" s="6"/>
      <c r="C13" s="168"/>
      <c r="D13" s="168"/>
      <c r="E13" s="168"/>
      <c r="F13" s="168"/>
      <c r="G13" s="90" t="s">
        <v>81</v>
      </c>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2"/>
      <c r="CJ13" s="143"/>
      <c r="CM13" s="11">
        <f>IF(C13="○",1,0)</f>
        <v>0</v>
      </c>
    </row>
    <row r="14" spans="1:91" ht="21">
      <c r="A14" s="7"/>
      <c r="B14" s="6"/>
      <c r="C14" s="161"/>
      <c r="D14" s="162"/>
      <c r="E14" s="162"/>
      <c r="F14" s="163"/>
      <c r="G14" s="152" t="s">
        <v>6</v>
      </c>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3"/>
      <c r="BT14" s="153"/>
      <c r="BU14" s="153"/>
      <c r="BV14" s="153"/>
      <c r="BW14" s="153"/>
      <c r="BX14" s="153"/>
      <c r="BY14" s="153"/>
      <c r="BZ14" s="153"/>
      <c r="CA14" s="153"/>
      <c r="CB14" s="153"/>
      <c r="CC14" s="153"/>
      <c r="CD14" s="153"/>
      <c r="CE14" s="153"/>
      <c r="CF14" s="153"/>
      <c r="CG14" s="153"/>
      <c r="CH14" s="153"/>
      <c r="CI14" s="154"/>
      <c r="CJ14" s="143"/>
      <c r="CM14" s="144">
        <f>IF(C14="○",1,0)</f>
        <v>0</v>
      </c>
    </row>
    <row r="15" spans="1:91" ht="21">
      <c r="A15" s="7"/>
      <c r="B15" s="6"/>
      <c r="C15" s="164"/>
      <c r="D15" s="165"/>
      <c r="E15" s="165"/>
      <c r="F15" s="166"/>
      <c r="G15" s="170" t="s">
        <v>26</v>
      </c>
      <c r="H15" s="155"/>
      <c r="I15" s="155"/>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1"/>
      <c r="AU15" s="151"/>
      <c r="AV15" s="151"/>
      <c r="AW15" s="151"/>
      <c r="AX15" s="151"/>
      <c r="AY15" s="151"/>
      <c r="AZ15" s="151"/>
      <c r="BA15" s="151"/>
      <c r="BB15" s="151"/>
      <c r="BC15" s="151"/>
      <c r="BD15" s="151"/>
      <c r="BE15" s="151"/>
      <c r="BF15" s="151"/>
      <c r="BG15" s="151"/>
      <c r="BH15" s="151"/>
      <c r="BI15" s="151"/>
      <c r="BJ15" s="151"/>
      <c r="BK15" s="151"/>
      <c r="BL15" s="151"/>
      <c r="BM15" s="151"/>
      <c r="BN15" s="151"/>
      <c r="BO15" s="151"/>
      <c r="BP15" s="151"/>
      <c r="BQ15" s="151"/>
      <c r="BR15" s="151"/>
      <c r="BS15" s="151"/>
      <c r="BT15" s="151"/>
      <c r="BU15" s="151"/>
      <c r="BV15" s="151"/>
      <c r="BW15" s="151"/>
      <c r="BX15" s="151"/>
      <c r="BY15" s="151"/>
      <c r="BZ15" s="151"/>
      <c r="CA15" s="151"/>
      <c r="CB15" s="151"/>
      <c r="CC15" s="151"/>
      <c r="CD15" s="151"/>
      <c r="CE15" s="151"/>
      <c r="CF15" s="151"/>
      <c r="CG15" s="155" t="s">
        <v>23</v>
      </c>
      <c r="CH15" s="155"/>
      <c r="CI15" s="156"/>
      <c r="CJ15" s="143"/>
      <c r="CM15" s="144"/>
    </row>
    <row r="16" spans="1:91" ht="21">
      <c r="A16" s="7"/>
      <c r="B16" s="6"/>
      <c r="C16" s="168"/>
      <c r="D16" s="168"/>
      <c r="E16" s="168"/>
      <c r="F16" s="168"/>
      <c r="G16" s="144" t="s">
        <v>7</v>
      </c>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144"/>
      <c r="BQ16" s="144"/>
      <c r="BR16" s="144"/>
      <c r="BS16" s="144"/>
      <c r="BT16" s="144"/>
      <c r="BU16" s="144"/>
      <c r="BV16" s="144"/>
      <c r="BW16" s="144"/>
      <c r="BX16" s="144"/>
      <c r="BY16" s="144"/>
      <c r="BZ16" s="144"/>
      <c r="CA16" s="144"/>
      <c r="CB16" s="144"/>
      <c r="CC16" s="144"/>
      <c r="CD16" s="144"/>
      <c r="CE16" s="144"/>
      <c r="CF16" s="144"/>
      <c r="CG16" s="144"/>
      <c r="CH16" s="144"/>
      <c r="CI16" s="144"/>
      <c r="CJ16" s="143"/>
      <c r="CM16" s="11">
        <f>IF(C16="○",1,0)</f>
        <v>0</v>
      </c>
    </row>
    <row r="17" spans="1:91" ht="21">
      <c r="A17" s="7"/>
      <c r="B17" s="6"/>
      <c r="C17" s="168"/>
      <c r="D17" s="168"/>
      <c r="E17" s="168"/>
      <c r="F17" s="168"/>
      <c r="G17" s="144" t="s">
        <v>8</v>
      </c>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44"/>
      <c r="BZ17" s="144"/>
      <c r="CA17" s="144"/>
      <c r="CB17" s="144"/>
      <c r="CC17" s="144"/>
      <c r="CD17" s="144"/>
      <c r="CE17" s="144"/>
      <c r="CF17" s="144"/>
      <c r="CG17" s="144"/>
      <c r="CH17" s="144"/>
      <c r="CI17" s="144"/>
      <c r="CJ17" s="143"/>
      <c r="CM17" s="11">
        <f>IF(C17="○",1,0)</f>
        <v>0</v>
      </c>
    </row>
    <row r="18" spans="1:91" ht="21">
      <c r="A18" s="7"/>
      <c r="B18" s="6"/>
      <c r="C18" s="168"/>
      <c r="D18" s="168"/>
      <c r="E18" s="168"/>
      <c r="F18" s="168"/>
      <c r="G18" s="144" t="s">
        <v>9</v>
      </c>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M18" s="144"/>
      <c r="BN18" s="144"/>
      <c r="BO18" s="144"/>
      <c r="BP18" s="144"/>
      <c r="BQ18" s="144"/>
      <c r="BR18" s="144"/>
      <c r="BS18" s="144"/>
      <c r="BT18" s="144"/>
      <c r="BU18" s="144"/>
      <c r="BV18" s="144"/>
      <c r="BW18" s="144"/>
      <c r="BX18" s="144"/>
      <c r="BY18" s="144"/>
      <c r="BZ18" s="144"/>
      <c r="CA18" s="144"/>
      <c r="CB18" s="144"/>
      <c r="CC18" s="144"/>
      <c r="CD18" s="144"/>
      <c r="CE18" s="144"/>
      <c r="CF18" s="144"/>
      <c r="CG18" s="144"/>
      <c r="CH18" s="144"/>
      <c r="CI18" s="144"/>
      <c r="CJ18" s="143"/>
      <c r="CM18" s="11">
        <f>IF(C18="○",1,0)</f>
        <v>0</v>
      </c>
    </row>
    <row r="19" spans="1:91">
      <c r="B19" s="6"/>
      <c r="C19" s="6" t="s">
        <v>10</v>
      </c>
    </row>
    <row r="20" spans="1:91">
      <c r="B20" s="6"/>
      <c r="C20" s="6"/>
    </row>
    <row r="21" spans="1:91">
      <c r="B21" s="103" t="s">
        <v>25</v>
      </c>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row>
    <row r="22" spans="1:91">
      <c r="B22" s="6"/>
      <c r="C22" s="169" t="s">
        <v>18</v>
      </c>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58" t="s">
        <v>14</v>
      </c>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7" t="s">
        <v>13</v>
      </c>
      <c r="BM22" s="158"/>
      <c r="BN22" s="158"/>
      <c r="BO22" s="158"/>
      <c r="BP22" s="158"/>
      <c r="BQ22" s="158"/>
      <c r="BR22" s="158"/>
      <c r="BS22" s="158"/>
      <c r="BT22" s="158"/>
      <c r="BU22" s="158"/>
      <c r="BV22" s="158"/>
      <c r="BW22" s="158"/>
      <c r="BX22" s="158" t="s">
        <v>12</v>
      </c>
      <c r="BY22" s="158"/>
      <c r="BZ22" s="158"/>
      <c r="CA22" s="158"/>
      <c r="CB22" s="158"/>
      <c r="CC22" s="158"/>
      <c r="CD22" s="158"/>
      <c r="CE22" s="158"/>
      <c r="CF22" s="158"/>
      <c r="CG22" s="158"/>
      <c r="CH22" s="158"/>
      <c r="CI22" s="158"/>
      <c r="CJ22" s="97" t="str">
        <f>IF(SUM(CM11:CM18)&gt;1,"（１）にエラーあり",IF(SUM(CM11:CM15)=1,"以下の入力は不要",IF(SUM(CM16:CM18)=1,"要入力","")))</f>
        <v/>
      </c>
    </row>
    <row r="23" spans="1:91">
      <c r="B23" s="6"/>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04" t="s">
        <v>15</v>
      </c>
      <c r="AC23" s="105"/>
      <c r="AD23" s="105"/>
      <c r="AE23" s="105"/>
      <c r="AF23" s="105"/>
      <c r="AG23" s="105"/>
      <c r="AH23" s="105"/>
      <c r="AI23" s="105"/>
      <c r="AJ23" s="105"/>
      <c r="AK23" s="105"/>
      <c r="AL23" s="105"/>
      <c r="AM23" s="105"/>
      <c r="AN23" s="104" t="s">
        <v>16</v>
      </c>
      <c r="AO23" s="105"/>
      <c r="AP23" s="105"/>
      <c r="AQ23" s="105"/>
      <c r="AR23" s="105"/>
      <c r="AS23" s="105"/>
      <c r="AT23" s="105"/>
      <c r="AU23" s="105"/>
      <c r="AV23" s="105"/>
      <c r="AW23" s="105"/>
      <c r="AX23" s="105"/>
      <c r="AY23" s="105"/>
      <c r="AZ23" s="104" t="s">
        <v>17</v>
      </c>
      <c r="BA23" s="105"/>
      <c r="BB23" s="105"/>
      <c r="BC23" s="105"/>
      <c r="BD23" s="105"/>
      <c r="BE23" s="105"/>
      <c r="BF23" s="105"/>
      <c r="BG23" s="105"/>
      <c r="BH23" s="105"/>
      <c r="BI23" s="105"/>
      <c r="BJ23" s="105"/>
      <c r="BK23" s="105"/>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97"/>
    </row>
    <row r="24" spans="1:91">
      <c r="B24" s="6"/>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59"/>
      <c r="BM24" s="159"/>
      <c r="BN24" s="159"/>
      <c r="BO24" s="159"/>
      <c r="BP24" s="159"/>
      <c r="BQ24" s="159"/>
      <c r="BR24" s="159"/>
      <c r="BS24" s="159"/>
      <c r="BT24" s="159"/>
      <c r="BU24" s="159"/>
      <c r="BV24" s="159"/>
      <c r="BW24" s="159"/>
      <c r="BX24" s="159"/>
      <c r="BY24" s="159"/>
      <c r="BZ24" s="159"/>
      <c r="CA24" s="159"/>
      <c r="CB24" s="159"/>
      <c r="CC24" s="159"/>
      <c r="CD24" s="159"/>
      <c r="CE24" s="159"/>
      <c r="CF24" s="159"/>
      <c r="CG24" s="159"/>
      <c r="CH24" s="159"/>
      <c r="CI24" s="159"/>
      <c r="CJ24" s="97"/>
    </row>
    <row r="25" spans="1:91" ht="18.75">
      <c r="A25" s="8"/>
      <c r="B25" s="6"/>
      <c r="C25" s="191" t="s">
        <v>11</v>
      </c>
      <c r="D25" s="191"/>
      <c r="E25" s="191"/>
      <c r="F25" s="190" t="s">
        <v>0</v>
      </c>
      <c r="G25" s="190"/>
      <c r="H25" s="190"/>
      <c r="I25" s="190"/>
      <c r="J25" s="190"/>
      <c r="K25" s="96"/>
      <c r="L25" s="96"/>
      <c r="M25" s="96"/>
      <c r="N25" s="96"/>
      <c r="O25" s="96"/>
      <c r="P25" s="96"/>
      <c r="Q25" s="96"/>
      <c r="R25" s="96"/>
      <c r="S25" s="96"/>
      <c r="T25" s="96"/>
      <c r="U25" s="96"/>
      <c r="V25" s="96"/>
      <c r="W25" s="96"/>
      <c r="X25" s="96"/>
      <c r="Y25" s="96"/>
      <c r="Z25" s="96"/>
      <c r="AA25" s="96"/>
      <c r="AB25" s="87"/>
      <c r="AC25" s="88"/>
      <c r="AD25" s="88"/>
      <c r="AE25" s="88"/>
      <c r="AF25" s="88"/>
      <c r="AG25" s="88"/>
      <c r="AH25" s="88"/>
      <c r="AI25" s="88"/>
      <c r="AJ25" s="88"/>
      <c r="AK25" s="88"/>
      <c r="AL25" s="88"/>
      <c r="AM25" s="89"/>
      <c r="AN25" s="87"/>
      <c r="AO25" s="88"/>
      <c r="AP25" s="88"/>
      <c r="AQ25" s="88"/>
      <c r="AR25" s="88"/>
      <c r="AS25" s="88"/>
      <c r="AT25" s="88"/>
      <c r="AU25" s="88"/>
      <c r="AV25" s="88"/>
      <c r="AW25" s="88"/>
      <c r="AX25" s="88"/>
      <c r="AY25" s="89"/>
      <c r="AZ25" s="87"/>
      <c r="BA25" s="88"/>
      <c r="BB25" s="88"/>
      <c r="BC25" s="88"/>
      <c r="BD25" s="88"/>
      <c r="BE25" s="88"/>
      <c r="BF25" s="88"/>
      <c r="BG25" s="88"/>
      <c r="BH25" s="88"/>
      <c r="BI25" s="88"/>
      <c r="BJ25" s="88"/>
      <c r="BK25" s="89"/>
      <c r="BL25" s="87"/>
      <c r="BM25" s="88"/>
      <c r="BN25" s="88"/>
      <c r="BO25" s="88"/>
      <c r="BP25" s="88"/>
      <c r="BQ25" s="88"/>
      <c r="BR25" s="88"/>
      <c r="BS25" s="88"/>
      <c r="BT25" s="88"/>
      <c r="BU25" s="88"/>
      <c r="BV25" s="88"/>
      <c r="BW25" s="89"/>
      <c r="BX25" s="83">
        <f>SUM(AB25:BW25)</f>
        <v>0</v>
      </c>
      <c r="BY25" s="84"/>
      <c r="BZ25" s="84"/>
      <c r="CA25" s="84"/>
      <c r="CB25" s="84"/>
      <c r="CC25" s="84"/>
      <c r="CD25" s="84"/>
      <c r="CE25" s="84"/>
      <c r="CF25" s="84"/>
      <c r="CG25" s="84"/>
      <c r="CH25" s="84"/>
      <c r="CI25" s="85"/>
    </row>
    <row r="26" spans="1:91" ht="18.75">
      <c r="A26" s="8"/>
      <c r="B26" s="6"/>
      <c r="C26" s="191"/>
      <c r="D26" s="191"/>
      <c r="E26" s="191"/>
      <c r="F26" s="190"/>
      <c r="G26" s="190"/>
      <c r="H26" s="190"/>
      <c r="I26" s="190"/>
      <c r="J26" s="190"/>
      <c r="K26" s="96"/>
      <c r="L26" s="96"/>
      <c r="M26" s="96"/>
      <c r="N26" s="96"/>
      <c r="O26" s="96"/>
      <c r="P26" s="96"/>
      <c r="Q26" s="96"/>
      <c r="R26" s="96"/>
      <c r="S26" s="96"/>
      <c r="T26" s="96"/>
      <c r="U26" s="96"/>
      <c r="V26" s="96"/>
      <c r="W26" s="96"/>
      <c r="X26" s="96"/>
      <c r="Y26" s="96"/>
      <c r="Z26" s="96"/>
      <c r="AA26" s="96"/>
      <c r="AB26" s="87"/>
      <c r="AC26" s="88"/>
      <c r="AD26" s="88"/>
      <c r="AE26" s="88"/>
      <c r="AF26" s="88"/>
      <c r="AG26" s="88"/>
      <c r="AH26" s="88"/>
      <c r="AI26" s="88"/>
      <c r="AJ26" s="88"/>
      <c r="AK26" s="88"/>
      <c r="AL26" s="88"/>
      <c r="AM26" s="89"/>
      <c r="AN26" s="87"/>
      <c r="AO26" s="88"/>
      <c r="AP26" s="88"/>
      <c r="AQ26" s="88"/>
      <c r="AR26" s="88"/>
      <c r="AS26" s="88"/>
      <c r="AT26" s="88"/>
      <c r="AU26" s="88"/>
      <c r="AV26" s="88"/>
      <c r="AW26" s="88"/>
      <c r="AX26" s="88"/>
      <c r="AY26" s="89"/>
      <c r="AZ26" s="87"/>
      <c r="BA26" s="88"/>
      <c r="BB26" s="88"/>
      <c r="BC26" s="88"/>
      <c r="BD26" s="88"/>
      <c r="BE26" s="88"/>
      <c r="BF26" s="88"/>
      <c r="BG26" s="88"/>
      <c r="BH26" s="88"/>
      <c r="BI26" s="88"/>
      <c r="BJ26" s="88"/>
      <c r="BK26" s="89"/>
      <c r="BL26" s="87"/>
      <c r="BM26" s="88"/>
      <c r="BN26" s="88"/>
      <c r="BO26" s="88"/>
      <c r="BP26" s="88"/>
      <c r="BQ26" s="88"/>
      <c r="BR26" s="88"/>
      <c r="BS26" s="88"/>
      <c r="BT26" s="88"/>
      <c r="BU26" s="88"/>
      <c r="BV26" s="88"/>
      <c r="BW26" s="89"/>
      <c r="BX26" s="83">
        <f>SUM(AB26:BW26)</f>
        <v>0</v>
      </c>
      <c r="BY26" s="84"/>
      <c r="BZ26" s="84"/>
      <c r="CA26" s="84"/>
      <c r="CB26" s="84"/>
      <c r="CC26" s="84"/>
      <c r="CD26" s="84"/>
      <c r="CE26" s="84"/>
      <c r="CF26" s="84"/>
      <c r="CG26" s="84"/>
      <c r="CH26" s="84"/>
      <c r="CI26" s="85"/>
    </row>
    <row r="27" spans="1:91" ht="18.75">
      <c r="A27" s="8"/>
      <c r="B27" s="6"/>
      <c r="C27" s="191"/>
      <c r="D27" s="191"/>
      <c r="E27" s="191"/>
      <c r="F27" s="190"/>
      <c r="G27" s="190"/>
      <c r="H27" s="190"/>
      <c r="I27" s="190"/>
      <c r="J27" s="190"/>
      <c r="K27" s="96"/>
      <c r="L27" s="96"/>
      <c r="M27" s="96"/>
      <c r="N27" s="96"/>
      <c r="O27" s="96"/>
      <c r="P27" s="96"/>
      <c r="Q27" s="96"/>
      <c r="R27" s="96"/>
      <c r="S27" s="96"/>
      <c r="T27" s="96"/>
      <c r="U27" s="96"/>
      <c r="V27" s="96"/>
      <c r="W27" s="96"/>
      <c r="X27" s="96"/>
      <c r="Y27" s="96"/>
      <c r="Z27" s="96"/>
      <c r="AA27" s="96"/>
      <c r="AB27" s="87"/>
      <c r="AC27" s="88"/>
      <c r="AD27" s="88"/>
      <c r="AE27" s="88"/>
      <c r="AF27" s="88"/>
      <c r="AG27" s="88"/>
      <c r="AH27" s="88"/>
      <c r="AI27" s="88"/>
      <c r="AJ27" s="88"/>
      <c r="AK27" s="88"/>
      <c r="AL27" s="88"/>
      <c r="AM27" s="89"/>
      <c r="AN27" s="87"/>
      <c r="AO27" s="88"/>
      <c r="AP27" s="88"/>
      <c r="AQ27" s="88"/>
      <c r="AR27" s="88"/>
      <c r="AS27" s="88"/>
      <c r="AT27" s="88"/>
      <c r="AU27" s="88"/>
      <c r="AV27" s="88"/>
      <c r="AW27" s="88"/>
      <c r="AX27" s="88"/>
      <c r="AY27" s="89"/>
      <c r="AZ27" s="87"/>
      <c r="BA27" s="88"/>
      <c r="BB27" s="88"/>
      <c r="BC27" s="88"/>
      <c r="BD27" s="88"/>
      <c r="BE27" s="88"/>
      <c r="BF27" s="88"/>
      <c r="BG27" s="88"/>
      <c r="BH27" s="88"/>
      <c r="BI27" s="88"/>
      <c r="BJ27" s="88"/>
      <c r="BK27" s="89"/>
      <c r="BL27" s="87"/>
      <c r="BM27" s="88"/>
      <c r="BN27" s="88"/>
      <c r="BO27" s="88"/>
      <c r="BP27" s="88"/>
      <c r="BQ27" s="88"/>
      <c r="BR27" s="88"/>
      <c r="BS27" s="88"/>
      <c r="BT27" s="88"/>
      <c r="BU27" s="88"/>
      <c r="BV27" s="88"/>
      <c r="BW27" s="89"/>
      <c r="BX27" s="83">
        <f>SUM(AB27:BW27)</f>
        <v>0</v>
      </c>
      <c r="BY27" s="84"/>
      <c r="BZ27" s="84"/>
      <c r="CA27" s="84"/>
      <c r="CB27" s="84"/>
      <c r="CC27" s="84"/>
      <c r="CD27" s="84"/>
      <c r="CE27" s="84"/>
      <c r="CF27" s="84"/>
      <c r="CG27" s="84"/>
      <c r="CH27" s="84"/>
      <c r="CI27" s="85"/>
    </row>
    <row r="28" spans="1:91" s="65" customFormat="1" ht="18.75">
      <c r="A28" s="8"/>
      <c r="B28" s="66"/>
      <c r="C28" s="191"/>
      <c r="D28" s="191"/>
      <c r="E28" s="191"/>
      <c r="F28" s="190"/>
      <c r="G28" s="190"/>
      <c r="H28" s="190"/>
      <c r="I28" s="190"/>
      <c r="J28" s="190"/>
      <c r="K28" s="96"/>
      <c r="L28" s="96"/>
      <c r="M28" s="96"/>
      <c r="N28" s="96"/>
      <c r="O28" s="96"/>
      <c r="P28" s="96"/>
      <c r="Q28" s="96"/>
      <c r="R28" s="96"/>
      <c r="S28" s="96"/>
      <c r="T28" s="96"/>
      <c r="U28" s="96"/>
      <c r="V28" s="96"/>
      <c r="W28" s="96"/>
      <c r="X28" s="96"/>
      <c r="Y28" s="96"/>
      <c r="Z28" s="96"/>
      <c r="AA28" s="96"/>
      <c r="AB28" s="87"/>
      <c r="AC28" s="88"/>
      <c r="AD28" s="88"/>
      <c r="AE28" s="88"/>
      <c r="AF28" s="88"/>
      <c r="AG28" s="88"/>
      <c r="AH28" s="88"/>
      <c r="AI28" s="88"/>
      <c r="AJ28" s="88"/>
      <c r="AK28" s="88"/>
      <c r="AL28" s="88"/>
      <c r="AM28" s="89"/>
      <c r="AN28" s="87"/>
      <c r="AO28" s="88"/>
      <c r="AP28" s="88"/>
      <c r="AQ28" s="88"/>
      <c r="AR28" s="88"/>
      <c r="AS28" s="88"/>
      <c r="AT28" s="88"/>
      <c r="AU28" s="88"/>
      <c r="AV28" s="88"/>
      <c r="AW28" s="88"/>
      <c r="AX28" s="88"/>
      <c r="AY28" s="89"/>
      <c r="AZ28" s="87"/>
      <c r="BA28" s="88"/>
      <c r="BB28" s="88"/>
      <c r="BC28" s="88"/>
      <c r="BD28" s="88"/>
      <c r="BE28" s="88"/>
      <c r="BF28" s="88"/>
      <c r="BG28" s="88"/>
      <c r="BH28" s="88"/>
      <c r="BI28" s="88"/>
      <c r="BJ28" s="88"/>
      <c r="BK28" s="89"/>
      <c r="BL28" s="87"/>
      <c r="BM28" s="88"/>
      <c r="BN28" s="88"/>
      <c r="BO28" s="88"/>
      <c r="BP28" s="88"/>
      <c r="BQ28" s="88"/>
      <c r="BR28" s="88"/>
      <c r="BS28" s="88"/>
      <c r="BT28" s="88"/>
      <c r="BU28" s="88"/>
      <c r="BV28" s="88"/>
      <c r="BW28" s="89"/>
      <c r="BX28" s="83">
        <f t="shared" ref="BX28:BX29" si="0">SUM(AB28:BW28)</f>
        <v>0</v>
      </c>
      <c r="BY28" s="84"/>
      <c r="BZ28" s="84"/>
      <c r="CA28" s="84"/>
      <c r="CB28" s="84"/>
      <c r="CC28" s="84"/>
      <c r="CD28" s="84"/>
      <c r="CE28" s="84"/>
      <c r="CF28" s="84"/>
      <c r="CG28" s="84"/>
      <c r="CH28" s="84"/>
      <c r="CI28" s="85"/>
    </row>
    <row r="29" spans="1:91" s="65" customFormat="1" ht="18.75">
      <c r="A29" s="8"/>
      <c r="B29" s="66"/>
      <c r="C29" s="191"/>
      <c r="D29" s="191"/>
      <c r="E29" s="191"/>
      <c r="F29" s="190"/>
      <c r="G29" s="190"/>
      <c r="H29" s="190"/>
      <c r="I29" s="190"/>
      <c r="J29" s="190"/>
      <c r="K29" s="96"/>
      <c r="L29" s="96"/>
      <c r="M29" s="96"/>
      <c r="N29" s="96"/>
      <c r="O29" s="96"/>
      <c r="P29" s="96"/>
      <c r="Q29" s="96"/>
      <c r="R29" s="96"/>
      <c r="S29" s="96"/>
      <c r="T29" s="96"/>
      <c r="U29" s="96"/>
      <c r="V29" s="96"/>
      <c r="W29" s="96"/>
      <c r="X29" s="96"/>
      <c r="Y29" s="96"/>
      <c r="Z29" s="96"/>
      <c r="AA29" s="96"/>
      <c r="AB29" s="87"/>
      <c r="AC29" s="88"/>
      <c r="AD29" s="88"/>
      <c r="AE29" s="88"/>
      <c r="AF29" s="88"/>
      <c r="AG29" s="88"/>
      <c r="AH29" s="88"/>
      <c r="AI29" s="88"/>
      <c r="AJ29" s="88"/>
      <c r="AK29" s="88"/>
      <c r="AL29" s="88"/>
      <c r="AM29" s="89"/>
      <c r="AN29" s="87"/>
      <c r="AO29" s="88"/>
      <c r="AP29" s="88"/>
      <c r="AQ29" s="88"/>
      <c r="AR29" s="88"/>
      <c r="AS29" s="88"/>
      <c r="AT29" s="88"/>
      <c r="AU29" s="88"/>
      <c r="AV29" s="88"/>
      <c r="AW29" s="88"/>
      <c r="AX29" s="88"/>
      <c r="AY29" s="89"/>
      <c r="AZ29" s="87"/>
      <c r="BA29" s="88"/>
      <c r="BB29" s="88"/>
      <c r="BC29" s="88"/>
      <c r="BD29" s="88"/>
      <c r="BE29" s="88"/>
      <c r="BF29" s="88"/>
      <c r="BG29" s="88"/>
      <c r="BH29" s="88"/>
      <c r="BI29" s="88"/>
      <c r="BJ29" s="88"/>
      <c r="BK29" s="89"/>
      <c r="BL29" s="87"/>
      <c r="BM29" s="88"/>
      <c r="BN29" s="88"/>
      <c r="BO29" s="88"/>
      <c r="BP29" s="88"/>
      <c r="BQ29" s="88"/>
      <c r="BR29" s="88"/>
      <c r="BS29" s="88"/>
      <c r="BT29" s="88"/>
      <c r="BU29" s="88"/>
      <c r="BV29" s="88"/>
      <c r="BW29" s="89"/>
      <c r="BX29" s="83">
        <f t="shared" si="0"/>
        <v>0</v>
      </c>
      <c r="BY29" s="84"/>
      <c r="BZ29" s="84"/>
      <c r="CA29" s="84"/>
      <c r="CB29" s="84"/>
      <c r="CC29" s="84"/>
      <c r="CD29" s="84"/>
      <c r="CE29" s="84"/>
      <c r="CF29" s="84"/>
      <c r="CG29" s="84"/>
      <c r="CH29" s="84"/>
      <c r="CI29" s="85"/>
    </row>
    <row r="30" spans="1:91" ht="18.75">
      <c r="A30" s="8"/>
      <c r="B30" s="6"/>
      <c r="C30" s="191"/>
      <c r="D30" s="191"/>
      <c r="E30" s="191"/>
      <c r="F30" s="190"/>
      <c r="G30" s="190"/>
      <c r="H30" s="190"/>
      <c r="I30" s="190"/>
      <c r="J30" s="190"/>
      <c r="K30" s="96"/>
      <c r="L30" s="96"/>
      <c r="M30" s="96"/>
      <c r="N30" s="96"/>
      <c r="O30" s="96"/>
      <c r="P30" s="96"/>
      <c r="Q30" s="96"/>
      <c r="R30" s="96"/>
      <c r="S30" s="96"/>
      <c r="T30" s="96"/>
      <c r="U30" s="96"/>
      <c r="V30" s="96"/>
      <c r="W30" s="96"/>
      <c r="X30" s="96"/>
      <c r="Y30" s="96"/>
      <c r="Z30" s="96"/>
      <c r="AA30" s="96"/>
      <c r="AB30" s="87"/>
      <c r="AC30" s="88"/>
      <c r="AD30" s="88"/>
      <c r="AE30" s="88"/>
      <c r="AF30" s="88"/>
      <c r="AG30" s="88"/>
      <c r="AH30" s="88"/>
      <c r="AI30" s="88"/>
      <c r="AJ30" s="88"/>
      <c r="AK30" s="88"/>
      <c r="AL30" s="88"/>
      <c r="AM30" s="89"/>
      <c r="AN30" s="87"/>
      <c r="AO30" s="88"/>
      <c r="AP30" s="88"/>
      <c r="AQ30" s="88"/>
      <c r="AR30" s="88"/>
      <c r="AS30" s="88"/>
      <c r="AT30" s="88"/>
      <c r="AU30" s="88"/>
      <c r="AV30" s="88"/>
      <c r="AW30" s="88"/>
      <c r="AX30" s="88"/>
      <c r="AY30" s="89"/>
      <c r="AZ30" s="87"/>
      <c r="BA30" s="88"/>
      <c r="BB30" s="88"/>
      <c r="BC30" s="88"/>
      <c r="BD30" s="88"/>
      <c r="BE30" s="88"/>
      <c r="BF30" s="88"/>
      <c r="BG30" s="88"/>
      <c r="BH30" s="88"/>
      <c r="BI30" s="88"/>
      <c r="BJ30" s="88"/>
      <c r="BK30" s="89"/>
      <c r="BL30" s="87"/>
      <c r="BM30" s="88"/>
      <c r="BN30" s="88"/>
      <c r="BO30" s="88"/>
      <c r="BP30" s="88"/>
      <c r="BQ30" s="88"/>
      <c r="BR30" s="88"/>
      <c r="BS30" s="88"/>
      <c r="BT30" s="88"/>
      <c r="BU30" s="88"/>
      <c r="BV30" s="88"/>
      <c r="BW30" s="89"/>
      <c r="BX30" s="83">
        <f t="shared" ref="BX30:BX32" si="1">SUM(AB30:BW30)</f>
        <v>0</v>
      </c>
      <c r="BY30" s="84"/>
      <c r="BZ30" s="84"/>
      <c r="CA30" s="84"/>
      <c r="CB30" s="84"/>
      <c r="CC30" s="84"/>
      <c r="CD30" s="84"/>
      <c r="CE30" s="84"/>
      <c r="CF30" s="84"/>
      <c r="CG30" s="84"/>
      <c r="CH30" s="84"/>
      <c r="CI30" s="85"/>
    </row>
    <row r="31" spans="1:91" ht="18.75">
      <c r="A31" s="8"/>
      <c r="B31" s="6"/>
      <c r="C31" s="191"/>
      <c r="D31" s="191"/>
      <c r="E31" s="191"/>
      <c r="F31" s="190"/>
      <c r="G31" s="190"/>
      <c r="H31" s="190"/>
      <c r="I31" s="190"/>
      <c r="J31" s="190"/>
      <c r="K31" s="96"/>
      <c r="L31" s="96"/>
      <c r="M31" s="96"/>
      <c r="N31" s="96"/>
      <c r="O31" s="96"/>
      <c r="P31" s="96"/>
      <c r="Q31" s="96"/>
      <c r="R31" s="96"/>
      <c r="S31" s="96"/>
      <c r="T31" s="96"/>
      <c r="U31" s="96"/>
      <c r="V31" s="96"/>
      <c r="W31" s="96"/>
      <c r="X31" s="96"/>
      <c r="Y31" s="96"/>
      <c r="Z31" s="96"/>
      <c r="AA31" s="96"/>
      <c r="AB31" s="87"/>
      <c r="AC31" s="88"/>
      <c r="AD31" s="88"/>
      <c r="AE31" s="88"/>
      <c r="AF31" s="88"/>
      <c r="AG31" s="88"/>
      <c r="AH31" s="88"/>
      <c r="AI31" s="88"/>
      <c r="AJ31" s="88"/>
      <c r="AK31" s="88"/>
      <c r="AL31" s="88"/>
      <c r="AM31" s="89"/>
      <c r="AN31" s="87"/>
      <c r="AO31" s="88"/>
      <c r="AP31" s="88"/>
      <c r="AQ31" s="88"/>
      <c r="AR31" s="88"/>
      <c r="AS31" s="88"/>
      <c r="AT31" s="88"/>
      <c r="AU31" s="88"/>
      <c r="AV31" s="88"/>
      <c r="AW31" s="88"/>
      <c r="AX31" s="88"/>
      <c r="AY31" s="89"/>
      <c r="AZ31" s="87"/>
      <c r="BA31" s="88"/>
      <c r="BB31" s="88"/>
      <c r="BC31" s="88"/>
      <c r="BD31" s="88"/>
      <c r="BE31" s="88"/>
      <c r="BF31" s="88"/>
      <c r="BG31" s="88"/>
      <c r="BH31" s="88"/>
      <c r="BI31" s="88"/>
      <c r="BJ31" s="88"/>
      <c r="BK31" s="89"/>
      <c r="BL31" s="87"/>
      <c r="BM31" s="88"/>
      <c r="BN31" s="88"/>
      <c r="BO31" s="88"/>
      <c r="BP31" s="88"/>
      <c r="BQ31" s="88"/>
      <c r="BR31" s="88"/>
      <c r="BS31" s="88"/>
      <c r="BT31" s="88"/>
      <c r="BU31" s="88"/>
      <c r="BV31" s="88"/>
      <c r="BW31" s="89"/>
      <c r="BX31" s="83">
        <f t="shared" si="1"/>
        <v>0</v>
      </c>
      <c r="BY31" s="84"/>
      <c r="BZ31" s="84"/>
      <c r="CA31" s="84"/>
      <c r="CB31" s="84"/>
      <c r="CC31" s="84"/>
      <c r="CD31" s="84"/>
      <c r="CE31" s="84"/>
      <c r="CF31" s="84"/>
      <c r="CG31" s="84"/>
      <c r="CH31" s="84"/>
      <c r="CI31" s="85"/>
    </row>
    <row r="32" spans="1:91" ht="18.75">
      <c r="A32" s="8"/>
      <c r="B32" s="6"/>
      <c r="C32" s="191"/>
      <c r="D32" s="191"/>
      <c r="E32" s="191"/>
      <c r="F32" s="190"/>
      <c r="G32" s="190"/>
      <c r="H32" s="190"/>
      <c r="I32" s="190"/>
      <c r="J32" s="190"/>
      <c r="K32" s="96"/>
      <c r="L32" s="96"/>
      <c r="M32" s="96"/>
      <c r="N32" s="96"/>
      <c r="O32" s="96"/>
      <c r="P32" s="96"/>
      <c r="Q32" s="96"/>
      <c r="R32" s="96"/>
      <c r="S32" s="96"/>
      <c r="T32" s="96"/>
      <c r="U32" s="96"/>
      <c r="V32" s="96"/>
      <c r="W32" s="96"/>
      <c r="X32" s="96"/>
      <c r="Y32" s="96"/>
      <c r="Z32" s="96"/>
      <c r="AA32" s="96"/>
      <c r="AB32" s="87"/>
      <c r="AC32" s="88"/>
      <c r="AD32" s="88"/>
      <c r="AE32" s="88"/>
      <c r="AF32" s="88"/>
      <c r="AG32" s="88"/>
      <c r="AH32" s="88"/>
      <c r="AI32" s="88"/>
      <c r="AJ32" s="88"/>
      <c r="AK32" s="88"/>
      <c r="AL32" s="88"/>
      <c r="AM32" s="89"/>
      <c r="AN32" s="87"/>
      <c r="AO32" s="88"/>
      <c r="AP32" s="88"/>
      <c r="AQ32" s="88"/>
      <c r="AR32" s="88"/>
      <c r="AS32" s="88"/>
      <c r="AT32" s="88"/>
      <c r="AU32" s="88"/>
      <c r="AV32" s="88"/>
      <c r="AW32" s="88"/>
      <c r="AX32" s="88"/>
      <c r="AY32" s="89"/>
      <c r="AZ32" s="87"/>
      <c r="BA32" s="88"/>
      <c r="BB32" s="88"/>
      <c r="BC32" s="88"/>
      <c r="BD32" s="88"/>
      <c r="BE32" s="88"/>
      <c r="BF32" s="88"/>
      <c r="BG32" s="88"/>
      <c r="BH32" s="88"/>
      <c r="BI32" s="88"/>
      <c r="BJ32" s="88"/>
      <c r="BK32" s="89"/>
      <c r="BL32" s="87"/>
      <c r="BM32" s="88"/>
      <c r="BN32" s="88"/>
      <c r="BO32" s="88"/>
      <c r="BP32" s="88"/>
      <c r="BQ32" s="88"/>
      <c r="BR32" s="88"/>
      <c r="BS32" s="88"/>
      <c r="BT32" s="88"/>
      <c r="BU32" s="88"/>
      <c r="BV32" s="88"/>
      <c r="BW32" s="89"/>
      <c r="BX32" s="83">
        <f t="shared" si="1"/>
        <v>0</v>
      </c>
      <c r="BY32" s="84"/>
      <c r="BZ32" s="84"/>
      <c r="CA32" s="84"/>
      <c r="CB32" s="84"/>
      <c r="CC32" s="84"/>
      <c r="CD32" s="84"/>
      <c r="CE32" s="84"/>
      <c r="CF32" s="84"/>
      <c r="CG32" s="84"/>
      <c r="CH32" s="84"/>
      <c r="CI32" s="85"/>
    </row>
    <row r="33" spans="1:95" ht="18.75">
      <c r="A33" s="8"/>
      <c r="B33" s="6"/>
      <c r="C33" s="191"/>
      <c r="D33" s="191"/>
      <c r="E33" s="191"/>
      <c r="F33" s="190"/>
      <c r="G33" s="190"/>
      <c r="H33" s="190"/>
      <c r="I33" s="190"/>
      <c r="J33" s="190"/>
      <c r="K33" s="86" t="s">
        <v>21</v>
      </c>
      <c r="L33" s="86"/>
      <c r="M33" s="86"/>
      <c r="N33" s="86"/>
      <c r="O33" s="86"/>
      <c r="P33" s="86"/>
      <c r="Q33" s="86"/>
      <c r="R33" s="86"/>
      <c r="S33" s="86"/>
      <c r="T33" s="86"/>
      <c r="U33" s="86"/>
      <c r="V33" s="86"/>
      <c r="W33" s="86"/>
      <c r="X33" s="86"/>
      <c r="Y33" s="86"/>
      <c r="Z33" s="86"/>
      <c r="AA33" s="86"/>
      <c r="AB33" s="111">
        <f>SUM(AB25:AM32)</f>
        <v>0</v>
      </c>
      <c r="AC33" s="112"/>
      <c r="AD33" s="112"/>
      <c r="AE33" s="112"/>
      <c r="AF33" s="112"/>
      <c r="AG33" s="112"/>
      <c r="AH33" s="112"/>
      <c r="AI33" s="112"/>
      <c r="AJ33" s="112"/>
      <c r="AK33" s="112"/>
      <c r="AL33" s="112"/>
      <c r="AM33" s="113"/>
      <c r="AN33" s="114">
        <f>SUM(AN25:AY32)</f>
        <v>0</v>
      </c>
      <c r="AO33" s="115"/>
      <c r="AP33" s="115"/>
      <c r="AQ33" s="115"/>
      <c r="AR33" s="115"/>
      <c r="AS33" s="115"/>
      <c r="AT33" s="115"/>
      <c r="AU33" s="115"/>
      <c r="AV33" s="115"/>
      <c r="AW33" s="115"/>
      <c r="AX33" s="115"/>
      <c r="AY33" s="116"/>
      <c r="AZ33" s="117">
        <f>SUM(AZ25:BK32)</f>
        <v>0</v>
      </c>
      <c r="BA33" s="118"/>
      <c r="BB33" s="118"/>
      <c r="BC33" s="118"/>
      <c r="BD33" s="118"/>
      <c r="BE33" s="118"/>
      <c r="BF33" s="118"/>
      <c r="BG33" s="118"/>
      <c r="BH33" s="118"/>
      <c r="BI33" s="118"/>
      <c r="BJ33" s="118"/>
      <c r="BK33" s="119"/>
      <c r="BL33" s="83">
        <f t="shared" ref="BL33" si="2">SUM(BL25:BW32)</f>
        <v>0</v>
      </c>
      <c r="BM33" s="84"/>
      <c r="BN33" s="84"/>
      <c r="BO33" s="84"/>
      <c r="BP33" s="84"/>
      <c r="BQ33" s="84"/>
      <c r="BR33" s="84"/>
      <c r="BS33" s="84"/>
      <c r="BT33" s="84"/>
      <c r="BU33" s="84"/>
      <c r="BV33" s="84"/>
      <c r="BW33" s="85"/>
      <c r="BX33" s="93">
        <f t="shared" ref="BX33:BX34" si="3">SUM(AB33:BW33)</f>
        <v>0</v>
      </c>
      <c r="BY33" s="94"/>
      <c r="BZ33" s="94"/>
      <c r="CA33" s="94"/>
      <c r="CB33" s="94"/>
      <c r="CC33" s="94"/>
      <c r="CD33" s="94"/>
      <c r="CE33" s="94"/>
      <c r="CF33" s="94"/>
      <c r="CG33" s="94"/>
      <c r="CH33" s="94"/>
      <c r="CI33" s="95"/>
      <c r="CM33" s="14">
        <f>IF(AB33=0,0,TEXT(AB33,"#,###"))</f>
        <v>0</v>
      </c>
      <c r="CN33" s="14">
        <f>IF(AN33=0,0,TEXT(AN33,"#,###"))</f>
        <v>0</v>
      </c>
      <c r="CO33" s="14">
        <f>IF(AZ33=0,0,TEXT(AZ33,"#,###"))</f>
        <v>0</v>
      </c>
      <c r="CP33" s="17"/>
      <c r="CQ33" s="14">
        <f>IF(BX33=0,0,TEXT(BX33,"#,###"))</f>
        <v>0</v>
      </c>
    </row>
    <row r="34" spans="1:95" ht="18.75">
      <c r="A34" s="8"/>
      <c r="B34" s="6"/>
      <c r="C34" s="191"/>
      <c r="D34" s="191"/>
      <c r="E34" s="191"/>
      <c r="F34" s="189" t="s">
        <v>136</v>
      </c>
      <c r="G34" s="189"/>
      <c r="H34" s="189"/>
      <c r="I34" s="189"/>
      <c r="J34" s="189"/>
      <c r="K34" s="96"/>
      <c r="L34" s="96"/>
      <c r="M34" s="96"/>
      <c r="N34" s="96"/>
      <c r="O34" s="96"/>
      <c r="P34" s="96"/>
      <c r="Q34" s="96"/>
      <c r="R34" s="96"/>
      <c r="S34" s="96"/>
      <c r="T34" s="96"/>
      <c r="U34" s="96"/>
      <c r="V34" s="96"/>
      <c r="W34" s="96"/>
      <c r="X34" s="96"/>
      <c r="Y34" s="96"/>
      <c r="Z34" s="96"/>
      <c r="AA34" s="96"/>
      <c r="AB34" s="87"/>
      <c r="AC34" s="88"/>
      <c r="AD34" s="88"/>
      <c r="AE34" s="88"/>
      <c r="AF34" s="88"/>
      <c r="AG34" s="88"/>
      <c r="AH34" s="88"/>
      <c r="AI34" s="88"/>
      <c r="AJ34" s="88"/>
      <c r="AK34" s="88"/>
      <c r="AL34" s="88"/>
      <c r="AM34" s="89"/>
      <c r="AN34" s="87"/>
      <c r="AO34" s="88"/>
      <c r="AP34" s="88"/>
      <c r="AQ34" s="88"/>
      <c r="AR34" s="88"/>
      <c r="AS34" s="88"/>
      <c r="AT34" s="88"/>
      <c r="AU34" s="88"/>
      <c r="AV34" s="88"/>
      <c r="AW34" s="88"/>
      <c r="AX34" s="88"/>
      <c r="AY34" s="89"/>
      <c r="AZ34" s="87"/>
      <c r="BA34" s="88"/>
      <c r="BB34" s="88"/>
      <c r="BC34" s="88"/>
      <c r="BD34" s="88"/>
      <c r="BE34" s="88"/>
      <c r="BF34" s="88"/>
      <c r="BG34" s="88"/>
      <c r="BH34" s="88"/>
      <c r="BI34" s="88"/>
      <c r="BJ34" s="88"/>
      <c r="BK34" s="89"/>
      <c r="BL34" s="87"/>
      <c r="BM34" s="88"/>
      <c r="BN34" s="88"/>
      <c r="BO34" s="88"/>
      <c r="BP34" s="88"/>
      <c r="BQ34" s="88"/>
      <c r="BR34" s="88"/>
      <c r="BS34" s="88"/>
      <c r="BT34" s="88"/>
      <c r="BU34" s="88"/>
      <c r="BV34" s="88"/>
      <c r="BW34" s="89"/>
      <c r="BX34" s="83">
        <f t="shared" si="3"/>
        <v>0</v>
      </c>
      <c r="BY34" s="84"/>
      <c r="BZ34" s="84"/>
      <c r="CA34" s="84"/>
      <c r="CB34" s="84"/>
      <c r="CC34" s="84"/>
      <c r="CD34" s="84"/>
      <c r="CE34" s="84"/>
      <c r="CF34" s="84"/>
      <c r="CG34" s="84"/>
      <c r="CH34" s="84"/>
      <c r="CI34" s="85"/>
    </row>
    <row r="35" spans="1:95" s="65" customFormat="1" ht="18.75">
      <c r="A35" s="8"/>
      <c r="B35" s="66"/>
      <c r="C35" s="191"/>
      <c r="D35" s="191"/>
      <c r="E35" s="191"/>
      <c r="F35" s="189"/>
      <c r="G35" s="189"/>
      <c r="H35" s="189"/>
      <c r="I35" s="189"/>
      <c r="J35" s="189"/>
      <c r="K35" s="96"/>
      <c r="L35" s="96"/>
      <c r="M35" s="96"/>
      <c r="N35" s="96"/>
      <c r="O35" s="96"/>
      <c r="P35" s="96"/>
      <c r="Q35" s="96"/>
      <c r="R35" s="96"/>
      <c r="S35" s="96"/>
      <c r="T35" s="96"/>
      <c r="U35" s="96"/>
      <c r="V35" s="96"/>
      <c r="W35" s="96"/>
      <c r="X35" s="96"/>
      <c r="Y35" s="96"/>
      <c r="Z35" s="96"/>
      <c r="AA35" s="96"/>
      <c r="AB35" s="87"/>
      <c r="AC35" s="88"/>
      <c r="AD35" s="88"/>
      <c r="AE35" s="88"/>
      <c r="AF35" s="88"/>
      <c r="AG35" s="88"/>
      <c r="AH35" s="88"/>
      <c r="AI35" s="88"/>
      <c r="AJ35" s="88"/>
      <c r="AK35" s="88"/>
      <c r="AL35" s="88"/>
      <c r="AM35" s="89"/>
      <c r="AN35" s="87"/>
      <c r="AO35" s="88"/>
      <c r="AP35" s="88"/>
      <c r="AQ35" s="88"/>
      <c r="AR35" s="88"/>
      <c r="AS35" s="88"/>
      <c r="AT35" s="88"/>
      <c r="AU35" s="88"/>
      <c r="AV35" s="88"/>
      <c r="AW35" s="88"/>
      <c r="AX35" s="88"/>
      <c r="AY35" s="89"/>
      <c r="AZ35" s="87"/>
      <c r="BA35" s="88"/>
      <c r="BB35" s="88"/>
      <c r="BC35" s="88"/>
      <c r="BD35" s="88"/>
      <c r="BE35" s="88"/>
      <c r="BF35" s="88"/>
      <c r="BG35" s="88"/>
      <c r="BH35" s="88"/>
      <c r="BI35" s="88"/>
      <c r="BJ35" s="88"/>
      <c r="BK35" s="89"/>
      <c r="BL35" s="87"/>
      <c r="BM35" s="88"/>
      <c r="BN35" s="88"/>
      <c r="BO35" s="88"/>
      <c r="BP35" s="88"/>
      <c r="BQ35" s="88"/>
      <c r="BR35" s="88"/>
      <c r="BS35" s="88"/>
      <c r="BT35" s="88"/>
      <c r="BU35" s="88"/>
      <c r="BV35" s="88"/>
      <c r="BW35" s="89"/>
      <c r="BX35" s="83">
        <f t="shared" ref="BX35:BX36" si="4">SUM(AB35:BW35)</f>
        <v>0</v>
      </c>
      <c r="BY35" s="84"/>
      <c r="BZ35" s="84"/>
      <c r="CA35" s="84"/>
      <c r="CB35" s="84"/>
      <c r="CC35" s="84"/>
      <c r="CD35" s="84"/>
      <c r="CE35" s="84"/>
      <c r="CF35" s="84"/>
      <c r="CG35" s="84"/>
      <c r="CH35" s="84"/>
      <c r="CI35" s="85"/>
    </row>
    <row r="36" spans="1:95" ht="18.75">
      <c r="A36" s="8"/>
      <c r="B36" s="6"/>
      <c r="C36" s="191"/>
      <c r="D36" s="191"/>
      <c r="E36" s="191"/>
      <c r="F36" s="189"/>
      <c r="G36" s="189"/>
      <c r="H36" s="189"/>
      <c r="I36" s="189"/>
      <c r="J36" s="189"/>
      <c r="K36" s="96"/>
      <c r="L36" s="96"/>
      <c r="M36" s="96"/>
      <c r="N36" s="96"/>
      <c r="O36" s="96"/>
      <c r="P36" s="96"/>
      <c r="Q36" s="96"/>
      <c r="R36" s="96"/>
      <c r="S36" s="96"/>
      <c r="T36" s="96"/>
      <c r="U36" s="96"/>
      <c r="V36" s="96"/>
      <c r="W36" s="96"/>
      <c r="X36" s="96"/>
      <c r="Y36" s="96"/>
      <c r="Z36" s="96"/>
      <c r="AA36" s="96"/>
      <c r="AB36" s="87"/>
      <c r="AC36" s="88"/>
      <c r="AD36" s="88"/>
      <c r="AE36" s="88"/>
      <c r="AF36" s="88"/>
      <c r="AG36" s="88"/>
      <c r="AH36" s="88"/>
      <c r="AI36" s="88"/>
      <c r="AJ36" s="88"/>
      <c r="AK36" s="88"/>
      <c r="AL36" s="88"/>
      <c r="AM36" s="89"/>
      <c r="AN36" s="87"/>
      <c r="AO36" s="88"/>
      <c r="AP36" s="88"/>
      <c r="AQ36" s="88"/>
      <c r="AR36" s="88"/>
      <c r="AS36" s="88"/>
      <c r="AT36" s="88"/>
      <c r="AU36" s="88"/>
      <c r="AV36" s="88"/>
      <c r="AW36" s="88"/>
      <c r="AX36" s="88"/>
      <c r="AY36" s="89"/>
      <c r="AZ36" s="87"/>
      <c r="BA36" s="88"/>
      <c r="BB36" s="88"/>
      <c r="BC36" s="88"/>
      <c r="BD36" s="88"/>
      <c r="BE36" s="88"/>
      <c r="BF36" s="88"/>
      <c r="BG36" s="88"/>
      <c r="BH36" s="88"/>
      <c r="BI36" s="88"/>
      <c r="BJ36" s="88"/>
      <c r="BK36" s="89"/>
      <c r="BL36" s="87"/>
      <c r="BM36" s="88"/>
      <c r="BN36" s="88"/>
      <c r="BO36" s="88"/>
      <c r="BP36" s="88"/>
      <c r="BQ36" s="88"/>
      <c r="BR36" s="88"/>
      <c r="BS36" s="88"/>
      <c r="BT36" s="88"/>
      <c r="BU36" s="88"/>
      <c r="BV36" s="88"/>
      <c r="BW36" s="89"/>
      <c r="BX36" s="83">
        <f t="shared" si="4"/>
        <v>0</v>
      </c>
      <c r="BY36" s="84"/>
      <c r="BZ36" s="84"/>
      <c r="CA36" s="84"/>
      <c r="CB36" s="84"/>
      <c r="CC36" s="84"/>
      <c r="CD36" s="84"/>
      <c r="CE36" s="84"/>
      <c r="CF36" s="84"/>
      <c r="CG36" s="84"/>
      <c r="CH36" s="84"/>
      <c r="CI36" s="85"/>
    </row>
    <row r="37" spans="1:95" ht="18.75">
      <c r="A37" s="8"/>
      <c r="B37" s="6"/>
      <c r="C37" s="191"/>
      <c r="D37" s="191"/>
      <c r="E37" s="191"/>
      <c r="F37" s="189"/>
      <c r="G37" s="189"/>
      <c r="H37" s="189"/>
      <c r="I37" s="189"/>
      <c r="J37" s="189"/>
      <c r="K37" s="86" t="s">
        <v>21</v>
      </c>
      <c r="L37" s="86"/>
      <c r="M37" s="86"/>
      <c r="N37" s="86"/>
      <c r="O37" s="86"/>
      <c r="P37" s="86"/>
      <c r="Q37" s="86"/>
      <c r="R37" s="86"/>
      <c r="S37" s="86"/>
      <c r="T37" s="86"/>
      <c r="U37" s="86"/>
      <c r="V37" s="86"/>
      <c r="W37" s="86"/>
      <c r="X37" s="86"/>
      <c r="Y37" s="86"/>
      <c r="Z37" s="86"/>
      <c r="AA37" s="86"/>
      <c r="AB37" s="128">
        <f>SUM(AB34:AM36)</f>
        <v>0</v>
      </c>
      <c r="AC37" s="129"/>
      <c r="AD37" s="129"/>
      <c r="AE37" s="129"/>
      <c r="AF37" s="129"/>
      <c r="AG37" s="129"/>
      <c r="AH37" s="129"/>
      <c r="AI37" s="129"/>
      <c r="AJ37" s="129"/>
      <c r="AK37" s="129"/>
      <c r="AL37" s="129"/>
      <c r="AM37" s="130"/>
      <c r="AN37" s="125">
        <f>SUM(AN34:AY36)</f>
        <v>0</v>
      </c>
      <c r="AO37" s="126"/>
      <c r="AP37" s="126"/>
      <c r="AQ37" s="126"/>
      <c r="AR37" s="126"/>
      <c r="AS37" s="126"/>
      <c r="AT37" s="126"/>
      <c r="AU37" s="126"/>
      <c r="AV37" s="126"/>
      <c r="AW37" s="126"/>
      <c r="AX37" s="126"/>
      <c r="AY37" s="127"/>
      <c r="AZ37" s="122">
        <f>SUM(AZ34:BK36)</f>
        <v>0</v>
      </c>
      <c r="BA37" s="123"/>
      <c r="BB37" s="123"/>
      <c r="BC37" s="123"/>
      <c r="BD37" s="123"/>
      <c r="BE37" s="123"/>
      <c r="BF37" s="123"/>
      <c r="BG37" s="123"/>
      <c r="BH37" s="123"/>
      <c r="BI37" s="123"/>
      <c r="BJ37" s="123"/>
      <c r="BK37" s="124"/>
      <c r="BL37" s="83">
        <f>SUM(BL34:BW36)</f>
        <v>0</v>
      </c>
      <c r="BM37" s="84"/>
      <c r="BN37" s="84"/>
      <c r="BO37" s="84"/>
      <c r="BP37" s="84"/>
      <c r="BQ37" s="84"/>
      <c r="BR37" s="84"/>
      <c r="BS37" s="84"/>
      <c r="BT37" s="84"/>
      <c r="BU37" s="84"/>
      <c r="BV37" s="84"/>
      <c r="BW37" s="85"/>
      <c r="BX37" s="145">
        <f>SUM(AB37:BW37)</f>
        <v>0</v>
      </c>
      <c r="BY37" s="146"/>
      <c r="BZ37" s="146"/>
      <c r="CA37" s="146"/>
      <c r="CB37" s="146"/>
      <c r="CC37" s="146"/>
      <c r="CD37" s="146"/>
      <c r="CE37" s="146"/>
      <c r="CF37" s="146"/>
      <c r="CG37" s="146"/>
      <c r="CH37" s="146"/>
      <c r="CI37" s="147"/>
      <c r="CM37" s="14">
        <f>IF(AB37=0,0,TEXT(AB37,"#,###"))</f>
        <v>0</v>
      </c>
      <c r="CN37" s="14">
        <f>IF(AN37=0,0,TEXT(AN37,"#,###"))</f>
        <v>0</v>
      </c>
      <c r="CO37" s="14">
        <f>IF(AZ37=0,0,TEXT(AZ37,"#,###"))</f>
        <v>0</v>
      </c>
      <c r="CP37" s="17"/>
      <c r="CQ37" s="14">
        <f>IF(BX37=0,0,TEXT(BX37,"#,###"))</f>
        <v>0</v>
      </c>
    </row>
    <row r="38" spans="1:95" ht="18.75">
      <c r="A38" s="8"/>
      <c r="B38" s="6"/>
      <c r="C38" s="191"/>
      <c r="D38" s="191"/>
      <c r="E38" s="191"/>
      <c r="F38" s="186" t="s">
        <v>22</v>
      </c>
      <c r="G38" s="187"/>
      <c r="H38" s="187"/>
      <c r="I38" s="187"/>
      <c r="J38" s="187"/>
      <c r="K38" s="187"/>
      <c r="L38" s="187"/>
      <c r="M38" s="187"/>
      <c r="N38" s="187"/>
      <c r="O38" s="187"/>
      <c r="P38" s="187"/>
      <c r="Q38" s="187"/>
      <c r="R38" s="187"/>
      <c r="S38" s="187"/>
      <c r="T38" s="187"/>
      <c r="U38" s="187"/>
      <c r="V38" s="187"/>
      <c r="W38" s="187"/>
      <c r="X38" s="187"/>
      <c r="Y38" s="187"/>
      <c r="Z38" s="187"/>
      <c r="AA38" s="188"/>
      <c r="AB38" s="83">
        <f>SUM(AB33,AB37)</f>
        <v>0</v>
      </c>
      <c r="AC38" s="84"/>
      <c r="AD38" s="84"/>
      <c r="AE38" s="84"/>
      <c r="AF38" s="84"/>
      <c r="AG38" s="84"/>
      <c r="AH38" s="84"/>
      <c r="AI38" s="84"/>
      <c r="AJ38" s="84"/>
      <c r="AK38" s="84"/>
      <c r="AL38" s="84"/>
      <c r="AM38" s="85"/>
      <c r="AN38" s="83">
        <f>SUM(AN33,AN37)</f>
        <v>0</v>
      </c>
      <c r="AO38" s="84"/>
      <c r="AP38" s="84"/>
      <c r="AQ38" s="84"/>
      <c r="AR38" s="84"/>
      <c r="AS38" s="84"/>
      <c r="AT38" s="84"/>
      <c r="AU38" s="84"/>
      <c r="AV38" s="84"/>
      <c r="AW38" s="84"/>
      <c r="AX38" s="84"/>
      <c r="AY38" s="85"/>
      <c r="AZ38" s="83">
        <f>SUM(AZ33,AZ37)</f>
        <v>0</v>
      </c>
      <c r="BA38" s="84"/>
      <c r="BB38" s="84"/>
      <c r="BC38" s="84"/>
      <c r="BD38" s="84"/>
      <c r="BE38" s="84"/>
      <c r="BF38" s="84"/>
      <c r="BG38" s="84"/>
      <c r="BH38" s="84"/>
      <c r="BI38" s="84"/>
      <c r="BJ38" s="84"/>
      <c r="BK38" s="85"/>
      <c r="BL38" s="83">
        <f>SUM(BL33,BL37)</f>
        <v>0</v>
      </c>
      <c r="BM38" s="84"/>
      <c r="BN38" s="84"/>
      <c r="BO38" s="84"/>
      <c r="BP38" s="84"/>
      <c r="BQ38" s="84"/>
      <c r="BR38" s="84"/>
      <c r="BS38" s="84"/>
      <c r="BT38" s="84"/>
      <c r="BU38" s="84"/>
      <c r="BV38" s="84"/>
      <c r="BW38" s="85"/>
      <c r="BX38" s="148">
        <f>SUM(AB38:BW38)</f>
        <v>0</v>
      </c>
      <c r="BY38" s="149"/>
      <c r="BZ38" s="149"/>
      <c r="CA38" s="149"/>
      <c r="CB38" s="149"/>
      <c r="CC38" s="149"/>
      <c r="CD38" s="149"/>
      <c r="CE38" s="149"/>
      <c r="CF38" s="149"/>
      <c r="CG38" s="149"/>
      <c r="CH38" s="149"/>
      <c r="CI38" s="150"/>
      <c r="CQ38" s="14">
        <f>IF(BX38=0,0,TEXT(BX38,"#,###"))</f>
        <v>0</v>
      </c>
    </row>
    <row r="39" spans="1:95">
      <c r="B39" s="6"/>
      <c r="C39" s="6"/>
    </row>
    <row r="40" spans="1:95" ht="14.25">
      <c r="B40" s="120" t="s">
        <v>27</v>
      </c>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0"/>
      <c r="BR40" s="120"/>
      <c r="BS40" s="120"/>
      <c r="BT40" s="120"/>
      <c r="BU40" s="120"/>
      <c r="BV40" s="120"/>
      <c r="BW40" s="120"/>
      <c r="BX40" s="120"/>
      <c r="BY40" s="120"/>
      <c r="BZ40" s="120"/>
      <c r="CA40" s="120"/>
      <c r="CB40" s="120"/>
      <c r="CC40" s="120"/>
      <c r="CD40" s="120"/>
      <c r="CE40" s="120"/>
      <c r="CF40" s="120"/>
      <c r="CG40" s="120"/>
      <c r="CH40" s="120"/>
      <c r="CI40" s="120"/>
      <c r="CJ40" s="20" t="str">
        <f>IF(AND(CJ22="要入力",CM16=1),"入力不要",IF(AND(CJ22="要入力",SUM(CM17:CM18)=1),"要入力",""))</f>
        <v/>
      </c>
    </row>
    <row r="41" spans="1:95" ht="18.75">
      <c r="A41" s="8"/>
      <c r="C41" s="82" t="s">
        <v>28</v>
      </c>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182"/>
      <c r="AP41" s="182"/>
      <c r="AQ41" s="182"/>
      <c r="AR41" s="182"/>
      <c r="AS41" s="182"/>
      <c r="AT41" s="182"/>
      <c r="AU41" s="182"/>
      <c r="AV41" s="182"/>
      <c r="AW41" s="182"/>
      <c r="AX41" s="182"/>
      <c r="AY41" s="182"/>
      <c r="AZ41" s="182"/>
      <c r="BA41" s="184" t="s">
        <v>1</v>
      </c>
      <c r="BB41" s="185"/>
      <c r="BC41" s="185"/>
      <c r="BD41" s="131" t="str">
        <f>IF(OR(AO41="",AO42=""),"",AO41/AO42)</f>
        <v/>
      </c>
      <c r="BE41" s="132"/>
      <c r="BF41" s="132"/>
      <c r="BG41" s="132"/>
      <c r="BH41" s="132"/>
      <c r="BI41" s="132"/>
      <c r="BJ41" s="132"/>
      <c r="BK41" s="132"/>
      <c r="BL41" s="132"/>
      <c r="BM41" s="133"/>
    </row>
    <row r="42" spans="1:95" ht="18.75">
      <c r="A42" s="8"/>
      <c r="C42" s="82" t="s">
        <v>29</v>
      </c>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183"/>
      <c r="AP42" s="183"/>
      <c r="AQ42" s="183"/>
      <c r="AR42" s="183"/>
      <c r="AS42" s="183"/>
      <c r="AT42" s="183"/>
      <c r="AU42" s="183"/>
      <c r="AV42" s="183"/>
      <c r="AW42" s="183"/>
      <c r="AX42" s="183"/>
      <c r="AY42" s="183"/>
      <c r="AZ42" s="183"/>
      <c r="BA42" s="184"/>
      <c r="BB42" s="185"/>
      <c r="BC42" s="185"/>
      <c r="BD42" s="134"/>
      <c r="BE42" s="135"/>
      <c r="BF42" s="135"/>
      <c r="BG42" s="135"/>
      <c r="BH42" s="135"/>
      <c r="BI42" s="135"/>
      <c r="BJ42" s="135"/>
      <c r="BK42" s="135"/>
      <c r="BL42" s="135"/>
      <c r="BM42" s="136"/>
      <c r="BP42" s="131" t="str">
        <f>IF(BD44="",BD41,BD44)</f>
        <v/>
      </c>
      <c r="BQ42" s="132"/>
      <c r="BR42" s="132"/>
      <c r="BS42" s="132"/>
      <c r="BT42" s="132"/>
      <c r="BU42" s="132"/>
      <c r="BV42" s="132"/>
      <c r="BW42" s="132"/>
      <c r="BX42" s="132"/>
      <c r="BY42" s="133"/>
    </row>
    <row r="43" spans="1:95">
      <c r="BP43" s="139"/>
      <c r="BQ43" s="140"/>
      <c r="BR43" s="140"/>
      <c r="BS43" s="140"/>
      <c r="BT43" s="140"/>
      <c r="BU43" s="140"/>
      <c r="BV43" s="140"/>
      <c r="BW43" s="140"/>
      <c r="BX43" s="140"/>
      <c r="BY43" s="141"/>
    </row>
    <row r="44" spans="1:95" ht="21" customHeight="1">
      <c r="A44" s="7"/>
      <c r="C44" s="137" t="s">
        <v>137</v>
      </c>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8"/>
      <c r="BD44" s="176"/>
      <c r="BE44" s="177"/>
      <c r="BF44" s="177"/>
      <c r="BG44" s="177"/>
      <c r="BH44" s="177"/>
      <c r="BI44" s="177"/>
      <c r="BJ44" s="177"/>
      <c r="BK44" s="177"/>
      <c r="BL44" s="177"/>
      <c r="BM44" s="178"/>
      <c r="BP44" s="134"/>
      <c r="BQ44" s="135"/>
      <c r="BR44" s="135"/>
      <c r="BS44" s="135"/>
      <c r="BT44" s="135"/>
      <c r="BU44" s="135"/>
      <c r="BV44" s="135"/>
      <c r="BW44" s="135"/>
      <c r="BX44" s="135"/>
      <c r="BY44" s="136"/>
      <c r="BZ44" s="81" t="s">
        <v>34</v>
      </c>
      <c r="CA44" s="82"/>
      <c r="CB44" s="82"/>
      <c r="CC44" s="82"/>
      <c r="CD44" s="82"/>
      <c r="CE44" s="82"/>
      <c r="CF44" s="82"/>
      <c r="CG44" s="82"/>
      <c r="CH44" s="82"/>
      <c r="CI44" s="82"/>
    </row>
    <row r="45" spans="1:95" ht="21">
      <c r="A45" s="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8"/>
      <c r="BD45" s="179"/>
      <c r="BE45" s="180"/>
      <c r="BF45" s="180"/>
      <c r="BG45" s="180"/>
      <c r="BH45" s="180"/>
      <c r="BI45" s="180"/>
      <c r="BJ45" s="180"/>
      <c r="BK45" s="180"/>
      <c r="BL45" s="180"/>
      <c r="BM45" s="181"/>
      <c r="BP45" s="82" t="s">
        <v>32</v>
      </c>
      <c r="BQ45" s="82"/>
      <c r="BR45" s="82"/>
      <c r="BS45" s="82"/>
      <c r="BT45" s="82"/>
      <c r="BU45" s="82"/>
      <c r="BV45" s="82"/>
      <c r="BW45" s="82"/>
      <c r="BX45" s="82"/>
      <c r="BY45" s="82"/>
      <c r="BZ45" s="82"/>
      <c r="CA45" s="82"/>
      <c r="CB45" s="82"/>
      <c r="CC45" s="82"/>
      <c r="CD45" s="82"/>
      <c r="CE45" s="82"/>
      <c r="CF45" s="82"/>
      <c r="CG45" s="82"/>
      <c r="CH45" s="82"/>
      <c r="CI45" s="82"/>
    </row>
    <row r="46" spans="1:95">
      <c r="BW46" s="9"/>
    </row>
    <row r="47" spans="1:95">
      <c r="B47" s="120" t="s">
        <v>30</v>
      </c>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row>
    <row r="48" spans="1:95" ht="14.25">
      <c r="B48" s="121" t="s">
        <v>31</v>
      </c>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20" t="str">
        <f>IF(CM48=1,"","該当しない項目のためこのままでOK")</f>
        <v>該当しない項目のためこのままでOK</v>
      </c>
      <c r="CM48" s="14">
        <f>CM16</f>
        <v>0</v>
      </c>
    </row>
    <row r="49" spans="1:93" ht="18.75" customHeight="1">
      <c r="A49" s="8"/>
      <c r="C49" s="107" t="s">
        <v>36</v>
      </c>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8" t="str">
        <f>IF(AND(SUM(CM11:CM18)=1,CM48=1),ROUNDDOWN((R7*BX33/BX38)*((AB33+AN33+AZ33)/BX33)*10/110,0),"－　")</f>
        <v>－　</v>
      </c>
      <c r="AZ49" s="109"/>
      <c r="BA49" s="109"/>
      <c r="BB49" s="109"/>
      <c r="BC49" s="109"/>
      <c r="BD49" s="109"/>
      <c r="BE49" s="109"/>
      <c r="BF49" s="109"/>
      <c r="BG49" s="109"/>
      <c r="BH49" s="109"/>
      <c r="BI49" s="109"/>
      <c r="BJ49" s="110"/>
      <c r="CJ49" s="1" t="str">
        <f>IF(AND(SUM(CM11:CM18)=1,CM48=1),"("&amp;CM7&amp;"*"&amp;CQ33&amp;"/"&amp;CQ38&amp;")*(("&amp;CM33&amp;"+"&amp;CN33&amp;"+"&amp;CO33&amp;")/"&amp;CQ33&amp;")*10/110=(円未満切捨て)","")</f>
        <v/>
      </c>
    </row>
    <row r="50" spans="1:93" ht="18.75" customHeight="1">
      <c r="A50" s="8"/>
      <c r="C50" s="107" t="s">
        <v>39</v>
      </c>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8" t="str">
        <f>IF(AND(SUM(CM11:CM18)=1,CM48=1),ROUNDDOWN((R7*BX37/BX38)*((AB37+AN37+AZ37)/BX37)*8/108,0),"－　")</f>
        <v>－　</v>
      </c>
      <c r="AZ50" s="109"/>
      <c r="BA50" s="109"/>
      <c r="BB50" s="109"/>
      <c r="BC50" s="109"/>
      <c r="BD50" s="109"/>
      <c r="BE50" s="109"/>
      <c r="BF50" s="109"/>
      <c r="BG50" s="109"/>
      <c r="BH50" s="109"/>
      <c r="BI50" s="109"/>
      <c r="BJ50" s="110"/>
      <c r="CJ50" s="1" t="str">
        <f>IF(AND(SUM(CM11:CM18)=1,CM48=1),"("&amp;CM7&amp;"*"&amp;CQ37&amp;"/"&amp;CQ38&amp;")*(("&amp;CM37&amp;"+"&amp;CN37&amp;"+"&amp;CO37&amp;")/"&amp;CQ37&amp;")*8/108=(円未満切捨て)","")</f>
        <v/>
      </c>
    </row>
    <row r="52" spans="1:93" ht="14.25">
      <c r="B52" s="121" t="s">
        <v>37</v>
      </c>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1"/>
      <c r="BR52" s="121"/>
      <c r="BS52" s="121"/>
      <c r="BT52" s="121"/>
      <c r="BU52" s="121"/>
      <c r="BV52" s="121"/>
      <c r="BW52" s="121"/>
      <c r="BX52" s="121"/>
      <c r="BY52" s="121"/>
      <c r="BZ52" s="121"/>
      <c r="CA52" s="121"/>
      <c r="CB52" s="121"/>
      <c r="CC52" s="121"/>
      <c r="CD52" s="121"/>
      <c r="CE52" s="121"/>
      <c r="CF52" s="121"/>
      <c r="CG52" s="121"/>
      <c r="CH52" s="121"/>
      <c r="CI52" s="121"/>
      <c r="CJ52" s="20" t="str">
        <f>IF(CM52=1,"","該当しない項目のためこのままでOK")</f>
        <v>該当しない項目のためこのままでOK</v>
      </c>
      <c r="CM52" s="14">
        <f>CM17</f>
        <v>0</v>
      </c>
    </row>
    <row r="53" spans="1:93" ht="18.75">
      <c r="A53" s="8"/>
      <c r="C53" s="107" t="s">
        <v>40</v>
      </c>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42" t="str">
        <f>IF(AND(SUM(CM11:CM18)=1,CM52=1),ROUNDDOWN((R7*AB33/BX38)*10/110,0),"－　")</f>
        <v>－　</v>
      </c>
      <c r="AZ53" s="109"/>
      <c r="BA53" s="109"/>
      <c r="BB53" s="109"/>
      <c r="BC53" s="109"/>
      <c r="BD53" s="109"/>
      <c r="BE53" s="109"/>
      <c r="BF53" s="109"/>
      <c r="BG53" s="109"/>
      <c r="BH53" s="109"/>
      <c r="BI53" s="109"/>
      <c r="BJ53" s="110"/>
      <c r="CJ53" s="1" t="str">
        <f>IF(AND(SUM(CM11:CM18)=1,CM52=1),"("&amp;CM7&amp;"*"&amp;CM33&amp;"/"&amp;CQ38&amp;")*10/110=(円未満切捨て)","")</f>
        <v/>
      </c>
      <c r="CM53" s="10"/>
    </row>
    <row r="54" spans="1:93" ht="18.75">
      <c r="A54" s="8"/>
      <c r="C54" s="107" t="s">
        <v>41</v>
      </c>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8" t="str">
        <f>IF(AND(SUM(CM11:CM18)=1,CM52=1),ROUNDDOWN((R7*AZ33/BX38)*10/110*BP42,0),"－　")</f>
        <v>－　</v>
      </c>
      <c r="AZ54" s="109"/>
      <c r="BA54" s="109"/>
      <c r="BB54" s="109"/>
      <c r="BC54" s="109"/>
      <c r="BD54" s="109"/>
      <c r="BE54" s="109"/>
      <c r="BF54" s="109"/>
      <c r="BG54" s="109"/>
      <c r="BH54" s="109"/>
      <c r="BI54" s="109"/>
      <c r="BJ54" s="110"/>
      <c r="CJ54" s="1" t="str">
        <f>IF(AND(SUM(CM11:CM18)=1,CM52=1),"("&amp;CM7&amp;"*"&amp;CO33&amp;"/"&amp;CQ38&amp;")*10/110*(Ｋ)=(円未満切捨て)","")</f>
        <v/>
      </c>
    </row>
    <row r="55" spans="1:93" ht="18.75">
      <c r="A55" s="8"/>
      <c r="C55" s="107" t="s">
        <v>42</v>
      </c>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c r="AP55" s="107"/>
      <c r="AQ55" s="107"/>
      <c r="AR55" s="107"/>
      <c r="AS55" s="107"/>
      <c r="AT55" s="107"/>
      <c r="AU55" s="107"/>
      <c r="AV55" s="107"/>
      <c r="AW55" s="107"/>
      <c r="AX55" s="107"/>
      <c r="AY55" s="108" t="str">
        <f>IF(AND(SUM(CM11:CM18)=1,CM52=1),ROUNDDOWN((R7*AB37/BX38)*8/108,0),"－　")</f>
        <v>－　</v>
      </c>
      <c r="AZ55" s="109"/>
      <c r="BA55" s="109"/>
      <c r="BB55" s="109"/>
      <c r="BC55" s="109"/>
      <c r="BD55" s="109"/>
      <c r="BE55" s="109"/>
      <c r="BF55" s="109"/>
      <c r="BG55" s="109"/>
      <c r="BH55" s="109"/>
      <c r="BI55" s="109"/>
      <c r="BJ55" s="110"/>
      <c r="CJ55" s="1" t="str">
        <f>IF(AND(SUM(CM11:CM18)=1,CM52=1),"("&amp;CM7&amp;"*"&amp;CM37&amp;"/"&amp;CQ38&amp;")*8/108=(円未満切捨て)","")</f>
        <v/>
      </c>
    </row>
    <row r="56" spans="1:93" ht="18.75">
      <c r="A56" s="8"/>
      <c r="C56" s="107" t="s">
        <v>43</v>
      </c>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8" t="str">
        <f>IF(AND(SUM(CM11:CM18)=1,CM52=1),ROUNDDOWN((R7*AZ37/BX38)*8/108*BP42,0),"－　")</f>
        <v>－　</v>
      </c>
      <c r="AZ56" s="109"/>
      <c r="BA56" s="109"/>
      <c r="BB56" s="109"/>
      <c r="BC56" s="109"/>
      <c r="BD56" s="109"/>
      <c r="BE56" s="109"/>
      <c r="BF56" s="109"/>
      <c r="BG56" s="109"/>
      <c r="BH56" s="109"/>
      <c r="BI56" s="109"/>
      <c r="BJ56" s="110"/>
      <c r="CJ56" s="1" t="str">
        <f>IF(AND(SUM(CM11:CM18)=1,CM52=1),"("&amp;CM7&amp;"*"&amp;CO37&amp;"/"&amp;CQ38&amp;")*8/108*(Ｋ)=(円未満切捨て)","")</f>
        <v/>
      </c>
    </row>
    <row r="58" spans="1:93" ht="14.25">
      <c r="B58" s="121" t="s">
        <v>49</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U58" s="121"/>
      <c r="AV58" s="121"/>
      <c r="AW58" s="121"/>
      <c r="AX58" s="121"/>
      <c r="AY58" s="121"/>
      <c r="AZ58" s="121"/>
      <c r="BA58" s="121"/>
      <c r="BB58" s="121"/>
      <c r="BC58" s="121"/>
      <c r="BD58" s="121"/>
      <c r="BE58" s="121"/>
      <c r="BF58" s="121"/>
      <c r="BG58" s="121"/>
      <c r="BH58" s="121"/>
      <c r="BI58" s="121"/>
      <c r="BJ58" s="121"/>
      <c r="BK58" s="121"/>
      <c r="BL58" s="121"/>
      <c r="BM58" s="121"/>
      <c r="BN58" s="121"/>
      <c r="BO58" s="121"/>
      <c r="BP58" s="121"/>
      <c r="BQ58" s="121"/>
      <c r="BR58" s="121"/>
      <c r="BS58" s="121"/>
      <c r="BT58" s="121"/>
      <c r="BU58" s="121"/>
      <c r="BV58" s="121"/>
      <c r="BW58" s="121"/>
      <c r="BX58" s="121"/>
      <c r="BY58" s="121"/>
      <c r="BZ58" s="121"/>
      <c r="CA58" s="121"/>
      <c r="CB58" s="121"/>
      <c r="CC58" s="121"/>
      <c r="CD58" s="121"/>
      <c r="CE58" s="121"/>
      <c r="CF58" s="121"/>
      <c r="CG58" s="121"/>
      <c r="CH58" s="121"/>
      <c r="CI58" s="121"/>
      <c r="CJ58" s="20" t="str">
        <f>IF(CM58=1,"","該当しない項目のためこのままでOK")</f>
        <v>該当しない項目のためこのままでOK</v>
      </c>
      <c r="CM58" s="16">
        <f>CM18</f>
        <v>0</v>
      </c>
    </row>
    <row r="59" spans="1:93" ht="18.75">
      <c r="A59" s="8"/>
      <c r="C59" s="107" t="s">
        <v>44</v>
      </c>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8" t="str">
        <f>IF(AND(SUM(CM11:CM18)=1,CM58=1),ROUNDDOWN((R7*(AB33+AN33+AZ33)/BX38)*10/110*BP42,0),"－　")</f>
        <v>－　</v>
      </c>
      <c r="AZ59" s="109"/>
      <c r="BA59" s="109"/>
      <c r="BB59" s="109"/>
      <c r="BC59" s="109"/>
      <c r="BD59" s="109"/>
      <c r="BE59" s="109"/>
      <c r="BF59" s="109"/>
      <c r="BG59" s="109"/>
      <c r="BH59" s="109"/>
      <c r="BI59" s="109"/>
      <c r="BJ59" s="110"/>
      <c r="CJ59" s="1" t="str">
        <f>IF(AND(SUM(CM11:CM18)=1,CM58=1),"("&amp;CM7&amp;"*("&amp;CM33&amp;"+"&amp;CN33&amp;"+"&amp;CO33&amp;")/"&amp;CQ38&amp;")*10/110*(Ｋ)=(円未満切捨て)","")</f>
        <v/>
      </c>
    </row>
    <row r="60" spans="1:93" ht="18.75">
      <c r="A60" s="8"/>
      <c r="C60" s="107" t="s">
        <v>45</v>
      </c>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8" t="str">
        <f>IF(AND(SUM(CM11:CM18)=1,CM58=1),ROUNDDOWN((R7*(AB37+AN37+AZ37)/BX38)*8/108*BP42,0),"－　")</f>
        <v>－　</v>
      </c>
      <c r="AZ60" s="109"/>
      <c r="BA60" s="109"/>
      <c r="BB60" s="109"/>
      <c r="BC60" s="109"/>
      <c r="BD60" s="109"/>
      <c r="BE60" s="109"/>
      <c r="BF60" s="109"/>
      <c r="BG60" s="109"/>
      <c r="BH60" s="109"/>
      <c r="BI60" s="109"/>
      <c r="BJ60" s="110"/>
      <c r="CJ60" s="1" t="str">
        <f>IF(AND(SUM(CM11:CM18)=1,CM58=1),"("&amp;CM7&amp;"*("&amp;CM37&amp;"+"&amp;CN37&amp;"+"&amp;CO37&amp;")/"&amp;CQ38&amp;")*8/108*(Ｋ)=(円未満切捨て)","")</f>
        <v/>
      </c>
    </row>
    <row r="61" spans="1:93" ht="14.25" thickBot="1"/>
    <row r="62" spans="1:93" ht="19.5" thickBot="1">
      <c r="A62" s="8"/>
      <c r="B62" s="121" t="s">
        <v>50</v>
      </c>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71"/>
      <c r="AY62" s="173" t="str">
        <f>IF(AND(SUM(CM11:CM18)=1,SUM(CM11:CM15)=1),0,IF(AND(SUM(CM11:CM18)=1,SUM(CM63:CO63)=1),HLOOKUP(1,CM63:CO64,2,FALSE),"－　"))</f>
        <v>－　</v>
      </c>
      <c r="AZ62" s="174"/>
      <c r="BA62" s="174"/>
      <c r="BB62" s="174"/>
      <c r="BC62" s="174"/>
      <c r="BD62" s="174"/>
      <c r="BE62" s="174"/>
      <c r="BF62" s="174"/>
      <c r="BG62" s="174"/>
      <c r="BH62" s="174"/>
      <c r="BI62" s="174"/>
      <c r="BJ62" s="175"/>
      <c r="CM62" s="18" t="s">
        <v>46</v>
      </c>
      <c r="CN62" s="18" t="s">
        <v>47</v>
      </c>
      <c r="CO62" s="18" t="s">
        <v>48</v>
      </c>
    </row>
    <row r="63" spans="1:93">
      <c r="CM63" s="18">
        <f>CM48</f>
        <v>0</v>
      </c>
      <c r="CN63" s="18">
        <f>CM52</f>
        <v>0</v>
      </c>
      <c r="CO63" s="18">
        <f>CM58</f>
        <v>0</v>
      </c>
    </row>
    <row r="64" spans="1:93">
      <c r="CM64" s="19">
        <f>IF(CM63=1,SUM(AY49:BJ50),0)</f>
        <v>0</v>
      </c>
      <c r="CN64" s="19">
        <f>IF(CN63=1,SUM(AY53:BJ56),0)</f>
        <v>0</v>
      </c>
      <c r="CO64" s="19">
        <f>IF(CO63=1,SUM(AY59:BJ60),0)</f>
        <v>0</v>
      </c>
    </row>
  </sheetData>
  <mergeCells count="165">
    <mergeCell ref="AH7:CG7"/>
    <mergeCell ref="C22:AA24"/>
    <mergeCell ref="G15:I15"/>
    <mergeCell ref="B58:CI58"/>
    <mergeCell ref="B62:AX62"/>
    <mergeCell ref="CJ2:CM3"/>
    <mergeCell ref="C59:AX59"/>
    <mergeCell ref="C60:AX60"/>
    <mergeCell ref="AY59:BJ59"/>
    <mergeCell ref="AY60:BJ60"/>
    <mergeCell ref="AY62:BJ62"/>
    <mergeCell ref="CM14:CM15"/>
    <mergeCell ref="AY49:BJ49"/>
    <mergeCell ref="AY50:BJ50"/>
    <mergeCell ref="BD44:BM45"/>
    <mergeCell ref="C41:AN41"/>
    <mergeCell ref="C42:AN42"/>
    <mergeCell ref="AO41:AZ41"/>
    <mergeCell ref="AO42:AZ42"/>
    <mergeCell ref="BA41:BC42"/>
    <mergeCell ref="F38:AA38"/>
    <mergeCell ref="F34:J37"/>
    <mergeCell ref="F25:J33"/>
    <mergeCell ref="K25:AA25"/>
    <mergeCell ref="AN32:AY32"/>
    <mergeCell ref="AZ27:BK27"/>
    <mergeCell ref="G14:CI14"/>
    <mergeCell ref="CG15:CI15"/>
    <mergeCell ref="BL22:BW24"/>
    <mergeCell ref="AZ25:BK25"/>
    <mergeCell ref="AN23:AY24"/>
    <mergeCell ref="BL25:BW25"/>
    <mergeCell ref="B1:CI1"/>
    <mergeCell ref="B10:CI10"/>
    <mergeCell ref="C14:F15"/>
    <mergeCell ref="AB22:BK22"/>
    <mergeCell ref="AZ23:BK24"/>
    <mergeCell ref="BX22:CI24"/>
    <mergeCell ref="C3:Q3"/>
    <mergeCell ref="C4:Q4"/>
    <mergeCell ref="R3:CG3"/>
    <mergeCell ref="R4:CG4"/>
    <mergeCell ref="R5:CG5"/>
    <mergeCell ref="R6:CG6"/>
    <mergeCell ref="C6:Q6"/>
    <mergeCell ref="G11:CI11"/>
    <mergeCell ref="C5:Q5"/>
    <mergeCell ref="C11:F11"/>
    <mergeCell ref="J15:CF15"/>
    <mergeCell ref="B21:CI21"/>
    <mergeCell ref="G12:CI12"/>
    <mergeCell ref="AB26:AM26"/>
    <mergeCell ref="AN26:AY26"/>
    <mergeCell ref="AZ26:BK26"/>
    <mergeCell ref="BX27:CI27"/>
    <mergeCell ref="BL31:BW31"/>
    <mergeCell ref="BX31:CI31"/>
    <mergeCell ref="AB25:AM25"/>
    <mergeCell ref="AN25:AY25"/>
    <mergeCell ref="AB27:AM27"/>
    <mergeCell ref="AN27:AY27"/>
    <mergeCell ref="C12:F12"/>
    <mergeCell ref="C13:F13"/>
    <mergeCell ref="C16:F16"/>
    <mergeCell ref="C17:F17"/>
    <mergeCell ref="C18:F18"/>
    <mergeCell ref="C25:E38"/>
    <mergeCell ref="K26:AA26"/>
    <mergeCell ref="K27:AA27"/>
    <mergeCell ref="BX25:CI25"/>
    <mergeCell ref="C49:AX49"/>
    <mergeCell ref="C50:AX50"/>
    <mergeCell ref="CJ11:CJ18"/>
    <mergeCell ref="G16:CI16"/>
    <mergeCell ref="G17:CI17"/>
    <mergeCell ref="G18:CI18"/>
    <mergeCell ref="BL37:BW37"/>
    <mergeCell ref="BX37:CI37"/>
    <mergeCell ref="AB38:AM38"/>
    <mergeCell ref="AN38:AY38"/>
    <mergeCell ref="AZ38:BK38"/>
    <mergeCell ref="BL38:BW38"/>
    <mergeCell ref="BX38:CI38"/>
    <mergeCell ref="AZ34:BK34"/>
    <mergeCell ref="BL34:BW34"/>
    <mergeCell ref="BX34:CI34"/>
    <mergeCell ref="AB36:AM36"/>
    <mergeCell ref="AN36:AY36"/>
    <mergeCell ref="K31:AA31"/>
    <mergeCell ref="AZ36:BK36"/>
    <mergeCell ref="BL30:BW30"/>
    <mergeCell ref="BX30:CI30"/>
    <mergeCell ref="AB34:AM34"/>
    <mergeCell ref="BL26:BW26"/>
    <mergeCell ref="BP45:CI45"/>
    <mergeCell ref="C53:AX53"/>
    <mergeCell ref="AY53:BJ53"/>
    <mergeCell ref="AY54:BJ54"/>
    <mergeCell ref="K28:AA28"/>
    <mergeCell ref="AB28:AM28"/>
    <mergeCell ref="AN28:AY28"/>
    <mergeCell ref="AZ28:BK28"/>
    <mergeCell ref="BL28:BW28"/>
    <mergeCell ref="BX28:CI28"/>
    <mergeCell ref="K29:AA29"/>
    <mergeCell ref="AB29:AM29"/>
    <mergeCell ref="AN29:AY29"/>
    <mergeCell ref="AZ29:BK29"/>
    <mergeCell ref="BL29:BW29"/>
    <mergeCell ref="BX29:CI29"/>
    <mergeCell ref="AB30:AM30"/>
    <mergeCell ref="K34:AA34"/>
    <mergeCell ref="K30:AA30"/>
    <mergeCell ref="K33:AA33"/>
    <mergeCell ref="K35:AA35"/>
    <mergeCell ref="K32:AA32"/>
    <mergeCell ref="AB32:AM32"/>
    <mergeCell ref="C55:AX55"/>
    <mergeCell ref="C54:AX54"/>
    <mergeCell ref="C56:AX56"/>
    <mergeCell ref="AY55:BJ55"/>
    <mergeCell ref="AY56:BJ56"/>
    <mergeCell ref="AN30:AY30"/>
    <mergeCell ref="AN34:AY34"/>
    <mergeCell ref="AB33:AM33"/>
    <mergeCell ref="AN33:AY33"/>
    <mergeCell ref="AZ33:BK33"/>
    <mergeCell ref="B40:CI40"/>
    <mergeCell ref="B47:CI47"/>
    <mergeCell ref="B48:CI48"/>
    <mergeCell ref="B52:CI52"/>
    <mergeCell ref="AZ37:BK37"/>
    <mergeCell ref="AN37:AY37"/>
    <mergeCell ref="AB37:AM37"/>
    <mergeCell ref="AZ30:BK30"/>
    <mergeCell ref="BD41:BM42"/>
    <mergeCell ref="C44:BC45"/>
    <mergeCell ref="BP42:BY44"/>
    <mergeCell ref="AZ35:BK35"/>
    <mergeCell ref="BL35:BW35"/>
    <mergeCell ref="BX35:CI35"/>
    <mergeCell ref="CJ4:CJ7"/>
    <mergeCell ref="BZ44:CI44"/>
    <mergeCell ref="BX36:CI36"/>
    <mergeCell ref="BX26:CI26"/>
    <mergeCell ref="K37:AA37"/>
    <mergeCell ref="AZ32:BK32"/>
    <mergeCell ref="G13:CI13"/>
    <mergeCell ref="BL36:BW36"/>
    <mergeCell ref="BL32:BW32"/>
    <mergeCell ref="BX32:CI32"/>
    <mergeCell ref="BL33:BW33"/>
    <mergeCell ref="BX33:CI33"/>
    <mergeCell ref="K36:AA36"/>
    <mergeCell ref="BL27:BW27"/>
    <mergeCell ref="AB31:AM31"/>
    <mergeCell ref="AN31:AY31"/>
    <mergeCell ref="AZ31:BK31"/>
    <mergeCell ref="CJ22:CJ24"/>
    <mergeCell ref="C7:Q7"/>
    <mergeCell ref="R7:AG7"/>
    <mergeCell ref="B9:CI9"/>
    <mergeCell ref="AB23:AM24"/>
    <mergeCell ref="AB35:AM35"/>
    <mergeCell ref="AN35:AY35"/>
  </mergeCells>
  <phoneticPr fontId="4"/>
  <dataValidations disablePrompts="1" count="1">
    <dataValidation type="list" allowBlank="1" showInputMessage="1" showErrorMessage="1" sqref="C11:F18">
      <formula1>$CK$9:$CK$10</formula1>
    </dataValidation>
  </dataValidations>
  <printOptions horizontalCentered="1"/>
  <pageMargins left="0.9055118110236221" right="0.59055118110236227" top="0.70866141732283472" bottom="0.70866141732283472" header="0.31496062992125984" footer="0.31496062992125984"/>
  <pageSetup paperSize="9" scale="73"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9"/>
  <sheetViews>
    <sheetView zoomScale="115" zoomScaleNormal="115" workbookViewId="0">
      <selection activeCell="C3" sqref="C3:AC3"/>
    </sheetView>
  </sheetViews>
  <sheetFormatPr defaultRowHeight="13.5"/>
  <cols>
    <col min="1" max="1" width="1.875" style="22" customWidth="1"/>
    <col min="2" max="2" width="3.875" style="22" customWidth="1"/>
    <col min="3" max="29" width="4.375" style="22" customWidth="1"/>
    <col min="30" max="30" width="3.875" style="22" customWidth="1"/>
    <col min="31" max="16384" width="9" style="22"/>
  </cols>
  <sheetData>
    <row r="1" spans="1:30" ht="14.25" thickBot="1"/>
    <row r="2" spans="1:30" ht="19.5" customHeight="1" thickBot="1">
      <c r="B2" s="24"/>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6"/>
    </row>
    <row r="3" spans="1:30" ht="25.5" thickTop="1" thickBot="1">
      <c r="A3" s="21"/>
      <c r="B3" s="27"/>
      <c r="C3" s="192" t="s">
        <v>53</v>
      </c>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4"/>
      <c r="AD3" s="28"/>
    </row>
    <row r="4" spans="1:30" ht="14.25" thickTop="1">
      <c r="B4" s="29"/>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28"/>
    </row>
    <row r="5" spans="1:30">
      <c r="B5" s="29"/>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28"/>
    </row>
    <row r="6" spans="1:30" ht="24">
      <c r="A6" s="21"/>
      <c r="B6" s="27"/>
      <c r="C6" s="201" t="s">
        <v>54</v>
      </c>
      <c r="D6" s="202"/>
      <c r="E6" s="202"/>
      <c r="F6" s="202"/>
      <c r="G6" s="202"/>
      <c r="H6" s="202"/>
      <c r="I6" s="203"/>
      <c r="J6" s="30"/>
      <c r="K6" s="30"/>
      <c r="L6" s="30"/>
      <c r="M6" s="30"/>
      <c r="N6" s="30"/>
      <c r="O6" s="30"/>
      <c r="P6" s="30"/>
      <c r="Q6" s="30"/>
      <c r="R6" s="30"/>
      <c r="S6" s="30"/>
      <c r="T6" s="30"/>
      <c r="U6" s="30"/>
      <c r="V6" s="30"/>
      <c r="W6" s="201" t="s">
        <v>108</v>
      </c>
      <c r="X6" s="202"/>
      <c r="Y6" s="202"/>
      <c r="Z6" s="202"/>
      <c r="AA6" s="202"/>
      <c r="AB6" s="202"/>
      <c r="AC6" s="203"/>
      <c r="AD6" s="28"/>
    </row>
    <row r="7" spans="1:30" ht="14.25">
      <c r="A7" s="53"/>
      <c r="B7" s="29"/>
      <c r="C7" s="30"/>
      <c r="D7" s="30"/>
      <c r="E7" s="30"/>
      <c r="F7" s="30"/>
      <c r="G7" s="30"/>
      <c r="H7" s="30"/>
      <c r="I7" s="30"/>
      <c r="J7" s="30"/>
      <c r="K7" s="30"/>
      <c r="L7" s="30"/>
      <c r="M7" s="30"/>
      <c r="N7" s="30"/>
      <c r="O7" s="30"/>
      <c r="P7" s="30"/>
      <c r="Q7" s="30"/>
      <c r="R7" s="30"/>
      <c r="S7" s="30"/>
      <c r="T7" s="30"/>
      <c r="U7" s="30"/>
      <c r="V7" s="30"/>
      <c r="W7" s="30" t="s">
        <v>102</v>
      </c>
      <c r="X7" s="30"/>
      <c r="Y7" s="30"/>
      <c r="Z7" s="30"/>
      <c r="AA7" s="30"/>
      <c r="AB7" s="30"/>
      <c r="AC7" s="30"/>
      <c r="AD7" s="28"/>
    </row>
    <row r="8" spans="1:30" ht="14.25">
      <c r="A8" s="53"/>
      <c r="B8" s="29"/>
      <c r="C8" s="30"/>
      <c r="D8" s="31"/>
      <c r="E8" s="30"/>
      <c r="F8" s="30"/>
      <c r="G8" s="30"/>
      <c r="H8" s="30"/>
      <c r="I8" s="30"/>
      <c r="J8" s="30"/>
      <c r="K8" s="30"/>
      <c r="L8" s="30"/>
      <c r="M8" s="30"/>
      <c r="N8" s="30"/>
      <c r="O8" s="30"/>
      <c r="P8" s="30"/>
      <c r="Q8" s="30"/>
      <c r="R8" s="30"/>
      <c r="S8" s="30"/>
      <c r="T8" s="30"/>
      <c r="U8" s="30"/>
      <c r="V8" s="30"/>
      <c r="W8" s="30"/>
      <c r="X8" s="30"/>
      <c r="Y8" s="30"/>
      <c r="Z8" s="30"/>
      <c r="AA8" s="30"/>
      <c r="AB8" s="30"/>
      <c r="AC8" s="30"/>
      <c r="AD8" s="28"/>
    </row>
    <row r="9" spans="1:30" ht="14.25">
      <c r="A9" s="53"/>
      <c r="B9" s="29"/>
      <c r="C9" s="30"/>
      <c r="D9" s="31"/>
      <c r="E9" s="30"/>
      <c r="F9" s="30"/>
      <c r="G9" s="30"/>
      <c r="H9" s="30"/>
      <c r="I9" s="30"/>
      <c r="J9" s="30"/>
      <c r="K9" s="30"/>
      <c r="L9" s="30"/>
      <c r="M9" s="30"/>
      <c r="N9" s="30"/>
      <c r="O9" s="30"/>
      <c r="P9" s="30"/>
      <c r="Q9" s="30"/>
      <c r="R9" s="30"/>
      <c r="S9" s="30"/>
      <c r="T9" s="30"/>
      <c r="U9" s="30"/>
      <c r="V9" s="30"/>
      <c r="W9" s="30"/>
      <c r="X9" s="30"/>
      <c r="Y9" s="30"/>
      <c r="Z9" s="30"/>
      <c r="AA9" s="30"/>
      <c r="AB9" s="30"/>
      <c r="AC9" s="30"/>
      <c r="AD9" s="28"/>
    </row>
    <row r="10" spans="1:30" ht="24">
      <c r="A10" s="21"/>
      <c r="B10" s="27"/>
      <c r="C10" s="201" t="s">
        <v>55</v>
      </c>
      <c r="D10" s="202"/>
      <c r="E10" s="202"/>
      <c r="F10" s="202"/>
      <c r="G10" s="202"/>
      <c r="H10" s="202"/>
      <c r="I10" s="203"/>
      <c r="J10" s="30"/>
      <c r="K10" s="30"/>
      <c r="L10" s="30"/>
      <c r="M10" s="30"/>
      <c r="N10" s="30"/>
      <c r="O10" s="30"/>
      <c r="P10" s="30"/>
      <c r="Q10" s="30"/>
      <c r="R10" s="30"/>
      <c r="S10" s="30"/>
      <c r="T10" s="30"/>
      <c r="U10" s="30"/>
      <c r="V10" s="30"/>
      <c r="W10" s="201" t="s">
        <v>108</v>
      </c>
      <c r="X10" s="202"/>
      <c r="Y10" s="202"/>
      <c r="Z10" s="202"/>
      <c r="AA10" s="202"/>
      <c r="AB10" s="202"/>
      <c r="AC10" s="203"/>
      <c r="AD10" s="28"/>
    </row>
    <row r="11" spans="1:30" ht="14.25">
      <c r="A11" s="53"/>
      <c r="B11" s="29"/>
      <c r="C11" s="30"/>
      <c r="D11" s="30"/>
      <c r="E11" s="30"/>
      <c r="F11" s="30"/>
      <c r="G11" s="30"/>
      <c r="H11" s="30"/>
      <c r="I11" s="30"/>
      <c r="J11" s="30"/>
      <c r="K11" s="30"/>
      <c r="L11" s="30"/>
      <c r="M11" s="30"/>
      <c r="N11" s="30"/>
      <c r="O11" s="30"/>
      <c r="P11" s="30"/>
      <c r="Q11" s="30"/>
      <c r="R11" s="30"/>
      <c r="S11" s="30"/>
      <c r="T11" s="30"/>
      <c r="U11" s="30"/>
      <c r="V11" s="30"/>
      <c r="W11" s="30" t="s">
        <v>103</v>
      </c>
      <c r="X11" s="30"/>
      <c r="Y11" s="30"/>
      <c r="Z11" s="30"/>
      <c r="AA11" s="30"/>
      <c r="AB11" s="30"/>
      <c r="AC11" s="30"/>
      <c r="AD11" s="28"/>
    </row>
    <row r="12" spans="1:30" ht="14.25">
      <c r="A12" s="53"/>
      <c r="B12" s="29"/>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28"/>
    </row>
    <row r="13" spans="1:30" ht="14.25">
      <c r="A13" s="53"/>
      <c r="B13" s="29"/>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28"/>
    </row>
    <row r="14" spans="1:30" ht="24">
      <c r="A14" s="21"/>
      <c r="B14" s="27"/>
      <c r="C14" s="201" t="s">
        <v>56</v>
      </c>
      <c r="D14" s="202"/>
      <c r="E14" s="202"/>
      <c r="F14" s="202"/>
      <c r="G14" s="202"/>
      <c r="H14" s="202"/>
      <c r="I14" s="203"/>
      <c r="J14" s="30"/>
      <c r="K14" s="30"/>
      <c r="L14" s="30"/>
      <c r="M14" s="201" t="s">
        <v>57</v>
      </c>
      <c r="N14" s="202"/>
      <c r="O14" s="202"/>
      <c r="P14" s="202"/>
      <c r="Q14" s="202"/>
      <c r="R14" s="202"/>
      <c r="S14" s="203"/>
      <c r="T14" s="30"/>
      <c r="U14" s="30"/>
      <c r="V14" s="30"/>
      <c r="W14" s="201" t="s">
        <v>108</v>
      </c>
      <c r="X14" s="202"/>
      <c r="Y14" s="202"/>
      <c r="Z14" s="202"/>
      <c r="AA14" s="202"/>
      <c r="AB14" s="202"/>
      <c r="AC14" s="203"/>
      <c r="AD14" s="28"/>
    </row>
    <row r="15" spans="1:30" ht="14.25">
      <c r="A15" s="53"/>
      <c r="B15" s="29"/>
      <c r="C15" s="30"/>
      <c r="D15" s="30"/>
      <c r="E15" s="30"/>
      <c r="F15" s="30"/>
      <c r="G15" s="30"/>
      <c r="H15" s="30"/>
      <c r="I15" s="30"/>
      <c r="J15" s="30"/>
      <c r="K15" s="30"/>
      <c r="L15" s="30"/>
      <c r="M15" s="30"/>
      <c r="N15" s="30"/>
      <c r="O15" s="30"/>
      <c r="P15" s="30"/>
      <c r="Q15" s="30"/>
      <c r="R15" s="30"/>
      <c r="S15" s="30"/>
      <c r="T15" s="30"/>
      <c r="U15" s="30"/>
      <c r="V15" s="30"/>
      <c r="W15" s="30" t="s">
        <v>104</v>
      </c>
      <c r="X15" s="30"/>
      <c r="Y15" s="30"/>
      <c r="Z15" s="30"/>
      <c r="AA15" s="30"/>
      <c r="AB15" s="30"/>
      <c r="AC15" s="30"/>
      <c r="AD15" s="28"/>
    </row>
    <row r="16" spans="1:30" ht="14.25">
      <c r="A16" s="53"/>
      <c r="B16" s="29"/>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28"/>
    </row>
    <row r="17" spans="1:30" ht="14.25">
      <c r="A17" s="53"/>
      <c r="B17" s="29"/>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28"/>
    </row>
    <row r="18" spans="1:30" ht="24" customHeight="1">
      <c r="A18" s="21"/>
      <c r="B18" s="27"/>
      <c r="C18" s="195" t="s">
        <v>101</v>
      </c>
      <c r="D18" s="196"/>
      <c r="E18" s="196"/>
      <c r="F18" s="196"/>
      <c r="G18" s="196"/>
      <c r="H18" s="196"/>
      <c r="I18" s="196"/>
      <c r="J18" s="196"/>
      <c r="K18" s="196"/>
      <c r="L18" s="196"/>
      <c r="M18" s="196"/>
      <c r="N18" s="196"/>
      <c r="O18" s="196"/>
      <c r="P18" s="196"/>
      <c r="Q18" s="196"/>
      <c r="R18" s="196"/>
      <c r="S18" s="197"/>
      <c r="T18" s="30"/>
      <c r="U18" s="30"/>
      <c r="V18" s="30"/>
      <c r="W18" s="201" t="s">
        <v>108</v>
      </c>
      <c r="X18" s="202"/>
      <c r="Y18" s="202"/>
      <c r="Z18" s="202"/>
      <c r="AA18" s="202"/>
      <c r="AB18" s="202"/>
      <c r="AC18" s="203"/>
      <c r="AD18" s="28"/>
    </row>
    <row r="19" spans="1:30" ht="14.25">
      <c r="A19" s="53"/>
      <c r="B19" s="29"/>
      <c r="C19" s="30"/>
      <c r="D19" s="30"/>
      <c r="E19" s="30"/>
      <c r="F19" s="30"/>
      <c r="G19" s="30"/>
      <c r="H19" s="30"/>
      <c r="I19" s="30"/>
      <c r="J19" s="30"/>
      <c r="K19" s="30"/>
      <c r="L19" s="30"/>
      <c r="M19" s="30"/>
      <c r="N19" s="30"/>
      <c r="O19" s="30"/>
      <c r="P19" s="30"/>
      <c r="Q19" s="30"/>
      <c r="R19" s="30"/>
      <c r="S19" s="30"/>
      <c r="T19" s="30"/>
      <c r="U19" s="30"/>
      <c r="V19" s="30"/>
      <c r="W19" s="30" t="s">
        <v>106</v>
      </c>
      <c r="X19" s="30"/>
      <c r="Y19" s="30"/>
      <c r="Z19" s="30"/>
      <c r="AA19" s="30"/>
      <c r="AB19" s="30"/>
      <c r="AC19" s="30"/>
      <c r="AD19" s="28"/>
    </row>
    <row r="20" spans="1:30" ht="14.25">
      <c r="A20" s="53"/>
      <c r="B20" s="29"/>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28"/>
    </row>
    <row r="21" spans="1:30" ht="14.25">
      <c r="A21" s="53"/>
      <c r="B21" s="29"/>
      <c r="C21" s="32"/>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28"/>
    </row>
    <row r="22" spans="1:30" ht="32.25" customHeight="1">
      <c r="A22" s="23"/>
      <c r="B22" s="33"/>
      <c r="C22" s="195" t="s">
        <v>58</v>
      </c>
      <c r="D22" s="196"/>
      <c r="E22" s="196"/>
      <c r="F22" s="196"/>
      <c r="G22" s="196"/>
      <c r="H22" s="196"/>
      <c r="I22" s="196"/>
      <c r="J22" s="196"/>
      <c r="K22" s="196"/>
      <c r="L22" s="196"/>
      <c r="M22" s="196"/>
      <c r="N22" s="196"/>
      <c r="O22" s="196"/>
      <c r="P22" s="196"/>
      <c r="Q22" s="196"/>
      <c r="R22" s="196"/>
      <c r="S22" s="197"/>
      <c r="T22" s="30"/>
      <c r="U22" s="30"/>
      <c r="V22" s="30"/>
      <c r="W22" s="201" t="s">
        <v>108</v>
      </c>
      <c r="X22" s="202"/>
      <c r="Y22" s="202"/>
      <c r="Z22" s="202"/>
      <c r="AA22" s="202"/>
      <c r="AB22" s="202"/>
      <c r="AC22" s="203"/>
      <c r="AD22" s="28"/>
    </row>
    <row r="23" spans="1:30" ht="14.25">
      <c r="A23" s="53"/>
      <c r="B23" s="29"/>
      <c r="C23" s="30"/>
      <c r="D23" s="30"/>
      <c r="E23" s="30"/>
      <c r="F23" s="30"/>
      <c r="G23" s="30"/>
      <c r="H23" s="30"/>
      <c r="I23" s="30"/>
      <c r="J23" s="30"/>
      <c r="K23" s="30"/>
      <c r="L23" s="30"/>
      <c r="M23" s="30"/>
      <c r="N23" s="30"/>
      <c r="O23" s="30"/>
      <c r="P23" s="30"/>
      <c r="Q23" s="30"/>
      <c r="R23" s="30"/>
      <c r="S23" s="30"/>
      <c r="T23" s="30"/>
      <c r="U23" s="30"/>
      <c r="V23" s="30"/>
      <c r="W23" s="30" t="s">
        <v>107</v>
      </c>
      <c r="X23" s="30"/>
      <c r="Y23" s="30"/>
      <c r="Z23" s="30"/>
      <c r="AA23" s="30"/>
      <c r="AB23" s="30"/>
      <c r="AC23" s="30"/>
      <c r="AD23" s="28"/>
    </row>
    <row r="24" spans="1:30" ht="14.25">
      <c r="A24" s="53"/>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28"/>
    </row>
    <row r="25" spans="1:30" ht="14.25">
      <c r="A25" s="53"/>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28"/>
    </row>
    <row r="26" spans="1:30" ht="24">
      <c r="A26" s="21"/>
      <c r="B26" s="27"/>
      <c r="C26" s="198" t="s">
        <v>59</v>
      </c>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200"/>
      <c r="AD26" s="28"/>
    </row>
    <row r="27" spans="1:30" ht="30.75" customHeight="1">
      <c r="A27" s="54"/>
      <c r="B27" s="29"/>
      <c r="C27" s="195" t="s">
        <v>109</v>
      </c>
      <c r="D27" s="196"/>
      <c r="E27" s="196"/>
      <c r="F27" s="196"/>
      <c r="G27" s="196"/>
      <c r="H27" s="196"/>
      <c r="I27" s="196"/>
      <c r="J27" s="196"/>
      <c r="K27" s="197"/>
      <c r="L27" s="195" t="s">
        <v>110</v>
      </c>
      <c r="M27" s="196"/>
      <c r="N27" s="196"/>
      <c r="O27" s="196"/>
      <c r="P27" s="196"/>
      <c r="Q27" s="196"/>
      <c r="R27" s="196"/>
      <c r="S27" s="196"/>
      <c r="T27" s="197"/>
      <c r="U27" s="195" t="s">
        <v>111</v>
      </c>
      <c r="V27" s="196"/>
      <c r="W27" s="196"/>
      <c r="X27" s="196"/>
      <c r="Y27" s="196"/>
      <c r="Z27" s="196"/>
      <c r="AA27" s="196"/>
      <c r="AB27" s="196"/>
      <c r="AC27" s="197"/>
      <c r="AD27" s="28"/>
    </row>
    <row r="28" spans="1:30" ht="14.25">
      <c r="A28" s="53"/>
      <c r="B28" s="29"/>
      <c r="C28" s="30" t="s">
        <v>112</v>
      </c>
      <c r="D28" s="32"/>
      <c r="E28" s="32"/>
      <c r="F28" s="32"/>
      <c r="G28" s="32"/>
      <c r="H28" s="32"/>
      <c r="I28" s="32"/>
      <c r="J28" s="32"/>
      <c r="K28" s="30"/>
      <c r="L28" s="30" t="s">
        <v>113</v>
      </c>
      <c r="M28" s="32"/>
      <c r="N28" s="32"/>
      <c r="O28" s="32"/>
      <c r="P28" s="32"/>
      <c r="Q28" s="32"/>
      <c r="R28" s="32"/>
      <c r="S28" s="32"/>
      <c r="T28" s="30"/>
      <c r="U28" s="30" t="s">
        <v>114</v>
      </c>
      <c r="V28" s="32"/>
      <c r="W28" s="32"/>
      <c r="X28" s="32"/>
      <c r="Y28" s="32"/>
      <c r="Z28" s="32"/>
      <c r="AA28" s="32"/>
      <c r="AB28" s="32"/>
      <c r="AC28" s="30"/>
      <c r="AD28" s="28"/>
    </row>
    <row r="29" spans="1:30" ht="15" thickBot="1">
      <c r="A29" s="53"/>
      <c r="B29" s="34"/>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6"/>
    </row>
  </sheetData>
  <mergeCells count="16">
    <mergeCell ref="C3:AC3"/>
    <mergeCell ref="U27:AC27"/>
    <mergeCell ref="L27:T27"/>
    <mergeCell ref="C27:K27"/>
    <mergeCell ref="C26:AC26"/>
    <mergeCell ref="M14:S14"/>
    <mergeCell ref="C22:S22"/>
    <mergeCell ref="C18:S18"/>
    <mergeCell ref="W6:AC6"/>
    <mergeCell ref="W10:AC10"/>
    <mergeCell ref="W14:AC14"/>
    <mergeCell ref="W18:AC18"/>
    <mergeCell ref="W22:AC22"/>
    <mergeCell ref="C6:I6"/>
    <mergeCell ref="C10:I10"/>
    <mergeCell ref="C14:I14"/>
  </mergeCells>
  <phoneticPr fontId="4"/>
  <printOptions horizontalCentered="1" verticalCentered="1"/>
  <pageMargins left="0.98425196850393704" right="0.98425196850393704" top="0.98425196850393704" bottom="0.98425196850393704"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9"/>
  <sheetViews>
    <sheetView view="pageBreakPreview" zoomScale="85" zoomScaleNormal="100" zoomScaleSheetLayoutView="85" workbookViewId="0">
      <selection activeCell="C8" sqref="C8:C16"/>
    </sheetView>
  </sheetViews>
  <sheetFormatPr defaultRowHeight="13.5"/>
  <cols>
    <col min="1" max="1" width="4.625" style="37" customWidth="1"/>
    <col min="2" max="2" width="5.625" style="37" customWidth="1"/>
    <col min="3" max="3" width="41.5" style="37" customWidth="1"/>
    <col min="4" max="5" width="3.875" style="37" customWidth="1"/>
    <col min="6" max="6" width="67.625" style="37" customWidth="1"/>
    <col min="7" max="16384" width="9" style="37"/>
  </cols>
  <sheetData>
    <row r="2" spans="1:6" ht="14.25">
      <c r="B2" s="51" t="s">
        <v>115</v>
      </c>
    </row>
    <row r="3" spans="1:6" ht="9" customHeight="1"/>
    <row r="4" spans="1:6">
      <c r="B4" s="37" t="s">
        <v>63</v>
      </c>
    </row>
    <row r="5" spans="1:6">
      <c r="B5" s="37" t="s">
        <v>64</v>
      </c>
    </row>
    <row r="6" spans="1:6" ht="9" customHeight="1"/>
    <row r="7" spans="1:6" ht="17.25">
      <c r="A7" s="52"/>
      <c r="B7" s="38" t="s">
        <v>61</v>
      </c>
      <c r="C7" s="38" t="s">
        <v>62</v>
      </c>
      <c r="D7" s="211" t="s">
        <v>65</v>
      </c>
      <c r="E7" s="212"/>
      <c r="F7" s="213"/>
    </row>
    <row r="8" spans="1:6" ht="17.25">
      <c r="A8" s="52"/>
      <c r="B8" s="204" t="s">
        <v>66</v>
      </c>
      <c r="C8" s="214" t="s">
        <v>67</v>
      </c>
      <c r="D8" s="39" t="s">
        <v>66</v>
      </c>
      <c r="E8" s="40" t="s">
        <v>68</v>
      </c>
      <c r="F8" s="41"/>
    </row>
    <row r="9" spans="1:6" ht="17.25">
      <c r="A9" s="52"/>
      <c r="B9" s="205"/>
      <c r="C9" s="209"/>
      <c r="D9" s="42"/>
      <c r="E9" s="43" t="s">
        <v>69</v>
      </c>
      <c r="F9" s="44"/>
    </row>
    <row r="10" spans="1:6" ht="17.25">
      <c r="A10" s="52"/>
      <c r="B10" s="205"/>
      <c r="C10" s="209"/>
      <c r="D10" s="45" t="s">
        <v>70</v>
      </c>
      <c r="E10" s="43" t="s">
        <v>72</v>
      </c>
      <c r="F10" s="44"/>
    </row>
    <row r="11" spans="1:6" ht="17.25">
      <c r="A11" s="52"/>
      <c r="B11" s="205"/>
      <c r="C11" s="209"/>
      <c r="D11" s="45" t="s">
        <v>73</v>
      </c>
      <c r="E11" s="43" t="s">
        <v>74</v>
      </c>
      <c r="F11" s="44"/>
    </row>
    <row r="12" spans="1:6" ht="17.25">
      <c r="A12" s="52"/>
      <c r="B12" s="205"/>
      <c r="C12" s="209"/>
      <c r="D12" s="42" t="s">
        <v>96</v>
      </c>
      <c r="E12" s="43"/>
      <c r="F12" s="44"/>
    </row>
    <row r="13" spans="1:6" ht="27">
      <c r="A13" s="52"/>
      <c r="B13" s="205"/>
      <c r="C13" s="209"/>
      <c r="D13" s="42"/>
      <c r="E13" s="43" t="s">
        <v>75</v>
      </c>
      <c r="F13" s="46" t="s">
        <v>76</v>
      </c>
    </row>
    <row r="14" spans="1:6" ht="17.25">
      <c r="A14" s="52"/>
      <c r="B14" s="205"/>
      <c r="C14" s="209"/>
      <c r="D14" s="42"/>
      <c r="E14" s="43" t="s">
        <v>75</v>
      </c>
      <c r="F14" s="44" t="s">
        <v>77</v>
      </c>
    </row>
    <row r="15" spans="1:6" ht="17.25">
      <c r="A15" s="52"/>
      <c r="B15" s="205"/>
      <c r="C15" s="209"/>
      <c r="D15" s="42"/>
      <c r="E15" s="43" t="s">
        <v>75</v>
      </c>
      <c r="F15" s="44" t="s">
        <v>78</v>
      </c>
    </row>
    <row r="16" spans="1:6" ht="17.25">
      <c r="A16" s="52"/>
      <c r="B16" s="206"/>
      <c r="C16" s="210"/>
      <c r="D16" s="47"/>
      <c r="E16" s="48"/>
      <c r="F16" s="49"/>
    </row>
    <row r="17" spans="1:6" ht="17.25">
      <c r="A17" s="52"/>
      <c r="B17" s="204" t="s">
        <v>70</v>
      </c>
      <c r="C17" s="214" t="s">
        <v>79</v>
      </c>
      <c r="D17" s="39" t="s">
        <v>66</v>
      </c>
      <c r="E17" s="40" t="s">
        <v>68</v>
      </c>
      <c r="F17" s="41"/>
    </row>
    <row r="18" spans="1:6" ht="17.25">
      <c r="A18" s="52"/>
      <c r="B18" s="205"/>
      <c r="C18" s="209"/>
      <c r="D18" s="42"/>
      <c r="E18" s="43" t="s">
        <v>69</v>
      </c>
      <c r="F18" s="44"/>
    </row>
    <row r="19" spans="1:6" ht="17.25">
      <c r="A19" s="52"/>
      <c r="B19" s="205"/>
      <c r="C19" s="209"/>
      <c r="D19" s="45" t="s">
        <v>70</v>
      </c>
      <c r="E19" s="43" t="s">
        <v>72</v>
      </c>
      <c r="F19" s="44"/>
    </row>
    <row r="20" spans="1:6" ht="17.25">
      <c r="A20" s="52"/>
      <c r="B20" s="205"/>
      <c r="C20" s="209"/>
      <c r="D20" s="45" t="s">
        <v>73</v>
      </c>
      <c r="E20" s="43" t="s">
        <v>80</v>
      </c>
      <c r="F20" s="44"/>
    </row>
    <row r="21" spans="1:6" ht="17.25">
      <c r="A21" s="52"/>
      <c r="B21" s="206"/>
      <c r="C21" s="210"/>
      <c r="D21" s="47"/>
      <c r="E21" s="48"/>
      <c r="F21" s="49"/>
    </row>
    <row r="22" spans="1:6" ht="17.25">
      <c r="A22" s="52"/>
      <c r="B22" s="204" t="s">
        <v>73</v>
      </c>
      <c r="C22" s="207" t="s">
        <v>82</v>
      </c>
      <c r="D22" s="39" t="s">
        <v>66</v>
      </c>
      <c r="E22" s="40" t="s">
        <v>68</v>
      </c>
      <c r="F22" s="41"/>
    </row>
    <row r="23" spans="1:6" ht="17.25">
      <c r="A23" s="52"/>
      <c r="B23" s="205"/>
      <c r="C23" s="208"/>
      <c r="D23" s="42"/>
      <c r="E23" s="43" t="s">
        <v>69</v>
      </c>
      <c r="F23" s="44"/>
    </row>
    <row r="24" spans="1:6" ht="17.25">
      <c r="A24" s="52"/>
      <c r="B24" s="205"/>
      <c r="C24" s="50"/>
      <c r="D24" s="45" t="s">
        <v>70</v>
      </c>
      <c r="E24" s="43" t="s">
        <v>72</v>
      </c>
      <c r="F24" s="44"/>
    </row>
    <row r="25" spans="1:6" ht="13.5" customHeight="1">
      <c r="A25" s="52"/>
      <c r="B25" s="205"/>
      <c r="C25" s="209" t="s">
        <v>97</v>
      </c>
      <c r="D25" s="45" t="s">
        <v>73</v>
      </c>
      <c r="E25" s="43" t="s">
        <v>83</v>
      </c>
      <c r="F25" s="44"/>
    </row>
    <row r="26" spans="1:6" ht="17.25">
      <c r="A26" s="52"/>
      <c r="B26" s="205"/>
      <c r="C26" s="209"/>
      <c r="D26" s="45" t="s">
        <v>85</v>
      </c>
      <c r="E26" s="43" t="s">
        <v>84</v>
      </c>
      <c r="F26" s="44"/>
    </row>
    <row r="27" spans="1:6" ht="17.25">
      <c r="A27" s="52"/>
      <c r="B27" s="205"/>
      <c r="C27" s="209"/>
      <c r="D27" s="45" t="s">
        <v>86</v>
      </c>
      <c r="E27" s="43" t="s">
        <v>87</v>
      </c>
      <c r="F27" s="44"/>
    </row>
    <row r="28" spans="1:6" ht="17.25">
      <c r="A28" s="52"/>
      <c r="B28" s="205"/>
      <c r="C28" s="209"/>
      <c r="D28" s="42"/>
      <c r="E28" s="43" t="s">
        <v>98</v>
      </c>
      <c r="F28" s="44"/>
    </row>
    <row r="29" spans="1:6" ht="17.25">
      <c r="A29" s="52"/>
      <c r="B29" s="205"/>
      <c r="C29" s="209"/>
      <c r="D29" s="42"/>
      <c r="E29" s="43"/>
      <c r="F29" s="44"/>
    </row>
    <row r="30" spans="1:6" ht="17.25">
      <c r="A30" s="52"/>
      <c r="B30" s="205"/>
      <c r="C30" s="209"/>
      <c r="D30" s="42"/>
      <c r="E30" s="43"/>
      <c r="F30" s="44"/>
    </row>
    <row r="31" spans="1:6" ht="17.25">
      <c r="A31" s="52"/>
      <c r="B31" s="206"/>
      <c r="C31" s="210"/>
      <c r="D31" s="47"/>
      <c r="E31" s="48"/>
      <c r="F31" s="49"/>
    </row>
    <row r="32" spans="1:6" ht="17.25">
      <c r="A32" s="52"/>
      <c r="B32" s="204" t="s">
        <v>105</v>
      </c>
      <c r="C32" s="214" t="s">
        <v>90</v>
      </c>
      <c r="D32" s="39" t="s">
        <v>66</v>
      </c>
      <c r="E32" s="40" t="s">
        <v>68</v>
      </c>
      <c r="F32" s="41"/>
    </row>
    <row r="33" spans="1:6" ht="17.25">
      <c r="A33" s="52"/>
      <c r="B33" s="205"/>
      <c r="C33" s="209"/>
      <c r="D33" s="42"/>
      <c r="E33" s="43" t="s">
        <v>69</v>
      </c>
      <c r="F33" s="44"/>
    </row>
    <row r="34" spans="1:6" ht="17.25">
      <c r="A34" s="52"/>
      <c r="B34" s="205"/>
      <c r="C34" s="209"/>
      <c r="D34" s="45" t="s">
        <v>70</v>
      </c>
      <c r="E34" s="43" t="s">
        <v>72</v>
      </c>
      <c r="F34" s="44"/>
    </row>
    <row r="35" spans="1:6" ht="17.25">
      <c r="A35" s="52"/>
      <c r="B35" s="205"/>
      <c r="C35" s="209"/>
      <c r="D35" s="45" t="s">
        <v>73</v>
      </c>
      <c r="E35" s="43" t="s">
        <v>83</v>
      </c>
      <c r="F35" s="44"/>
    </row>
    <row r="36" spans="1:6" ht="17.25">
      <c r="A36" s="52"/>
      <c r="B36" s="205"/>
      <c r="C36" s="209"/>
      <c r="D36" s="45" t="s">
        <v>85</v>
      </c>
      <c r="E36" s="43" t="s">
        <v>84</v>
      </c>
      <c r="F36" s="44"/>
    </row>
    <row r="37" spans="1:6" ht="17.25">
      <c r="A37" s="52"/>
      <c r="B37" s="205"/>
      <c r="C37" s="209"/>
      <c r="D37" s="45" t="s">
        <v>88</v>
      </c>
      <c r="E37" s="43" t="s">
        <v>91</v>
      </c>
      <c r="F37" s="44"/>
    </row>
    <row r="38" spans="1:6" ht="17.25">
      <c r="A38" s="52"/>
      <c r="B38" s="206"/>
      <c r="C38" s="210"/>
      <c r="D38" s="47"/>
      <c r="E38" s="48"/>
      <c r="F38" s="49"/>
    </row>
    <row r="39" spans="1:6" ht="17.25">
      <c r="A39" s="52"/>
      <c r="B39" s="204" t="s">
        <v>86</v>
      </c>
      <c r="C39" s="214" t="s">
        <v>89</v>
      </c>
      <c r="D39" s="39" t="s">
        <v>66</v>
      </c>
      <c r="E39" s="40" t="s">
        <v>68</v>
      </c>
      <c r="F39" s="41"/>
    </row>
    <row r="40" spans="1:6" ht="17.25">
      <c r="A40" s="52"/>
      <c r="B40" s="205"/>
      <c r="C40" s="209"/>
      <c r="D40" s="42"/>
      <c r="E40" s="43" t="s">
        <v>69</v>
      </c>
      <c r="F40" s="44"/>
    </row>
    <row r="41" spans="1:6" ht="17.25">
      <c r="A41" s="52"/>
      <c r="B41" s="205"/>
      <c r="C41" s="209"/>
      <c r="D41" s="45" t="s">
        <v>70</v>
      </c>
      <c r="E41" s="43" t="s">
        <v>72</v>
      </c>
      <c r="F41" s="44"/>
    </row>
    <row r="42" spans="1:6" ht="17.25">
      <c r="A42" s="52"/>
      <c r="B42" s="205"/>
      <c r="C42" s="209"/>
      <c r="D42" s="45" t="s">
        <v>73</v>
      </c>
      <c r="E42" s="43" t="s">
        <v>83</v>
      </c>
      <c r="F42" s="44"/>
    </row>
    <row r="43" spans="1:6" ht="17.25">
      <c r="A43" s="52"/>
      <c r="B43" s="205"/>
      <c r="C43" s="209"/>
      <c r="D43" s="45" t="s">
        <v>85</v>
      </c>
      <c r="E43" s="43" t="s">
        <v>84</v>
      </c>
      <c r="F43" s="44"/>
    </row>
    <row r="44" spans="1:6" ht="17.25">
      <c r="A44" s="52"/>
      <c r="B44" s="206"/>
      <c r="C44" s="210"/>
      <c r="D44" s="47"/>
      <c r="E44" s="48"/>
      <c r="F44" s="49"/>
    </row>
    <row r="45" spans="1:6" ht="17.25">
      <c r="A45" s="52"/>
      <c r="B45" s="204" t="s">
        <v>92</v>
      </c>
      <c r="C45" s="214" t="s">
        <v>94</v>
      </c>
      <c r="D45" s="39" t="s">
        <v>66</v>
      </c>
      <c r="E45" s="40" t="s">
        <v>68</v>
      </c>
      <c r="F45" s="41"/>
    </row>
    <row r="46" spans="1:6" ht="17.25">
      <c r="A46" s="52"/>
      <c r="B46" s="205"/>
      <c r="C46" s="209"/>
      <c r="D46" s="45" t="s">
        <v>70</v>
      </c>
      <c r="E46" s="43" t="s">
        <v>72</v>
      </c>
      <c r="F46" s="44"/>
    </row>
    <row r="47" spans="1:6" ht="17.25">
      <c r="A47" s="52"/>
      <c r="B47" s="205"/>
      <c r="C47" s="209"/>
      <c r="D47" s="45" t="s">
        <v>73</v>
      </c>
      <c r="E47" s="43" t="s">
        <v>83</v>
      </c>
      <c r="F47" s="44"/>
    </row>
    <row r="48" spans="1:6" ht="17.25">
      <c r="A48" s="52"/>
      <c r="B48" s="205"/>
      <c r="C48" s="209"/>
      <c r="D48" s="45" t="s">
        <v>85</v>
      </c>
      <c r="E48" s="43" t="s">
        <v>84</v>
      </c>
      <c r="F48" s="44"/>
    </row>
    <row r="49" spans="1:6" ht="17.25">
      <c r="A49" s="52"/>
      <c r="B49" s="206"/>
      <c r="C49" s="210"/>
      <c r="D49" s="42"/>
      <c r="E49" s="43"/>
      <c r="F49" s="44"/>
    </row>
    <row r="50" spans="1:6" ht="17.25">
      <c r="A50" s="52"/>
      <c r="B50" s="204" t="s">
        <v>93</v>
      </c>
      <c r="C50" s="214" t="s">
        <v>99</v>
      </c>
      <c r="D50" s="39" t="s">
        <v>66</v>
      </c>
      <c r="E50" s="40" t="s">
        <v>68</v>
      </c>
      <c r="F50" s="41"/>
    </row>
    <row r="51" spans="1:6" ht="17.25">
      <c r="A51" s="52"/>
      <c r="B51" s="205"/>
      <c r="C51" s="209"/>
      <c r="D51" s="45" t="s">
        <v>70</v>
      </c>
      <c r="E51" s="43" t="s">
        <v>72</v>
      </c>
      <c r="F51" s="44"/>
    </row>
    <row r="52" spans="1:6" ht="17.25">
      <c r="A52" s="52"/>
      <c r="B52" s="205"/>
      <c r="C52" s="209"/>
      <c r="D52" s="45" t="s">
        <v>73</v>
      </c>
      <c r="E52" s="43" t="s">
        <v>83</v>
      </c>
      <c r="F52" s="44"/>
    </row>
    <row r="53" spans="1:6" ht="17.25">
      <c r="A53" s="52"/>
      <c r="B53" s="205"/>
      <c r="C53" s="209"/>
      <c r="D53" s="45" t="s">
        <v>85</v>
      </c>
      <c r="E53" s="43" t="s">
        <v>84</v>
      </c>
      <c r="F53" s="44"/>
    </row>
    <row r="54" spans="1:6" ht="17.25">
      <c r="A54" s="52"/>
      <c r="B54" s="206"/>
      <c r="C54" s="210"/>
      <c r="D54" s="47"/>
      <c r="E54" s="48"/>
      <c r="F54" s="49"/>
    </row>
    <row r="55" spans="1:6" ht="17.25">
      <c r="A55" s="52"/>
      <c r="B55" s="204" t="s">
        <v>95</v>
      </c>
      <c r="C55" s="214" t="s">
        <v>100</v>
      </c>
      <c r="D55" s="39" t="s">
        <v>66</v>
      </c>
      <c r="E55" s="40" t="s">
        <v>68</v>
      </c>
      <c r="F55" s="41"/>
    </row>
    <row r="56" spans="1:6" ht="17.25">
      <c r="A56" s="52"/>
      <c r="B56" s="205"/>
      <c r="C56" s="209"/>
      <c r="D56" s="45" t="s">
        <v>70</v>
      </c>
      <c r="E56" s="43" t="s">
        <v>72</v>
      </c>
      <c r="F56" s="44"/>
    </row>
    <row r="57" spans="1:6" ht="17.25">
      <c r="A57" s="52"/>
      <c r="B57" s="205"/>
      <c r="C57" s="209"/>
      <c r="D57" s="45" t="s">
        <v>73</v>
      </c>
      <c r="E57" s="43" t="s">
        <v>83</v>
      </c>
      <c r="F57" s="44"/>
    </row>
    <row r="58" spans="1:6" ht="17.25">
      <c r="A58" s="52"/>
      <c r="B58" s="205"/>
      <c r="C58" s="209"/>
      <c r="D58" s="45" t="s">
        <v>85</v>
      </c>
      <c r="E58" s="43" t="s">
        <v>84</v>
      </c>
      <c r="F58" s="44"/>
    </row>
    <row r="59" spans="1:6" ht="17.25">
      <c r="A59" s="52"/>
      <c r="B59" s="206"/>
      <c r="C59" s="210"/>
      <c r="D59" s="47"/>
      <c r="E59" s="48"/>
      <c r="F59" s="49"/>
    </row>
  </sheetData>
  <mergeCells count="18">
    <mergeCell ref="C50:C54"/>
    <mergeCell ref="B50:B54"/>
    <mergeCell ref="B55:B59"/>
    <mergeCell ref="C55:C59"/>
    <mergeCell ref="B32:B38"/>
    <mergeCell ref="C32:C38"/>
    <mergeCell ref="B39:B44"/>
    <mergeCell ref="C39:C44"/>
    <mergeCell ref="B45:B49"/>
    <mergeCell ref="C45:C49"/>
    <mergeCell ref="B22:B31"/>
    <mergeCell ref="C22:C23"/>
    <mergeCell ref="C25:C31"/>
    <mergeCell ref="D7:F7"/>
    <mergeCell ref="B8:B16"/>
    <mergeCell ref="C8:C16"/>
    <mergeCell ref="B17:B21"/>
    <mergeCell ref="C17:C21"/>
  </mergeCells>
  <phoneticPr fontId="4"/>
  <printOptions horizontalCentered="1"/>
  <pageMargins left="0.78740157480314965" right="0.78740157480314965" top="0.98425196850393704" bottom="0.59055118110236227" header="0.31496062992125984" footer="0.31496062992125984"/>
  <pageSetup paperSize="9" orientation="landscape" r:id="rId1"/>
  <rowBreaks count="1" manualBreakCount="1">
    <brk id="31"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仕入控除税額報告書</vt:lpstr>
      <vt:lpstr>別紙</vt:lpstr>
      <vt:lpstr>フローチャート</vt:lpstr>
      <vt:lpstr>提出書類</vt:lpstr>
      <vt:lpstr>フローチャート!Print_Area</vt:lpstr>
      <vt:lpstr>仕入控除税額報告書!Print_Area</vt:lpstr>
      <vt:lpstr>提出書類!Print_Area</vt:lpstr>
      <vt:lpstr>別紙!Print_Area</vt:lpstr>
      <vt:lpstr>提出書類!Print_Titles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福岡県</cp:lastModifiedBy>
  <cp:lastPrinted>2022-08-12T05:13:20Z</cp:lastPrinted>
  <dcterms:modified xsi:type="dcterms:W3CDTF">2025-06-03T01:36:00Z</dcterms:modified>
</cp:coreProperties>
</file>