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通常融資（元金均等）" sheetId="2" r:id="rId1"/>
    <sheet name="Sheet1" sheetId="4" state="hidden" r:id="rId2"/>
    <sheet name="Sheet2" sheetId="3" state="hidden" r:id="rId3"/>
  </sheets>
  <definedNames>
    <definedName name="_xlnm.Print_Area" localSheetId="0">'通常融資（元金均等）'!$A$1:$D$14</definedName>
  </definedNames>
  <calcPr calcId="152511"/>
</workbook>
</file>

<file path=xl/calcChain.xml><?xml version="1.0" encoding="utf-8"?>
<calcChain xmlns="http://schemas.openxmlformats.org/spreadsheetml/2006/main">
  <c r="D11" i="2" l="1"/>
  <c r="B2" i="3" l="1"/>
  <c r="C2" i="3" s="1"/>
  <c r="D2" i="3" l="1"/>
  <c r="F2" i="3" s="1"/>
  <c r="B3" i="3" s="1"/>
  <c r="C3" i="3" s="1"/>
  <c r="E2" i="3" l="1"/>
  <c r="D3" i="3"/>
  <c r="F3" i="3" s="1"/>
  <c r="B4" i="3" s="1"/>
  <c r="C4" i="3" s="1"/>
  <c r="E3" i="3" l="1"/>
  <c r="D4" i="3"/>
  <c r="F4" i="3" s="1"/>
  <c r="B5" i="3" s="1"/>
  <c r="C5" i="3" s="1"/>
  <c r="E4" i="3" l="1"/>
  <c r="D5" i="3"/>
  <c r="F5" i="3" s="1"/>
  <c r="E5" i="3" l="1"/>
  <c r="B6" i="3"/>
  <c r="C6" i="3" s="1"/>
  <c r="D6" i="3" l="1"/>
  <c r="F6" i="3" s="1"/>
  <c r="E6" i="3" l="1"/>
  <c r="B7" i="3"/>
  <c r="D7" i="3" l="1"/>
  <c r="C7" i="3"/>
  <c r="F7" i="3"/>
  <c r="B8" i="3" s="1"/>
  <c r="C8" i="3" s="1"/>
  <c r="E7" i="3" l="1"/>
  <c r="D8" i="3"/>
  <c r="F8" i="3" s="1"/>
  <c r="E8" i="3" l="1"/>
  <c r="B9" i="3"/>
  <c r="C9" i="3" s="1"/>
  <c r="D9" i="3" l="1"/>
  <c r="E9" i="3" s="1"/>
  <c r="F9" i="3" l="1"/>
  <c r="B10" i="3" s="1"/>
  <c r="C10" i="3" s="1"/>
  <c r="D10" i="3" l="1"/>
  <c r="F10" i="3" s="1"/>
  <c r="B11" i="3" s="1"/>
  <c r="C11" i="3" s="1"/>
  <c r="D11" i="3" l="1"/>
  <c r="F11" i="3" s="1"/>
  <c r="B12" i="3" s="1"/>
  <c r="C12" i="3" s="1"/>
  <c r="E10" i="3"/>
  <c r="E11" i="3" l="1"/>
  <c r="D12" i="3"/>
  <c r="F12" i="3" s="1"/>
  <c r="B13" i="3" s="1"/>
  <c r="C13" i="3" s="1"/>
  <c r="D13" i="3" l="1"/>
  <c r="F13" i="3" s="1"/>
  <c r="B14" i="3" s="1"/>
  <c r="C14" i="3" s="1"/>
  <c r="E12" i="3"/>
  <c r="E13" i="3"/>
  <c r="D14" i="3" l="1"/>
  <c r="F14" i="3" s="1"/>
  <c r="B15" i="3" l="1"/>
  <c r="E14" i="3"/>
  <c r="D15" i="3" l="1"/>
  <c r="C15" i="3"/>
  <c r="F15" i="3"/>
  <c r="B16" i="3" s="1"/>
  <c r="C16" i="3" s="1"/>
  <c r="E15" i="3" l="1"/>
  <c r="D16" i="3"/>
  <c r="F16" i="3" s="1"/>
  <c r="B17" i="3" s="1"/>
  <c r="C17" i="3" s="1"/>
  <c r="E16" i="3" l="1"/>
  <c r="D17" i="3"/>
  <c r="E17" i="3" s="1"/>
  <c r="F17" i="3" l="1"/>
  <c r="B18" i="3" s="1"/>
  <c r="C18" i="3" s="1"/>
  <c r="D18" i="3" l="1"/>
  <c r="F18" i="3" s="1"/>
  <c r="B19" i="3" s="1"/>
  <c r="D19" i="3" l="1"/>
  <c r="F19" i="3" s="1"/>
  <c r="B20" i="3" s="1"/>
  <c r="C20" i="3" s="1"/>
  <c r="C19" i="3"/>
  <c r="E18" i="3"/>
  <c r="E19" i="3" l="1"/>
  <c r="D20" i="3"/>
  <c r="F20" i="3" s="1"/>
  <c r="B21" i="3" l="1"/>
  <c r="C21" i="3" s="1"/>
  <c r="E20" i="3"/>
  <c r="D21" i="3" l="1"/>
  <c r="F21" i="3" s="1"/>
  <c r="B22" i="3" s="1"/>
  <c r="C22" i="3" s="1"/>
  <c r="E21" i="3" l="1"/>
  <c r="D22" i="3"/>
  <c r="F22" i="3" s="1"/>
  <c r="B23" i="3" l="1"/>
  <c r="E22" i="3"/>
  <c r="D23" i="3" l="1"/>
  <c r="F23" i="3" s="1"/>
  <c r="B24" i="3" s="1"/>
  <c r="C24" i="3" s="1"/>
  <c r="C23" i="3"/>
  <c r="E23" i="3" l="1"/>
  <c r="D24" i="3"/>
  <c r="F24" i="3" s="1"/>
  <c r="B25" i="3" s="1"/>
  <c r="C25" i="3" s="1"/>
  <c r="E24" i="3" l="1"/>
  <c r="D25" i="3"/>
  <c r="E25" i="3" l="1"/>
  <c r="F25" i="3"/>
  <c r="B26" i="3" s="1"/>
  <c r="C26" i="3" s="1"/>
  <c r="D26" i="3" l="1"/>
  <c r="F26" i="3" s="1"/>
  <c r="B27" i="3" s="1"/>
  <c r="C27" i="3" s="1"/>
  <c r="E26" i="3" l="1"/>
  <c r="D27" i="3"/>
  <c r="F27" i="3" s="1"/>
  <c r="B28" i="3" s="1"/>
  <c r="C28" i="3" s="1"/>
  <c r="E27" i="3" l="1"/>
  <c r="D28" i="3"/>
  <c r="F28" i="3" s="1"/>
  <c r="B29" i="3" l="1"/>
  <c r="E28" i="3"/>
  <c r="D29" i="3" l="1"/>
  <c r="C29" i="3"/>
  <c r="F29" i="3"/>
  <c r="B30" i="3" s="1"/>
  <c r="E29" i="3" l="1"/>
  <c r="D30" i="3"/>
  <c r="F30" i="3" s="1"/>
  <c r="B31" i="3" s="1"/>
  <c r="C31" i="3" s="1"/>
  <c r="C30" i="3"/>
  <c r="E30" i="3" l="1"/>
  <c r="D31" i="3"/>
  <c r="F31" i="3" s="1"/>
  <c r="B32" i="3" s="1"/>
  <c r="C32" i="3" s="1"/>
  <c r="E31" i="3" l="1"/>
  <c r="D32" i="3"/>
  <c r="F32" i="3" s="1"/>
  <c r="B33" i="3" l="1"/>
  <c r="C33" i="3" s="1"/>
  <c r="E32" i="3"/>
  <c r="D33" i="3" l="1"/>
  <c r="F33" i="3" s="1"/>
  <c r="B34" i="3" s="1"/>
  <c r="C34" i="3" s="1"/>
  <c r="D34" i="3" l="1"/>
  <c r="F34" i="3" s="1"/>
  <c r="B35" i="3" s="1"/>
  <c r="C35" i="3" s="1"/>
  <c r="E33" i="3"/>
  <c r="E34" i="3" l="1"/>
  <c r="D35" i="3"/>
  <c r="F35" i="3" s="1"/>
  <c r="B36" i="3" s="1"/>
  <c r="C36" i="3" s="1"/>
  <c r="D36" i="3" l="1"/>
  <c r="F36" i="3" s="1"/>
  <c r="B37" i="3" s="1"/>
  <c r="C37" i="3" s="1"/>
  <c r="E35" i="3"/>
  <c r="E36" i="3" l="1"/>
  <c r="D37" i="3"/>
  <c r="F37" i="3" s="1"/>
  <c r="B38" i="3" s="1"/>
  <c r="C38" i="3" s="1"/>
  <c r="D38" i="3" l="1"/>
  <c r="F38" i="3" s="1"/>
  <c r="B39" i="3" s="1"/>
  <c r="C39" i="3" s="1"/>
  <c r="E37" i="3"/>
  <c r="E38" i="3"/>
  <c r="D39" i="3" l="1"/>
  <c r="F39" i="3" s="1"/>
  <c r="B40" i="3" s="1"/>
  <c r="C40" i="3" s="1"/>
  <c r="E39" i="3" l="1"/>
  <c r="D40" i="3"/>
  <c r="F40" i="3" s="1"/>
  <c r="E40" i="3" l="1"/>
  <c r="B41" i="3"/>
  <c r="C41" i="3" s="1"/>
  <c r="D41" i="3" l="1"/>
  <c r="E41" i="3" s="1"/>
  <c r="F41" i="3" l="1"/>
  <c r="B42" i="3" s="1"/>
  <c r="D42" i="3" s="1"/>
  <c r="C42" i="3" l="1"/>
  <c r="E42" i="3" s="1"/>
  <c r="F42" i="3"/>
  <c r="B43" i="3" s="1"/>
  <c r="C43" i="3" s="1"/>
  <c r="D43" i="3" l="1"/>
  <c r="F43" i="3" s="1"/>
  <c r="B44" i="3" s="1"/>
  <c r="C44" i="3" s="1"/>
  <c r="E43" i="3" l="1"/>
  <c r="D44" i="3"/>
  <c r="F44" i="3" s="1"/>
  <c r="B45" i="3" s="1"/>
  <c r="C45" i="3" s="1"/>
  <c r="E44" i="3" l="1"/>
  <c r="D45" i="3"/>
  <c r="E45" i="3" s="1"/>
  <c r="F45" i="3" l="1"/>
  <c r="B46" i="3" s="1"/>
  <c r="C46" i="3" s="1"/>
  <c r="D46" i="3" l="1"/>
  <c r="F46" i="3" s="1"/>
  <c r="B47" i="3" s="1"/>
  <c r="C47" i="3" s="1"/>
  <c r="D47" i="3" l="1"/>
  <c r="F47" i="3" s="1"/>
  <c r="B48" i="3" s="1"/>
  <c r="C48" i="3" s="1"/>
  <c r="E46" i="3"/>
  <c r="E47" i="3" l="1"/>
  <c r="D48" i="3"/>
  <c r="F48" i="3" s="1"/>
  <c r="B49" i="3" s="1"/>
  <c r="E48" i="3" l="1"/>
  <c r="D49" i="3"/>
  <c r="F49" i="3" s="1"/>
  <c r="B50" i="3" s="1"/>
  <c r="C50" i="3" s="1"/>
  <c r="C49" i="3"/>
  <c r="E49" i="3" l="1"/>
  <c r="D50" i="3"/>
  <c r="F50" i="3" s="1"/>
  <c r="B51" i="3" s="1"/>
  <c r="C51" i="3" s="1"/>
  <c r="E50" i="3" l="1"/>
  <c r="D51" i="3"/>
  <c r="F51" i="3" s="1"/>
  <c r="B52" i="3" s="1"/>
  <c r="E51" i="3" l="1"/>
  <c r="D52" i="3"/>
  <c r="F52" i="3" s="1"/>
  <c r="C52" i="3"/>
  <c r="B53" i="3" l="1"/>
  <c r="C53" i="3" s="1"/>
  <c r="E52" i="3"/>
  <c r="D53" i="3" l="1"/>
  <c r="F53" i="3" s="1"/>
  <c r="B54" i="3" l="1"/>
  <c r="C54" i="3" s="1"/>
  <c r="E53" i="3"/>
  <c r="D54" i="3" l="1"/>
  <c r="F54" i="3" s="1"/>
  <c r="B55" i="3" l="1"/>
  <c r="E54" i="3"/>
  <c r="D55" i="3" l="1"/>
  <c r="F55" i="3" s="1"/>
  <c r="B56" i="3" s="1"/>
  <c r="C55" i="3"/>
  <c r="E55" i="3" l="1"/>
  <c r="D56" i="3"/>
  <c r="F56" i="3" s="1"/>
  <c r="B57" i="3" s="1"/>
  <c r="D57" i="3" s="1"/>
  <c r="C56" i="3"/>
  <c r="E56" i="3" l="1"/>
  <c r="F57" i="3"/>
  <c r="B58" i="3" s="1"/>
  <c r="C58" i="3" s="1"/>
  <c r="C57" i="3"/>
  <c r="E57" i="3" s="1"/>
  <c r="D58" i="3" l="1"/>
  <c r="F58" i="3" s="1"/>
  <c r="B59" i="3" s="1"/>
  <c r="C59" i="3" s="1"/>
  <c r="E58" i="3" l="1"/>
  <c r="D59" i="3"/>
  <c r="F59" i="3" s="1"/>
  <c r="B60" i="3" l="1"/>
  <c r="C60" i="3" s="1"/>
  <c r="E59" i="3"/>
  <c r="D60" i="3" l="1"/>
  <c r="F60" i="3" s="1"/>
  <c r="B61" i="3" l="1"/>
  <c r="C61" i="3" s="1"/>
  <c r="E60" i="3"/>
  <c r="D61" i="3" l="1"/>
  <c r="F61" i="3" s="1"/>
  <c r="B62" i="3" l="1"/>
  <c r="C62" i="3" s="1"/>
  <c r="E61" i="3"/>
  <c r="D62" i="3" l="1"/>
  <c r="F62" i="3" s="1"/>
  <c r="B63" i="3" s="1"/>
  <c r="C63" i="3" s="1"/>
  <c r="E62" i="3" l="1"/>
  <c r="D63" i="3"/>
  <c r="F63" i="3" s="1"/>
  <c r="B64" i="3" l="1"/>
  <c r="C64" i="3" s="1"/>
  <c r="E63" i="3"/>
  <c r="D64" i="3" l="1"/>
  <c r="F64" i="3" s="1"/>
  <c r="B65" i="3" s="1"/>
  <c r="C65" i="3" s="1"/>
  <c r="E64" i="3" l="1"/>
  <c r="D65" i="3"/>
  <c r="F65" i="3" s="1"/>
  <c r="B66" i="3" l="1"/>
  <c r="C66" i="3" s="1"/>
  <c r="E65" i="3"/>
  <c r="D66" i="3" l="1"/>
  <c r="F66" i="3" s="1"/>
  <c r="B67" i="3" s="1"/>
  <c r="C67" i="3" s="1"/>
  <c r="E66" i="3" l="1"/>
  <c r="D67" i="3"/>
  <c r="F67" i="3" s="1"/>
  <c r="B68" i="3" s="1"/>
  <c r="C68" i="3" l="1"/>
  <c r="D68" i="3"/>
  <c r="F68" i="3" s="1"/>
  <c r="B69" i="3" s="1"/>
  <c r="C69" i="3" s="1"/>
  <c r="E67" i="3"/>
  <c r="E68" i="3" l="1"/>
  <c r="D69" i="3"/>
  <c r="F69" i="3" s="1"/>
  <c r="B70" i="3" s="1"/>
  <c r="C70" i="3" s="1"/>
  <c r="E69" i="3" l="1"/>
  <c r="D70" i="3"/>
  <c r="F70" i="3" s="1"/>
  <c r="B71" i="3" s="1"/>
  <c r="C71" i="3" s="1"/>
  <c r="E70" i="3" l="1"/>
  <c r="D71" i="3"/>
  <c r="F71" i="3" s="1"/>
  <c r="B72" i="3" s="1"/>
  <c r="E71" i="3" l="1"/>
  <c r="C72" i="3"/>
  <c r="D72" i="3"/>
  <c r="F72" i="3" s="1"/>
  <c r="B73" i="3" s="1"/>
  <c r="C73" i="3" s="1"/>
  <c r="D73" i="3" l="1"/>
  <c r="F73" i="3" s="1"/>
  <c r="B74" i="3" s="1"/>
  <c r="E72" i="3"/>
  <c r="E73" i="3" l="1"/>
  <c r="C74" i="3"/>
  <c r="D74" i="3"/>
  <c r="F74" i="3" s="1"/>
  <c r="B75" i="3" s="1"/>
  <c r="C75" i="3" s="1"/>
  <c r="D75" i="3" l="1"/>
  <c r="F75" i="3" s="1"/>
  <c r="B76" i="3" s="1"/>
  <c r="C76" i="3" s="1"/>
  <c r="E74" i="3"/>
  <c r="E75" i="3" l="1"/>
  <c r="D76" i="3"/>
  <c r="F76" i="3" s="1"/>
  <c r="B77" i="3" s="1"/>
  <c r="C77" i="3" s="1"/>
  <c r="E76" i="3" l="1"/>
  <c r="D77" i="3"/>
  <c r="F77" i="3" s="1"/>
  <c r="B78" i="3" s="1"/>
  <c r="D78" i="3" s="1"/>
  <c r="E77" i="3" l="1"/>
  <c r="C78" i="3"/>
  <c r="E78" i="3" s="1"/>
  <c r="F78" i="3"/>
  <c r="B79" i="3" s="1"/>
  <c r="C79" i="3" s="1"/>
  <c r="D79" i="3" l="1"/>
  <c r="F79" i="3" s="1"/>
  <c r="B80" i="3" s="1"/>
  <c r="C80" i="3" s="1"/>
  <c r="E79" i="3" l="1"/>
  <c r="D80" i="3"/>
  <c r="F80" i="3" s="1"/>
  <c r="B81" i="3" s="1"/>
  <c r="C81" i="3" s="1"/>
  <c r="E80" i="3" l="1"/>
  <c r="D81" i="3"/>
  <c r="F81" i="3" s="1"/>
  <c r="B82" i="3" s="1"/>
  <c r="C82" i="3" s="1"/>
  <c r="E81" i="3" l="1"/>
  <c r="D82" i="3"/>
  <c r="F82" i="3" s="1"/>
  <c r="B83" i="3" s="1"/>
  <c r="C83" i="3" s="1"/>
  <c r="E82" i="3" l="1"/>
  <c r="D83" i="3"/>
  <c r="F83" i="3" s="1"/>
  <c r="B84" i="3" l="1"/>
  <c r="E83" i="3"/>
  <c r="C84" i="3" l="1"/>
  <c r="D84" i="3"/>
  <c r="F84" i="3" s="1"/>
  <c r="B85" i="3" s="1"/>
  <c r="C85" i="3" s="1"/>
  <c r="E84" i="3" l="1"/>
  <c r="D85" i="3"/>
  <c r="F85" i="3" s="1"/>
  <c r="B86" i="3" s="1"/>
  <c r="C86" i="3" s="1"/>
  <c r="E85" i="3" l="1"/>
  <c r="D86" i="3"/>
  <c r="F86" i="3" s="1"/>
  <c r="B87" i="3" s="1"/>
  <c r="C87" i="3" s="1"/>
  <c r="E86" i="3" l="1"/>
  <c r="D87" i="3"/>
  <c r="F87" i="3" s="1"/>
  <c r="B88" i="3" l="1"/>
  <c r="C88" i="3" s="1"/>
  <c r="E87" i="3"/>
  <c r="D88" i="3" l="1"/>
  <c r="F88" i="3" s="1"/>
  <c r="B89" i="3" s="1"/>
  <c r="C89" i="3" s="1"/>
  <c r="E88" i="3" l="1"/>
  <c r="D89" i="3"/>
  <c r="F89" i="3" s="1"/>
  <c r="B90" i="3" s="1"/>
  <c r="C90" i="3" s="1"/>
  <c r="E89" i="3" l="1"/>
  <c r="D90" i="3"/>
  <c r="F90" i="3" s="1"/>
  <c r="B91" i="3" l="1"/>
  <c r="C91" i="3" s="1"/>
  <c r="E90" i="3"/>
  <c r="D91" i="3" l="1"/>
  <c r="F91" i="3" s="1"/>
  <c r="B92" i="3" l="1"/>
  <c r="C92" i="3" s="1"/>
  <c r="E91" i="3"/>
  <c r="D92" i="3" l="1"/>
  <c r="F92" i="3" s="1"/>
  <c r="B93" i="3" s="1"/>
  <c r="C93" i="3" s="1"/>
  <c r="D93" i="3" l="1"/>
  <c r="F93" i="3" s="1"/>
  <c r="E92" i="3"/>
  <c r="E93" i="3" l="1"/>
  <c r="B94" i="3"/>
  <c r="C94" i="3" s="1"/>
  <c r="D94" i="3" l="1"/>
  <c r="F94" i="3" s="1"/>
  <c r="B95" i="3" s="1"/>
  <c r="C95" i="3" s="1"/>
  <c r="E94" i="3" l="1"/>
  <c r="D95" i="3"/>
  <c r="F95" i="3" s="1"/>
  <c r="B96" i="3" s="1"/>
  <c r="C96" i="3" s="1"/>
  <c r="E95" i="3" l="1"/>
  <c r="D96" i="3"/>
  <c r="F96" i="3" s="1"/>
  <c r="B97" i="3" s="1"/>
  <c r="C97" i="3" s="1"/>
  <c r="E96" i="3" l="1"/>
  <c r="D97" i="3"/>
  <c r="F97" i="3" s="1"/>
  <c r="E97" i="3" l="1"/>
  <c r="B98" i="3"/>
  <c r="C98" i="3" s="1"/>
  <c r="D98" i="3" l="1"/>
  <c r="F98" i="3" s="1"/>
  <c r="B99" i="3" l="1"/>
  <c r="C99" i="3" s="1"/>
  <c r="E98" i="3"/>
  <c r="D99" i="3" l="1"/>
  <c r="F99" i="3" s="1"/>
  <c r="B100" i="3" l="1"/>
  <c r="C100" i="3" s="1"/>
  <c r="E99" i="3"/>
  <c r="D100" i="3" l="1"/>
  <c r="F100" i="3" s="1"/>
  <c r="B101" i="3" s="1"/>
  <c r="C101" i="3" s="1"/>
  <c r="E100" i="3" l="1"/>
  <c r="D101" i="3"/>
  <c r="F101" i="3" s="1"/>
  <c r="B102" i="3" l="1"/>
  <c r="C102" i="3" s="1"/>
  <c r="E101" i="3"/>
  <c r="D102" i="3" l="1"/>
  <c r="F102" i="3" s="1"/>
  <c r="B103" i="3" s="1"/>
  <c r="C103" i="3" s="1"/>
  <c r="E102" i="3" l="1"/>
  <c r="D103" i="3"/>
  <c r="F103" i="3" s="1"/>
  <c r="B104" i="3" s="1"/>
  <c r="C104" i="3" s="1"/>
  <c r="E103" i="3" l="1"/>
  <c r="D104" i="3"/>
  <c r="F104" i="3" s="1"/>
  <c r="B105" i="3" s="1"/>
  <c r="C105" i="3" s="1"/>
  <c r="E104" i="3" l="1"/>
  <c r="D105" i="3"/>
  <c r="E105" i="3" l="1"/>
  <c r="F105" i="3"/>
  <c r="B106" i="3" s="1"/>
  <c r="C106" i="3" s="1"/>
  <c r="D106" i="3" l="1"/>
  <c r="F106" i="3" s="1"/>
  <c r="B107" i="3" s="1"/>
  <c r="C107" i="3" s="1"/>
  <c r="E106" i="3" l="1"/>
  <c r="D107" i="3"/>
  <c r="F107" i="3" s="1"/>
  <c r="B108" i="3" s="1"/>
  <c r="C108" i="3" s="1"/>
  <c r="E107" i="3" l="1"/>
  <c r="D108" i="3"/>
  <c r="F108" i="3" s="1"/>
  <c r="B109" i="3" s="1"/>
  <c r="C109" i="3" s="1"/>
  <c r="E108" i="3" l="1"/>
  <c r="D109" i="3"/>
  <c r="F109" i="3" s="1"/>
  <c r="B110" i="3" s="1"/>
  <c r="C110" i="3" s="1"/>
  <c r="E109" i="3" l="1"/>
  <c r="D110" i="3"/>
  <c r="F110" i="3" s="1"/>
  <c r="B111" i="3" s="1"/>
  <c r="C111" i="3" s="1"/>
  <c r="E110" i="3" l="1"/>
  <c r="D111" i="3"/>
  <c r="F111" i="3" s="1"/>
  <c r="B112" i="3" s="1"/>
  <c r="C112" i="3" s="1"/>
  <c r="E111" i="3" l="1"/>
  <c r="D112" i="3"/>
  <c r="F112" i="3" s="1"/>
  <c r="B113" i="3" s="1"/>
  <c r="C113" i="3" s="1"/>
  <c r="E112" i="3" l="1"/>
  <c r="D113" i="3"/>
  <c r="F113" i="3" s="1"/>
  <c r="B114" i="3" s="1"/>
  <c r="C114" i="3" s="1"/>
  <c r="E113" i="3" l="1"/>
  <c r="D114" i="3"/>
  <c r="F114" i="3" s="1"/>
  <c r="B115" i="3" s="1"/>
  <c r="C115" i="3" s="1"/>
  <c r="E114" i="3" l="1"/>
  <c r="D115" i="3"/>
  <c r="F115" i="3" s="1"/>
  <c r="B116" i="3" s="1"/>
  <c r="C116" i="3" s="1"/>
  <c r="E115" i="3" l="1"/>
  <c r="D116" i="3"/>
  <c r="F116" i="3" s="1"/>
  <c r="B117" i="3" s="1"/>
  <c r="C117" i="3" s="1"/>
  <c r="E116" i="3" l="1"/>
  <c r="D117" i="3"/>
  <c r="F117" i="3" s="1"/>
  <c r="B118" i="3" s="1"/>
  <c r="C118" i="3" s="1"/>
  <c r="E117" i="3" l="1"/>
  <c r="D118" i="3"/>
  <c r="F118" i="3" s="1"/>
  <c r="B119" i="3" s="1"/>
  <c r="C119" i="3" s="1"/>
  <c r="E118" i="3" l="1"/>
  <c r="D119" i="3"/>
  <c r="F119" i="3" s="1"/>
  <c r="B120" i="3" s="1"/>
  <c r="C120" i="3" s="1"/>
  <c r="E119" i="3" l="1"/>
  <c r="D120" i="3"/>
  <c r="F120" i="3" s="1"/>
  <c r="B121" i="3" s="1"/>
  <c r="C121" i="3" s="1"/>
  <c r="E120" i="3" l="1"/>
  <c r="D121" i="3"/>
  <c r="F121" i="3" s="1"/>
  <c r="B122" i="3" s="1"/>
  <c r="C122" i="3" s="1"/>
  <c r="E121" i="3" l="1"/>
  <c r="D122" i="3"/>
  <c r="E122" i="3" s="1"/>
  <c r="F122" i="3" l="1"/>
  <c r="B123" i="3" s="1"/>
  <c r="C123" i="3" s="1"/>
  <c r="D123" i="3" l="1"/>
  <c r="F123" i="3" s="1"/>
  <c r="B124" i="3" s="1"/>
  <c r="C124" i="3" s="1"/>
  <c r="D124" i="3" l="1"/>
  <c r="E124" i="3" s="1"/>
  <c r="E123" i="3"/>
  <c r="F124" i="3" l="1"/>
  <c r="B125" i="3" s="1"/>
  <c r="C125" i="3" s="1"/>
  <c r="D125" i="3" l="1"/>
  <c r="E125" i="3" s="1"/>
  <c r="F125" i="3" l="1"/>
  <c r="B126" i="3" s="1"/>
  <c r="C126" i="3" s="1"/>
  <c r="D126" i="3" l="1"/>
  <c r="F126" i="3" s="1"/>
  <c r="B127" i="3" s="1"/>
  <c r="C127" i="3" s="1"/>
  <c r="D127" i="3" l="1"/>
  <c r="F127" i="3" s="1"/>
  <c r="B128" i="3" s="1"/>
  <c r="D128" i="3" s="1"/>
  <c r="F128" i="3" s="1"/>
  <c r="B129" i="3" s="1"/>
  <c r="C129" i="3" s="1"/>
  <c r="E126" i="3"/>
  <c r="E127" i="3" l="1"/>
  <c r="C128" i="3"/>
  <c r="E128" i="3" s="1"/>
  <c r="D129" i="3"/>
  <c r="F129" i="3" s="1"/>
  <c r="B130" i="3" s="1"/>
  <c r="C130" i="3" s="1"/>
  <c r="E129" i="3" l="1"/>
  <c r="D130" i="3"/>
  <c r="F130" i="3" s="1"/>
  <c r="B131" i="3" s="1"/>
  <c r="C131" i="3" s="1"/>
  <c r="D131" i="3" l="1"/>
  <c r="F131" i="3" s="1"/>
  <c r="B132" i="3" s="1"/>
  <c r="E130" i="3"/>
  <c r="C132" i="3" l="1"/>
  <c r="D132" i="3"/>
  <c r="F132" i="3" s="1"/>
  <c r="B133" i="3" s="1"/>
  <c r="C133" i="3" s="1"/>
  <c r="E131" i="3"/>
  <c r="D133" i="3" l="1"/>
  <c r="F133" i="3" s="1"/>
  <c r="B134" i="3" s="1"/>
  <c r="C134" i="3" s="1"/>
  <c r="E132" i="3"/>
  <c r="E133" i="3" l="1"/>
  <c r="D134" i="3"/>
  <c r="F134" i="3" s="1"/>
  <c r="B135" i="3" s="1"/>
  <c r="C135" i="3" s="1"/>
  <c r="E134" i="3" l="1"/>
  <c r="D135" i="3"/>
  <c r="F135" i="3" s="1"/>
  <c r="B136" i="3" s="1"/>
  <c r="C136" i="3" s="1"/>
  <c r="D136" i="3" l="1"/>
  <c r="F136" i="3" s="1"/>
  <c r="B137" i="3" s="1"/>
  <c r="C137" i="3" s="1"/>
  <c r="E135" i="3"/>
  <c r="E136" i="3" l="1"/>
  <c r="D137" i="3"/>
  <c r="F137" i="3" s="1"/>
  <c r="B138" i="3" s="1"/>
  <c r="C138" i="3" s="1"/>
  <c r="E137" i="3" l="1"/>
  <c r="D138" i="3"/>
  <c r="F138" i="3" s="1"/>
  <c r="B139" i="3" s="1"/>
  <c r="C139" i="3" s="1"/>
  <c r="D139" i="3" l="1"/>
  <c r="F139" i="3" s="1"/>
  <c r="B140" i="3" s="1"/>
  <c r="C140" i="3" s="1"/>
  <c r="E138" i="3"/>
  <c r="E139" i="3" l="1"/>
  <c r="D140" i="3"/>
  <c r="F140" i="3" s="1"/>
  <c r="B141" i="3" s="1"/>
  <c r="C141" i="3" s="1"/>
  <c r="E140" i="3" l="1"/>
  <c r="D141" i="3"/>
  <c r="E141" i="3" s="1"/>
  <c r="F141" i="3" l="1"/>
  <c r="B142" i="3" s="1"/>
  <c r="C142" i="3" s="1"/>
  <c r="D142" i="3" l="1"/>
  <c r="F142" i="3" s="1"/>
  <c r="B143" i="3" s="1"/>
  <c r="C143" i="3" s="1"/>
  <c r="E142" i="3" l="1"/>
  <c r="D143" i="3"/>
  <c r="E143" i="3" s="1"/>
  <c r="F143" i="3" l="1"/>
  <c r="B144" i="3" s="1"/>
  <c r="C144" i="3" s="1"/>
  <c r="D144" i="3" l="1"/>
  <c r="F144" i="3" s="1"/>
  <c r="B145" i="3" s="1"/>
  <c r="C145" i="3" s="1"/>
  <c r="D145" i="3" l="1"/>
  <c r="F145" i="3" s="1"/>
  <c r="B146" i="3" s="1"/>
  <c r="C146" i="3" s="1"/>
  <c r="E144" i="3"/>
  <c r="E145" i="3" l="1"/>
  <c r="D146" i="3"/>
  <c r="F146" i="3" s="1"/>
  <c r="B147" i="3" s="1"/>
  <c r="C147" i="3" s="1"/>
  <c r="D147" i="3" l="1"/>
  <c r="F147" i="3" s="1"/>
  <c r="B148" i="3" s="1"/>
  <c r="C148" i="3" s="1"/>
  <c r="E146" i="3"/>
  <c r="D148" i="3" l="1"/>
  <c r="F148" i="3" s="1"/>
  <c r="B149" i="3" s="1"/>
  <c r="D149" i="3" s="1"/>
  <c r="F149" i="3" s="1"/>
  <c r="B150" i="3" s="1"/>
  <c r="E147" i="3"/>
  <c r="E148" i="3" l="1"/>
  <c r="C149" i="3"/>
  <c r="E149" i="3" s="1"/>
  <c r="C150" i="3"/>
  <c r="D150" i="3"/>
  <c r="F150" i="3" s="1"/>
  <c r="B151" i="3" s="1"/>
  <c r="C151" i="3" l="1"/>
  <c r="D151" i="3"/>
  <c r="F151" i="3" s="1"/>
  <c r="B152" i="3" s="1"/>
  <c r="E150" i="3"/>
  <c r="C152" i="3" l="1"/>
  <c r="D152" i="3"/>
  <c r="F152" i="3" s="1"/>
  <c r="B153" i="3" s="1"/>
  <c r="E151" i="3"/>
  <c r="C153" i="3" l="1"/>
  <c r="D153" i="3"/>
  <c r="F153" i="3" s="1"/>
  <c r="B154" i="3" s="1"/>
  <c r="E152" i="3"/>
  <c r="E153" i="3" l="1"/>
  <c r="C154" i="3"/>
  <c r="D154" i="3"/>
  <c r="F154" i="3" s="1"/>
  <c r="B155" i="3" s="1"/>
  <c r="E154" i="3" l="1"/>
  <c r="C155" i="3"/>
  <c r="D155" i="3"/>
  <c r="F155" i="3" s="1"/>
  <c r="B156" i="3" s="1"/>
  <c r="C156" i="3" l="1"/>
  <c r="D156" i="3"/>
  <c r="F156" i="3" s="1"/>
  <c r="B157" i="3" s="1"/>
  <c r="E155" i="3"/>
  <c r="C157" i="3" l="1"/>
  <c r="D157" i="3"/>
  <c r="E156" i="3"/>
  <c r="E157" i="3" l="1"/>
  <c r="F157" i="3"/>
  <c r="B158" i="3" s="1"/>
  <c r="C158" i="3" s="1"/>
  <c r="D158" i="3" l="1"/>
  <c r="F158" i="3" s="1"/>
  <c r="B159" i="3" s="1"/>
  <c r="C159" i="3" s="1"/>
  <c r="D159" i="3" l="1"/>
  <c r="F159" i="3" s="1"/>
  <c r="B160" i="3" s="1"/>
  <c r="D160" i="3" s="1"/>
  <c r="F160" i="3" s="1"/>
  <c r="B161" i="3" s="1"/>
  <c r="E158" i="3"/>
  <c r="C160" i="3" l="1"/>
  <c r="E160" i="3" s="1"/>
  <c r="E159" i="3"/>
  <c r="C161" i="3"/>
  <c r="D161" i="3"/>
  <c r="E161" i="3" l="1"/>
  <c r="F161" i="3"/>
  <c r="B162" i="3" s="1"/>
  <c r="C162" i="3" l="1"/>
  <c r="D162" i="3"/>
  <c r="F162" i="3" s="1"/>
  <c r="B163" i="3" s="1"/>
  <c r="C163" i="3" l="1"/>
  <c r="D163" i="3"/>
  <c r="F163" i="3" s="1"/>
  <c r="B164" i="3" s="1"/>
  <c r="E162" i="3"/>
  <c r="E163" i="3" l="1"/>
  <c r="C164" i="3"/>
  <c r="D164" i="3"/>
  <c r="F164" i="3" s="1"/>
  <c r="B165" i="3" s="1"/>
  <c r="E164" i="3" l="1"/>
  <c r="C165" i="3"/>
  <c r="D165" i="3"/>
  <c r="F165" i="3" s="1"/>
  <c r="B166" i="3" s="1"/>
  <c r="E165" i="3" l="1"/>
  <c r="C166" i="3"/>
  <c r="D166" i="3"/>
  <c r="F166" i="3" s="1"/>
  <c r="B167" i="3" s="1"/>
  <c r="E166" i="3" l="1"/>
  <c r="C167" i="3"/>
  <c r="D167" i="3"/>
  <c r="F167" i="3" s="1"/>
  <c r="B168" i="3" s="1"/>
  <c r="E167" i="3" l="1"/>
  <c r="C168" i="3"/>
  <c r="D168" i="3"/>
  <c r="F168" i="3" s="1"/>
  <c r="B169" i="3" s="1"/>
  <c r="C169" i="3" l="1"/>
  <c r="D169" i="3"/>
  <c r="E168" i="3"/>
  <c r="E169" i="3" l="1"/>
  <c r="F169" i="3"/>
  <c r="B170" i="3" s="1"/>
  <c r="C170" i="3" l="1"/>
  <c r="D170" i="3"/>
  <c r="F170" i="3" s="1"/>
  <c r="B171" i="3" s="1"/>
  <c r="C171" i="3" l="1"/>
  <c r="D171" i="3"/>
  <c r="E170" i="3"/>
  <c r="E171" i="3" l="1"/>
  <c r="F171" i="3"/>
  <c r="B172" i="3" s="1"/>
  <c r="C172" i="3" s="1"/>
  <c r="D172" i="3" l="1"/>
  <c r="F172" i="3" s="1"/>
  <c r="B173" i="3" s="1"/>
  <c r="C173" i="3" s="1"/>
  <c r="E172" i="3" l="1"/>
  <c r="D173" i="3"/>
  <c r="E173" i="3" s="1"/>
  <c r="F173" i="3" l="1"/>
  <c r="B174" i="3" s="1"/>
  <c r="C174" i="3" s="1"/>
  <c r="D174" i="3" l="1"/>
  <c r="F174" i="3" s="1"/>
  <c r="B175" i="3" s="1"/>
  <c r="C175" i="3" s="1"/>
  <c r="D175" i="3" l="1"/>
  <c r="F175" i="3" s="1"/>
  <c r="B176" i="3" s="1"/>
  <c r="C176" i="3" s="1"/>
  <c r="E174" i="3"/>
  <c r="E175" i="3" l="1"/>
  <c r="D176" i="3"/>
  <c r="E176" i="3" s="1"/>
  <c r="F176" i="3" l="1"/>
  <c r="B177" i="3" s="1"/>
  <c r="C177" i="3" s="1"/>
  <c r="D177" i="3" l="1"/>
  <c r="F177" i="3" s="1"/>
  <c r="B178" i="3" s="1"/>
  <c r="C178" i="3" s="1"/>
  <c r="E177" i="3" l="1"/>
  <c r="D178" i="3"/>
  <c r="F178" i="3" s="1"/>
  <c r="B179" i="3" s="1"/>
  <c r="C179" i="3" s="1"/>
  <c r="E178" i="3" l="1"/>
  <c r="D179" i="3"/>
  <c r="F179" i="3" s="1"/>
  <c r="B180" i="3" s="1"/>
  <c r="D180" i="3" s="1"/>
  <c r="F180" i="3" s="1"/>
  <c r="B181" i="3" s="1"/>
  <c r="C181" i="3" s="1"/>
  <c r="E179" i="3" l="1"/>
  <c r="D181" i="3"/>
  <c r="F181" i="3" s="1"/>
  <c r="B182" i="3" s="1"/>
  <c r="D182" i="3" s="1"/>
  <c r="F182" i="3" s="1"/>
  <c r="B183" i="3" s="1"/>
  <c r="C180" i="3"/>
  <c r="E180" i="3" s="1"/>
  <c r="E181" i="3" l="1"/>
  <c r="C182" i="3"/>
  <c r="E182" i="3" s="1"/>
  <c r="C183" i="3"/>
  <c r="D183" i="3"/>
  <c r="E183" i="3" l="1"/>
  <c r="F183" i="3"/>
  <c r="B184" i="3" s="1"/>
  <c r="C184" i="3" l="1"/>
  <c r="D184" i="3"/>
  <c r="F184" i="3" s="1"/>
  <c r="B185" i="3" s="1"/>
  <c r="C185" i="3" l="1"/>
  <c r="D185" i="3"/>
  <c r="F185" i="3" s="1"/>
  <c r="B186" i="3" s="1"/>
  <c r="E184" i="3"/>
  <c r="E185" i="3" l="1"/>
  <c r="C186" i="3"/>
  <c r="D186" i="3"/>
  <c r="F186" i="3" s="1"/>
  <c r="B187" i="3" s="1"/>
  <c r="E186" i="3" l="1"/>
  <c r="C187" i="3"/>
  <c r="D187" i="3"/>
  <c r="F187" i="3" s="1"/>
  <c r="B188" i="3" s="1"/>
  <c r="E187" i="3" l="1"/>
  <c r="C188" i="3"/>
  <c r="D188" i="3"/>
  <c r="F188" i="3" s="1"/>
  <c r="B189" i="3" s="1"/>
  <c r="C189" i="3" l="1"/>
  <c r="D189" i="3"/>
  <c r="F189" i="3" s="1"/>
  <c r="B190" i="3" s="1"/>
  <c r="E188" i="3"/>
  <c r="C190" i="3" l="1"/>
  <c r="D190" i="3"/>
  <c r="F190" i="3" s="1"/>
  <c r="B191" i="3" s="1"/>
  <c r="E189" i="3"/>
  <c r="C191" i="3" l="1"/>
  <c r="D191" i="3"/>
  <c r="F191" i="3" s="1"/>
  <c r="B192" i="3" s="1"/>
  <c r="E190" i="3"/>
  <c r="C192" i="3" l="1"/>
  <c r="D192" i="3"/>
  <c r="F192" i="3" s="1"/>
  <c r="B193" i="3" s="1"/>
  <c r="E191" i="3"/>
  <c r="C193" i="3" l="1"/>
  <c r="D193" i="3"/>
  <c r="F193" i="3" s="1"/>
  <c r="B194" i="3" s="1"/>
  <c r="E192" i="3"/>
  <c r="C194" i="3" l="1"/>
  <c r="D194" i="3"/>
  <c r="F194" i="3" s="1"/>
  <c r="B195" i="3" s="1"/>
  <c r="E193" i="3"/>
  <c r="C195" i="3" l="1"/>
  <c r="D195" i="3"/>
  <c r="F195" i="3" s="1"/>
  <c r="B196" i="3" s="1"/>
  <c r="E194" i="3"/>
  <c r="E195" i="3" l="1"/>
  <c r="C196" i="3"/>
  <c r="D196" i="3"/>
  <c r="F196" i="3" s="1"/>
  <c r="B197" i="3" s="1"/>
  <c r="C197" i="3" l="1"/>
  <c r="D197" i="3"/>
  <c r="E196" i="3"/>
  <c r="E197" i="3" l="1"/>
  <c r="F197" i="3"/>
  <c r="B198" i="3" s="1"/>
  <c r="C198" i="3" s="1"/>
  <c r="D198" i="3" l="1"/>
  <c r="F198" i="3" s="1"/>
  <c r="B199" i="3" s="1"/>
  <c r="D199" i="3" s="1"/>
  <c r="F199" i="3" s="1"/>
  <c r="B200" i="3" s="1"/>
  <c r="E198" i="3" l="1"/>
  <c r="C199" i="3"/>
  <c r="E199" i="3" s="1"/>
  <c r="C200" i="3"/>
  <c r="D200" i="3"/>
  <c r="F200" i="3" s="1"/>
  <c r="B201" i="3" s="1"/>
  <c r="C201" i="3" l="1"/>
  <c r="D201" i="3"/>
  <c r="F201" i="3" s="1"/>
  <c r="B202" i="3" s="1"/>
  <c r="E200" i="3"/>
  <c r="E201" i="3" l="1"/>
  <c r="C202" i="3"/>
  <c r="D202" i="3"/>
  <c r="F202" i="3" s="1"/>
  <c r="B203" i="3" s="1"/>
  <c r="E202" i="3" l="1"/>
  <c r="C203" i="3"/>
  <c r="D203" i="3"/>
  <c r="E203" i="3" l="1"/>
  <c r="F203" i="3"/>
  <c r="B204" i="3" s="1"/>
  <c r="C204" i="3" s="1"/>
  <c r="D204" i="3" l="1"/>
  <c r="F204" i="3" s="1"/>
  <c r="B205" i="3" s="1"/>
  <c r="C205" i="3" s="1"/>
  <c r="E204" i="3" l="1"/>
  <c r="D205" i="3"/>
  <c r="F205" i="3" s="1"/>
  <c r="B206" i="3" s="1"/>
  <c r="D206" i="3" s="1"/>
  <c r="F206" i="3" s="1"/>
  <c r="B207" i="3" s="1"/>
  <c r="C206" i="3" l="1"/>
  <c r="E206" i="3" s="1"/>
  <c r="E205" i="3"/>
  <c r="C207" i="3"/>
  <c r="D207" i="3"/>
  <c r="F207" i="3" s="1"/>
  <c r="B208" i="3" s="1"/>
  <c r="C208" i="3" l="1"/>
  <c r="D208" i="3"/>
  <c r="F208" i="3" s="1"/>
  <c r="B209" i="3" s="1"/>
  <c r="E207" i="3"/>
  <c r="C209" i="3" l="1"/>
  <c r="D209" i="3"/>
  <c r="E208" i="3"/>
  <c r="E209" i="3" l="1"/>
  <c r="F209" i="3"/>
  <c r="B210" i="3" s="1"/>
  <c r="C210" i="3" l="1"/>
  <c r="D210" i="3"/>
  <c r="E210" i="3" l="1"/>
  <c r="F210" i="3"/>
  <c r="B211" i="3" s="1"/>
  <c r="C211" i="3" s="1"/>
  <c r="D211" i="3" l="1"/>
  <c r="E211" i="3" s="1"/>
  <c r="F211" i="3" l="1"/>
  <c r="B212" i="3" s="1"/>
  <c r="D212" i="3" l="1"/>
  <c r="F212" i="3" s="1"/>
  <c r="B213" i="3" s="1"/>
  <c r="C212" i="3"/>
  <c r="E212" i="3" l="1"/>
  <c r="D213" i="3"/>
  <c r="F213" i="3" s="1"/>
  <c r="B214" i="3" s="1"/>
  <c r="C213" i="3"/>
  <c r="E213" i="3" l="1"/>
  <c r="D214" i="3"/>
  <c r="F214" i="3" s="1"/>
  <c r="B215" i="3" s="1"/>
  <c r="C214" i="3"/>
  <c r="E214" i="3" l="1"/>
  <c r="C215" i="3"/>
  <c r="D215" i="3"/>
  <c r="F215" i="3" s="1"/>
  <c r="B216" i="3" s="1"/>
  <c r="C216" i="3" s="1"/>
  <c r="E215" i="3" l="1"/>
  <c r="D216" i="3"/>
  <c r="F216" i="3" s="1"/>
  <c r="B217" i="3" s="1"/>
  <c r="C217" i="3" s="1"/>
  <c r="E216" i="3" l="1"/>
  <c r="D217" i="3"/>
  <c r="F217" i="3" s="1"/>
  <c r="B218" i="3" s="1"/>
  <c r="D218" i="3" s="1"/>
  <c r="F218" i="3" s="1"/>
  <c r="B219" i="3" s="1"/>
  <c r="E217" i="3" l="1"/>
  <c r="C218" i="3"/>
  <c r="E218" i="3" s="1"/>
  <c r="C219" i="3"/>
  <c r="D219" i="3"/>
  <c r="E219" i="3" l="1"/>
  <c r="F219" i="3"/>
  <c r="B220" i="3" s="1"/>
  <c r="C220" i="3" l="1"/>
  <c r="D220" i="3"/>
  <c r="F220" i="3" s="1"/>
  <c r="B221" i="3" s="1"/>
  <c r="E220" i="3" l="1"/>
  <c r="C221" i="3"/>
  <c r="D221" i="3"/>
  <c r="E221" i="3" l="1"/>
  <c r="F221" i="3"/>
  <c r="B222" i="3" s="1"/>
  <c r="C222" i="3" l="1"/>
  <c r="D222" i="3"/>
  <c r="F222" i="3" s="1"/>
  <c r="B223" i="3" s="1"/>
  <c r="E222" i="3" l="1"/>
  <c r="C223" i="3"/>
  <c r="D223" i="3"/>
  <c r="E223" i="3" l="1"/>
  <c r="F223" i="3"/>
  <c r="B224" i="3" s="1"/>
  <c r="C224" i="3" l="1"/>
  <c r="D224" i="3"/>
  <c r="F224" i="3" s="1"/>
  <c r="B225" i="3" s="1"/>
  <c r="E224" i="3" l="1"/>
  <c r="C225" i="3"/>
  <c r="D225" i="3"/>
  <c r="F225" i="3" s="1"/>
  <c r="B226" i="3" s="1"/>
  <c r="E225" i="3" l="1"/>
  <c r="C226" i="3"/>
  <c r="D226" i="3"/>
  <c r="F226" i="3" s="1"/>
  <c r="B227" i="3" s="1"/>
  <c r="E226" i="3" l="1"/>
  <c r="C227" i="3"/>
  <c r="D227" i="3"/>
  <c r="E227" i="3" l="1"/>
  <c r="F227" i="3"/>
  <c r="B228" i="3" s="1"/>
  <c r="C228" i="3" l="1"/>
  <c r="D228" i="3"/>
  <c r="F228" i="3" s="1"/>
  <c r="B229" i="3" s="1"/>
  <c r="E228" i="3" l="1"/>
  <c r="C229" i="3"/>
  <c r="D229" i="3"/>
  <c r="E229" i="3" l="1"/>
  <c r="F229" i="3"/>
  <c r="B230" i="3" s="1"/>
  <c r="C230" i="3" l="1"/>
  <c r="D230" i="3"/>
  <c r="F230" i="3" s="1"/>
  <c r="B231" i="3" s="1"/>
  <c r="E230" i="3" l="1"/>
  <c r="C231" i="3"/>
  <c r="D231" i="3"/>
  <c r="E231" i="3" l="1"/>
  <c r="F231" i="3"/>
  <c r="B232" i="3" s="1"/>
  <c r="C232" i="3" l="1"/>
  <c r="D232" i="3"/>
  <c r="F232" i="3" s="1"/>
  <c r="B233" i="3" s="1"/>
  <c r="E232" i="3" l="1"/>
  <c r="C233" i="3"/>
  <c r="D233" i="3"/>
  <c r="E233" i="3" l="1"/>
  <c r="F233" i="3"/>
  <c r="B234" i="3" s="1"/>
  <c r="C234" i="3" l="1"/>
  <c r="D234" i="3"/>
  <c r="F234" i="3" s="1"/>
  <c r="B235" i="3" s="1"/>
  <c r="E234" i="3" l="1"/>
  <c r="C235" i="3"/>
  <c r="D235" i="3"/>
  <c r="F235" i="3" s="1"/>
  <c r="B236" i="3" s="1"/>
  <c r="E235" i="3" l="1"/>
  <c r="C236" i="3"/>
  <c r="D236" i="3"/>
  <c r="F236" i="3" s="1"/>
  <c r="B237" i="3" s="1"/>
  <c r="E236" i="3" l="1"/>
  <c r="C237" i="3"/>
  <c r="D237" i="3"/>
  <c r="E237" i="3" l="1"/>
  <c r="F237" i="3"/>
  <c r="B238" i="3" s="1"/>
  <c r="C238" i="3" l="1"/>
  <c r="D238" i="3"/>
  <c r="F238" i="3" s="1"/>
  <c r="B239" i="3" s="1"/>
  <c r="E238" i="3" l="1"/>
  <c r="C239" i="3"/>
  <c r="D239" i="3"/>
  <c r="E239" i="3" l="1"/>
  <c r="F239" i="3"/>
  <c r="B240" i="3" s="1"/>
  <c r="C240" i="3" l="1"/>
  <c r="D240" i="3"/>
  <c r="F240" i="3" s="1"/>
  <c r="B241" i="3" s="1"/>
  <c r="C241" i="3" l="1"/>
  <c r="D241" i="3"/>
  <c r="F241" i="3" s="1"/>
  <c r="B242" i="3" s="1"/>
  <c r="E240" i="3"/>
  <c r="C242" i="3" l="1"/>
  <c r="D242" i="3"/>
  <c r="E241" i="3"/>
  <c r="E242" i="3" l="1"/>
  <c r="F242" i="3"/>
  <c r="B243" i="3" s="1"/>
  <c r="C243" i="3" l="1"/>
  <c r="D243" i="3"/>
  <c r="E243" i="3" l="1"/>
  <c r="F243" i="3"/>
  <c r="B244" i="3" s="1"/>
  <c r="C244" i="3" l="1"/>
  <c r="D244" i="3"/>
  <c r="F244" i="3" s="1"/>
  <c r="B245" i="3" s="1"/>
  <c r="C245" i="3" l="1"/>
  <c r="D245" i="3"/>
  <c r="F245" i="3" s="1"/>
  <c r="B246" i="3" s="1"/>
  <c r="E244" i="3"/>
  <c r="E245" i="3" l="1"/>
  <c r="C246" i="3"/>
  <c r="D246" i="3"/>
  <c r="F246" i="3" s="1"/>
  <c r="B247" i="3" s="1"/>
  <c r="E246" i="3" l="1"/>
  <c r="C247" i="3"/>
  <c r="D247" i="3"/>
  <c r="F247" i="3" s="1"/>
  <c r="B248" i="3" s="1"/>
  <c r="C248" i="3" l="1"/>
  <c r="D248" i="3"/>
  <c r="F248" i="3" s="1"/>
  <c r="B249" i="3" s="1"/>
  <c r="E247" i="3"/>
  <c r="C249" i="3" l="1"/>
  <c r="D249" i="3"/>
  <c r="F249" i="3" s="1"/>
  <c r="B250" i="3" s="1"/>
  <c r="E248" i="3"/>
  <c r="C250" i="3" l="1"/>
  <c r="D250" i="3"/>
  <c r="F250" i="3" s="1"/>
  <c r="B251" i="3" s="1"/>
  <c r="E249" i="3"/>
  <c r="E250" i="3" l="1"/>
  <c r="C251" i="3"/>
  <c r="D251" i="3"/>
  <c r="F251" i="3" s="1"/>
  <c r="B252" i="3" s="1"/>
  <c r="E251" i="3" l="1"/>
  <c r="C252" i="3"/>
  <c r="D252" i="3"/>
  <c r="F252" i="3" s="1"/>
  <c r="B253" i="3" s="1"/>
  <c r="E252" i="3" l="1"/>
  <c r="C253" i="3"/>
  <c r="D253" i="3"/>
  <c r="F253" i="3" s="1"/>
  <c r="B254" i="3" s="1"/>
  <c r="C254" i="3" l="1"/>
  <c r="D254" i="3"/>
  <c r="F254" i="3" s="1"/>
  <c r="B255" i="3" s="1"/>
  <c r="E253" i="3"/>
  <c r="E254" i="3" l="1"/>
  <c r="C255" i="3"/>
  <c r="D255" i="3"/>
  <c r="F255" i="3" s="1"/>
  <c r="B256" i="3" s="1"/>
  <c r="E255" i="3" l="1"/>
  <c r="C256" i="3"/>
  <c r="D256" i="3"/>
  <c r="F256" i="3" s="1"/>
  <c r="B257" i="3" s="1"/>
  <c r="E256" i="3" l="1"/>
  <c r="C257" i="3"/>
  <c r="D257" i="3"/>
  <c r="F257" i="3" s="1"/>
  <c r="B258" i="3" s="1"/>
  <c r="E257" i="3" l="1"/>
  <c r="C258" i="3"/>
  <c r="D258" i="3"/>
  <c r="F258" i="3" s="1"/>
  <c r="B259" i="3" s="1"/>
  <c r="C259" i="3" l="1"/>
  <c r="D259" i="3"/>
  <c r="F259" i="3" s="1"/>
  <c r="B260" i="3" s="1"/>
  <c r="E258" i="3"/>
  <c r="E259" i="3" l="1"/>
  <c r="C260" i="3"/>
  <c r="D260" i="3"/>
  <c r="F260" i="3" s="1"/>
  <c r="B261" i="3" s="1"/>
  <c r="E260" i="3" l="1"/>
  <c r="C261" i="3"/>
  <c r="D261" i="3"/>
  <c r="F261" i="3" s="1"/>
  <c r="B262" i="3" s="1"/>
  <c r="E261" i="3" l="1"/>
  <c r="C262" i="3"/>
  <c r="D262" i="3"/>
  <c r="F262" i="3" s="1"/>
  <c r="B263" i="3" s="1"/>
  <c r="C263" i="3" l="1"/>
  <c r="D263" i="3"/>
  <c r="F263" i="3" s="1"/>
  <c r="B264" i="3" s="1"/>
  <c r="E262" i="3"/>
  <c r="C264" i="3" l="1"/>
  <c r="D264" i="3"/>
  <c r="E263" i="3"/>
  <c r="E264" i="3" l="1"/>
  <c r="F264" i="3"/>
  <c r="B265" i="3" s="1"/>
  <c r="C265" i="3" s="1"/>
  <c r="D265" i="3" l="1"/>
  <c r="F265" i="3" s="1"/>
  <c r="B266" i="3" s="1"/>
  <c r="D266" i="3" s="1"/>
  <c r="F266" i="3" s="1"/>
  <c r="B267" i="3" s="1"/>
  <c r="E265" i="3" l="1"/>
  <c r="C266" i="3"/>
  <c r="E266" i="3" s="1"/>
  <c r="C267" i="3"/>
  <c r="D267" i="3"/>
  <c r="F267" i="3" s="1"/>
  <c r="B268" i="3" s="1"/>
  <c r="E267" i="3" l="1"/>
  <c r="C268" i="3"/>
  <c r="D268" i="3"/>
  <c r="F268" i="3" s="1"/>
  <c r="B269" i="3" s="1"/>
  <c r="E268" i="3" l="1"/>
  <c r="C269" i="3"/>
  <c r="D269" i="3"/>
  <c r="F269" i="3" s="1"/>
  <c r="B270" i="3" s="1"/>
  <c r="C270" i="3" l="1"/>
  <c r="D270" i="3"/>
  <c r="E269" i="3"/>
  <c r="E270" i="3" l="1"/>
  <c r="F270" i="3"/>
  <c r="B271" i="3" s="1"/>
  <c r="C271" i="3" s="1"/>
  <c r="D271" i="3" l="1"/>
  <c r="F271" i="3" s="1"/>
  <c r="B272" i="3" s="1"/>
  <c r="C272" i="3" s="1"/>
  <c r="E271" i="3" l="1"/>
  <c r="D272" i="3"/>
  <c r="F272" i="3" s="1"/>
  <c r="B273" i="3" s="1"/>
  <c r="C273" i="3" s="1"/>
  <c r="E272" i="3" l="1"/>
  <c r="D273" i="3"/>
  <c r="F273" i="3" s="1"/>
  <c r="B274" i="3" s="1"/>
  <c r="C274" i="3" s="1"/>
  <c r="E273" i="3" l="1"/>
  <c r="D274" i="3"/>
  <c r="F274" i="3" s="1"/>
  <c r="B275" i="3" s="1"/>
  <c r="C275" i="3" s="1"/>
  <c r="E274" i="3" l="1"/>
  <c r="D275" i="3"/>
  <c r="F275" i="3" s="1"/>
  <c r="B276" i="3" s="1"/>
  <c r="D276" i="3" s="1"/>
  <c r="F276" i="3" s="1"/>
  <c r="B277" i="3" s="1"/>
  <c r="E275" i="3" l="1"/>
  <c r="C276" i="3"/>
  <c r="E276" i="3" s="1"/>
  <c r="C277" i="3"/>
  <c r="D277" i="3"/>
  <c r="F277" i="3" s="1"/>
  <c r="B278" i="3" s="1"/>
  <c r="C278" i="3" l="1"/>
  <c r="D278" i="3"/>
  <c r="F278" i="3" s="1"/>
  <c r="B279" i="3" s="1"/>
  <c r="E277" i="3"/>
  <c r="E278" i="3" l="1"/>
  <c r="C279" i="3"/>
  <c r="D279" i="3"/>
  <c r="F279" i="3" s="1"/>
  <c r="B280" i="3" s="1"/>
  <c r="C280" i="3" l="1"/>
  <c r="D280" i="3"/>
  <c r="F280" i="3" s="1"/>
  <c r="B281" i="3" s="1"/>
  <c r="E279" i="3"/>
  <c r="E280" i="3" l="1"/>
  <c r="C281" i="3"/>
  <c r="D281" i="3"/>
  <c r="E281" i="3" l="1"/>
  <c r="F281" i="3"/>
  <c r="B282" i="3" s="1"/>
  <c r="C282" i="3" s="1"/>
  <c r="D282" i="3" l="1"/>
  <c r="F282" i="3" s="1"/>
  <c r="B283" i="3" s="1"/>
  <c r="C283" i="3" s="1"/>
  <c r="E282" i="3" l="1"/>
  <c r="D283" i="3"/>
  <c r="F283" i="3" s="1"/>
  <c r="B284" i="3" s="1"/>
  <c r="C284" i="3" s="1"/>
  <c r="E283" i="3" l="1"/>
  <c r="D284" i="3"/>
  <c r="F284" i="3" s="1"/>
  <c r="B285" i="3" s="1"/>
  <c r="C285" i="3" s="1"/>
  <c r="E284" i="3" l="1"/>
  <c r="D285" i="3"/>
  <c r="F285" i="3" s="1"/>
  <c r="B286" i="3" s="1"/>
  <c r="C286" i="3" s="1"/>
  <c r="E285" i="3" l="1"/>
  <c r="D286" i="3"/>
  <c r="E286" i="3" s="1"/>
  <c r="F286" i="3" l="1"/>
  <c r="B287" i="3" s="1"/>
  <c r="C287" i="3" s="1"/>
  <c r="D287" i="3" l="1"/>
  <c r="F287" i="3" s="1"/>
  <c r="B288" i="3" s="1"/>
  <c r="C288" i="3" s="1"/>
  <c r="E287" i="3" l="1"/>
  <c r="D288" i="3"/>
  <c r="F288" i="3" s="1"/>
  <c r="B289" i="3" s="1"/>
  <c r="D289" i="3" s="1"/>
  <c r="F289" i="3" s="1"/>
  <c r="B290" i="3" s="1"/>
  <c r="C290" i="3" s="1"/>
  <c r="E288" i="3" l="1"/>
  <c r="D290" i="3"/>
  <c r="E290" i="3" s="1"/>
  <c r="C289" i="3"/>
  <c r="E289" i="3" s="1"/>
  <c r="F290" i="3"/>
  <c r="B291" i="3" s="1"/>
  <c r="C291" i="3" s="1"/>
  <c r="D291" i="3" l="1"/>
  <c r="F291" i="3" s="1"/>
  <c r="B292" i="3" s="1"/>
  <c r="C292" i="3" s="1"/>
  <c r="E291" i="3" l="1"/>
  <c r="D292" i="3"/>
  <c r="E292" i="3" s="1"/>
  <c r="F292" i="3" l="1"/>
  <c r="B293" i="3" s="1"/>
  <c r="C293" i="3" s="1"/>
  <c r="D293" i="3" l="1"/>
  <c r="F293" i="3" s="1"/>
  <c r="B294" i="3" s="1"/>
  <c r="C294" i="3" s="1"/>
  <c r="D294" i="3" l="1"/>
  <c r="F294" i="3" s="1"/>
  <c r="B295" i="3" s="1"/>
  <c r="D295" i="3" s="1"/>
  <c r="E293" i="3"/>
  <c r="E294" i="3" l="1"/>
  <c r="C295" i="3"/>
  <c r="E295" i="3" s="1"/>
  <c r="F295" i="3"/>
  <c r="B296" i="3" s="1"/>
  <c r="D296" i="3" s="1"/>
  <c r="F296" i="3" s="1"/>
  <c r="B297" i="3" s="1"/>
  <c r="C296" i="3" l="1"/>
  <c r="E296" i="3" s="1"/>
  <c r="C297" i="3"/>
  <c r="D297" i="3"/>
  <c r="F297" i="3" s="1"/>
  <c r="B298" i="3" s="1"/>
  <c r="C298" i="3" l="1"/>
  <c r="D298" i="3"/>
  <c r="E297" i="3"/>
  <c r="E298" i="3" l="1"/>
  <c r="F298" i="3"/>
  <c r="B299" i="3" s="1"/>
  <c r="C299" i="3" s="1"/>
  <c r="D299" i="3" l="1"/>
  <c r="E299" i="3" s="1"/>
  <c r="F299" i="3" l="1"/>
  <c r="B300" i="3" s="1"/>
  <c r="D300" i="3" s="1"/>
  <c r="F300" i="3" s="1"/>
  <c r="B301" i="3" s="1"/>
  <c r="C300" i="3" l="1"/>
  <c r="E300" i="3" s="1"/>
  <c r="C301" i="3"/>
  <c r="D301" i="3"/>
  <c r="F301" i="3" s="1"/>
  <c r="B302" i="3" s="1"/>
  <c r="C302" i="3" l="1"/>
  <c r="D302" i="3"/>
  <c r="E301" i="3"/>
  <c r="E302" i="3" l="1"/>
  <c r="F302" i="3"/>
  <c r="B303" i="3" s="1"/>
  <c r="C303" i="3" l="1"/>
  <c r="D303" i="3"/>
  <c r="F303" i="3" s="1"/>
  <c r="B304" i="3" s="1"/>
  <c r="C304" i="3" l="1"/>
  <c r="D304" i="3"/>
  <c r="F304" i="3" s="1"/>
  <c r="B305" i="3" s="1"/>
  <c r="E303" i="3"/>
  <c r="C305" i="3" l="1"/>
  <c r="D305" i="3"/>
  <c r="F305" i="3" s="1"/>
  <c r="B306" i="3" s="1"/>
  <c r="E304" i="3"/>
  <c r="C306" i="3" l="1"/>
  <c r="E306" i="3" s="1"/>
  <c r="D306" i="3"/>
  <c r="F306" i="3" s="1"/>
  <c r="B307" i="3" s="1"/>
  <c r="E305" i="3"/>
  <c r="C307" i="3" l="1"/>
  <c r="D307" i="3"/>
  <c r="F307" i="3" s="1"/>
  <c r="B308" i="3" s="1"/>
  <c r="E307" i="3" l="1"/>
  <c r="C308" i="3"/>
  <c r="D308" i="3"/>
  <c r="F308" i="3" s="1"/>
  <c r="B309" i="3" s="1"/>
  <c r="E308" i="3" l="1"/>
  <c r="C309" i="3"/>
  <c r="D309" i="3"/>
  <c r="F309" i="3" s="1"/>
  <c r="B310" i="3" s="1"/>
  <c r="E309" i="3" l="1"/>
  <c r="C310" i="3"/>
  <c r="D310" i="3"/>
  <c r="E310" i="3" l="1"/>
  <c r="F310" i="3"/>
  <c r="B311" i="3" s="1"/>
  <c r="C311" i="3" l="1"/>
  <c r="D311" i="3"/>
  <c r="F311" i="3" s="1"/>
  <c r="B312" i="3" s="1"/>
  <c r="C312" i="3" l="1"/>
  <c r="D312" i="3"/>
  <c r="F312" i="3" s="1"/>
  <c r="B313" i="3" s="1"/>
  <c r="E311" i="3"/>
  <c r="C313" i="3" l="1"/>
  <c r="D313" i="3"/>
  <c r="F313" i="3" s="1"/>
  <c r="B314" i="3" s="1"/>
  <c r="E312" i="3"/>
  <c r="C314" i="3" l="1"/>
  <c r="D314" i="3"/>
  <c r="F314" i="3" s="1"/>
  <c r="B315" i="3" s="1"/>
  <c r="E313" i="3"/>
  <c r="C315" i="3" l="1"/>
  <c r="D315" i="3"/>
  <c r="F315" i="3" s="1"/>
  <c r="B316" i="3" s="1"/>
  <c r="E314" i="3"/>
  <c r="C316" i="3" l="1"/>
  <c r="D316" i="3"/>
  <c r="F316" i="3" s="1"/>
  <c r="B317" i="3" s="1"/>
  <c r="E315" i="3"/>
  <c r="C317" i="3" l="1"/>
  <c r="D317" i="3"/>
  <c r="F317" i="3" s="1"/>
  <c r="B318" i="3" s="1"/>
  <c r="E316" i="3"/>
  <c r="E317" i="3" l="1"/>
  <c r="C318" i="3"/>
  <c r="D318" i="3"/>
  <c r="F318" i="3" s="1"/>
  <c r="B319" i="3" s="1"/>
  <c r="E318" i="3" l="1"/>
  <c r="C319" i="3"/>
  <c r="D319" i="3"/>
  <c r="F319" i="3" s="1"/>
  <c r="B320" i="3" s="1"/>
  <c r="E319" i="3" l="1"/>
  <c r="C320" i="3"/>
  <c r="D320" i="3"/>
  <c r="F320" i="3" s="1"/>
  <c r="B321" i="3" s="1"/>
  <c r="C321" i="3" l="1"/>
  <c r="D321" i="3"/>
  <c r="F321" i="3" s="1"/>
  <c r="B322" i="3" s="1"/>
  <c r="E320" i="3"/>
  <c r="C322" i="3" l="1"/>
  <c r="D322" i="3"/>
  <c r="F322" i="3" s="1"/>
  <c r="B323" i="3" s="1"/>
  <c r="E321" i="3"/>
  <c r="E322" i="3" l="1"/>
  <c r="C323" i="3"/>
  <c r="D323" i="3"/>
  <c r="F323" i="3" s="1"/>
  <c r="B324" i="3" s="1"/>
  <c r="C324" i="3" l="1"/>
  <c r="D324" i="3"/>
  <c r="F324" i="3" s="1"/>
  <c r="B325" i="3" s="1"/>
  <c r="E323" i="3"/>
  <c r="E324" i="3" l="1"/>
  <c r="C325" i="3"/>
  <c r="D325" i="3"/>
  <c r="F325" i="3" s="1"/>
  <c r="B326" i="3" s="1"/>
  <c r="E325" i="3" l="1"/>
  <c r="C326" i="3"/>
  <c r="D326" i="3"/>
  <c r="F326" i="3" s="1"/>
  <c r="B327" i="3" s="1"/>
  <c r="E326" i="3" l="1"/>
  <c r="C327" i="3"/>
  <c r="D327" i="3"/>
  <c r="F327" i="3" s="1"/>
  <c r="B328" i="3" s="1"/>
  <c r="E327" i="3" l="1"/>
  <c r="C328" i="3"/>
  <c r="D328" i="3"/>
  <c r="F328" i="3" s="1"/>
  <c r="B329" i="3" s="1"/>
  <c r="C329" i="3" l="1"/>
  <c r="D329" i="3"/>
  <c r="F329" i="3" s="1"/>
  <c r="B330" i="3" s="1"/>
  <c r="E328" i="3"/>
  <c r="C330" i="3" l="1"/>
  <c r="D330" i="3"/>
  <c r="F330" i="3" s="1"/>
  <c r="B331" i="3" s="1"/>
  <c r="E329" i="3"/>
  <c r="E330" i="3" l="1"/>
  <c r="C331" i="3"/>
  <c r="E331" i="3" s="1"/>
  <c r="D331" i="3"/>
  <c r="F331" i="3" s="1"/>
  <c r="B332" i="3" s="1"/>
  <c r="C332" i="3" l="1"/>
  <c r="D332" i="3"/>
  <c r="F332" i="3" s="1"/>
  <c r="B333" i="3" s="1"/>
  <c r="E332" i="3" l="1"/>
  <c r="C333" i="3"/>
  <c r="D333" i="3"/>
  <c r="E333" i="3" l="1"/>
  <c r="F333" i="3"/>
  <c r="B334" i="3" s="1"/>
  <c r="C334" i="3" l="1"/>
  <c r="D334" i="3"/>
  <c r="F334" i="3" s="1"/>
  <c r="B335" i="3" s="1"/>
  <c r="E334" i="3" l="1"/>
  <c r="C335" i="3"/>
  <c r="D335" i="3"/>
  <c r="F335" i="3" s="1"/>
  <c r="B336" i="3" s="1"/>
  <c r="C336" i="3" l="1"/>
  <c r="D336" i="3"/>
  <c r="F336" i="3" s="1"/>
  <c r="B337" i="3" s="1"/>
  <c r="E335" i="3"/>
  <c r="E336" i="3" l="1"/>
  <c r="C337" i="3"/>
  <c r="D337" i="3"/>
  <c r="F337" i="3" s="1"/>
  <c r="B338" i="3" s="1"/>
  <c r="E337" i="3" l="1"/>
  <c r="C338" i="3"/>
  <c r="D338" i="3"/>
  <c r="F338" i="3" s="1"/>
  <c r="B339" i="3" s="1"/>
  <c r="E338" i="3" l="1"/>
  <c r="C339" i="3"/>
  <c r="D339" i="3"/>
  <c r="F339" i="3" s="1"/>
  <c r="B340" i="3" s="1"/>
  <c r="E339" i="3" l="1"/>
  <c r="C340" i="3"/>
  <c r="D340" i="3"/>
  <c r="F340" i="3" s="1"/>
  <c r="B341" i="3" s="1"/>
  <c r="E340" i="3" l="1"/>
  <c r="C341" i="3"/>
  <c r="D341" i="3"/>
  <c r="F341" i="3" s="1"/>
  <c r="B342" i="3" s="1"/>
  <c r="E341" i="3" l="1"/>
  <c r="C342" i="3"/>
  <c r="D342" i="3"/>
  <c r="E342" i="3" l="1"/>
  <c r="F342" i="3"/>
  <c r="B343" i="3" s="1"/>
  <c r="C343" i="3" s="1"/>
  <c r="D343" i="3" l="1"/>
  <c r="F343" i="3" s="1"/>
  <c r="B344" i="3" s="1"/>
  <c r="D344" i="3" s="1"/>
  <c r="F344" i="3" s="1"/>
  <c r="B345" i="3" s="1"/>
  <c r="E343" i="3" l="1"/>
  <c r="C344" i="3"/>
  <c r="E344" i="3" s="1"/>
  <c r="C345" i="3"/>
  <c r="D345" i="3"/>
  <c r="F345" i="3" s="1"/>
  <c r="B346" i="3" s="1"/>
  <c r="E345" i="3" l="1"/>
  <c r="C346" i="3"/>
  <c r="D346" i="3"/>
  <c r="F346" i="3" s="1"/>
  <c r="B347" i="3" s="1"/>
  <c r="C347" i="3" l="1"/>
  <c r="D347" i="3"/>
  <c r="F347" i="3" s="1"/>
  <c r="B348" i="3" s="1"/>
  <c r="E346" i="3"/>
  <c r="C348" i="3" l="1"/>
  <c r="D348" i="3"/>
  <c r="F348" i="3" s="1"/>
  <c r="B349" i="3" s="1"/>
  <c r="E347" i="3"/>
  <c r="E348" i="3" l="1"/>
  <c r="C349" i="3"/>
  <c r="D349" i="3"/>
  <c r="F349" i="3" s="1"/>
  <c r="B350" i="3" s="1"/>
  <c r="C350" i="3" l="1"/>
  <c r="D350" i="3"/>
  <c r="F350" i="3" s="1"/>
  <c r="B351" i="3" s="1"/>
  <c r="E349" i="3"/>
  <c r="E350" i="3" l="1"/>
  <c r="C351" i="3"/>
  <c r="D351" i="3"/>
  <c r="F351" i="3" s="1"/>
  <c r="B352" i="3" s="1"/>
  <c r="E351" i="3" l="1"/>
  <c r="C352" i="3"/>
  <c r="D352" i="3"/>
  <c r="F352" i="3" s="1"/>
  <c r="B353" i="3" s="1"/>
  <c r="C353" i="3" l="1"/>
  <c r="D353" i="3"/>
  <c r="E352" i="3"/>
  <c r="E353" i="3" l="1"/>
  <c r="F353" i="3"/>
  <c r="B354" i="3" s="1"/>
  <c r="C354" i="3" l="1"/>
  <c r="D354" i="3"/>
  <c r="F354" i="3" s="1"/>
  <c r="B355" i="3" s="1"/>
  <c r="E354" i="3" l="1"/>
  <c r="C355" i="3"/>
  <c r="D355" i="3"/>
  <c r="F355" i="3" s="1"/>
  <c r="B356" i="3" s="1"/>
  <c r="C356" i="3" l="1"/>
  <c r="D356" i="3"/>
  <c r="F356" i="3" s="1"/>
  <c r="B357" i="3" s="1"/>
  <c r="E355" i="3"/>
  <c r="C357" i="3" l="1"/>
  <c r="D357" i="3"/>
  <c r="F357" i="3" s="1"/>
  <c r="B358" i="3" s="1"/>
  <c r="E356" i="3"/>
  <c r="C358" i="3" l="1"/>
  <c r="D358" i="3"/>
  <c r="F358" i="3" s="1"/>
  <c r="B359" i="3" s="1"/>
  <c r="E357" i="3"/>
  <c r="E358" i="3" l="1"/>
  <c r="C359" i="3"/>
  <c r="D359" i="3"/>
  <c r="F359" i="3" s="1"/>
  <c r="B360" i="3" s="1"/>
  <c r="C360" i="3" l="1"/>
  <c r="D360" i="3"/>
  <c r="E359" i="3"/>
  <c r="E360" i="3" l="1"/>
  <c r="F360" i="3"/>
  <c r="B361" i="3" s="1"/>
  <c r="C361" i="3" s="1"/>
  <c r="D361" i="3" l="1"/>
  <c r="F361" i="3" s="1"/>
  <c r="B362" i="3" s="1"/>
  <c r="D362" i="3" s="1"/>
  <c r="E361" i="3" l="1"/>
  <c r="F362" i="3"/>
  <c r="B363" i="3" s="1"/>
  <c r="C363" i="3" s="1"/>
  <c r="C362" i="3"/>
  <c r="E362" i="3" s="1"/>
  <c r="D363" i="3" l="1"/>
  <c r="F363" i="3" s="1"/>
  <c r="B364" i="3" s="1"/>
  <c r="D364" i="3" s="1"/>
  <c r="F364" i="3" s="1"/>
  <c r="B365" i="3" s="1"/>
  <c r="E363" i="3" l="1"/>
  <c r="C364" i="3"/>
  <c r="E364" i="3" s="1"/>
  <c r="C365" i="3"/>
  <c r="D365" i="3"/>
  <c r="F365" i="3" s="1"/>
  <c r="B366" i="3" s="1"/>
  <c r="E365" i="3" l="1"/>
  <c r="C366" i="3"/>
  <c r="D366" i="3"/>
  <c r="F366" i="3" s="1"/>
  <c r="B367" i="3" s="1"/>
  <c r="E366" i="3" l="1"/>
  <c r="C367" i="3"/>
  <c r="D367" i="3"/>
  <c r="E367" i="3" l="1"/>
  <c r="F367" i="3"/>
  <c r="B368" i="3" s="1"/>
  <c r="C368" i="3" s="1"/>
  <c r="D368" i="3" l="1"/>
  <c r="F368" i="3" s="1"/>
  <c r="B369" i="3" s="1"/>
  <c r="C369" i="3" s="1"/>
  <c r="E368" i="3" l="1"/>
  <c r="D369" i="3"/>
  <c r="E369" i="3" s="1"/>
  <c r="F369" i="3" l="1"/>
  <c r="B370" i="3" s="1"/>
  <c r="C370" i="3" s="1"/>
  <c r="D370" i="3" l="1"/>
  <c r="F370" i="3" s="1"/>
  <c r="B371" i="3" s="1"/>
  <c r="C371" i="3" s="1"/>
  <c r="E370" i="3" l="1"/>
  <c r="D371" i="3"/>
  <c r="F371" i="3" s="1"/>
  <c r="B372" i="3" s="1"/>
  <c r="D372" i="3" s="1"/>
  <c r="F372" i="3" s="1"/>
  <c r="B373" i="3" s="1"/>
  <c r="E371" i="3"/>
  <c r="C373" i="3" l="1"/>
  <c r="D373" i="3"/>
  <c r="F373" i="3" s="1"/>
  <c r="B374" i="3" s="1"/>
  <c r="C372" i="3"/>
  <c r="E372" i="3" s="1"/>
  <c r="C374" i="3" l="1"/>
  <c r="D374" i="3"/>
  <c r="F374" i="3" s="1"/>
  <c r="B375" i="3" s="1"/>
  <c r="D375" i="3" s="1"/>
  <c r="F375" i="3" s="1"/>
  <c r="B376" i="3" s="1"/>
  <c r="E373" i="3"/>
  <c r="E374" i="3" l="1"/>
  <c r="C375" i="3"/>
  <c r="E375" i="3" s="1"/>
  <c r="C376" i="3"/>
  <c r="D376" i="3"/>
  <c r="F376" i="3" s="1"/>
  <c r="B377" i="3" s="1"/>
  <c r="E376" i="3" l="1"/>
  <c r="C377" i="3"/>
  <c r="D377" i="3"/>
  <c r="F377" i="3" s="1"/>
  <c r="B378" i="3" s="1"/>
  <c r="E377" i="3" l="1"/>
  <c r="C378" i="3"/>
  <c r="D378" i="3"/>
  <c r="F378" i="3" s="1"/>
  <c r="B379" i="3" s="1"/>
  <c r="C379" i="3" l="1"/>
  <c r="D379" i="3"/>
  <c r="F379" i="3" s="1"/>
  <c r="B380" i="3" s="1"/>
  <c r="E378" i="3"/>
  <c r="E379" i="3" l="1"/>
  <c r="C380" i="3"/>
  <c r="D380" i="3"/>
  <c r="F380" i="3" s="1"/>
  <c r="B381" i="3" s="1"/>
  <c r="E380" i="3" l="1"/>
  <c r="C381" i="3"/>
  <c r="D381" i="3"/>
  <c r="F381" i="3" s="1"/>
  <c r="B382" i="3" s="1"/>
  <c r="E381" i="3" l="1"/>
  <c r="C382" i="3"/>
  <c r="D382" i="3"/>
  <c r="F382" i="3" s="1"/>
  <c r="B383" i="3" s="1"/>
  <c r="E382" i="3" l="1"/>
  <c r="C383" i="3"/>
  <c r="D383" i="3"/>
  <c r="F383" i="3" s="1"/>
  <c r="B384" i="3" s="1"/>
  <c r="C384" i="3" l="1"/>
  <c r="D384" i="3"/>
  <c r="E383" i="3"/>
  <c r="E384" i="3" l="1"/>
  <c r="F384" i="3"/>
  <c r="B385" i="3" s="1"/>
  <c r="C385" i="3" s="1"/>
  <c r="D385" i="3" l="1"/>
  <c r="F385" i="3" s="1"/>
  <c r="B386" i="3" s="1"/>
  <c r="C386" i="3" s="1"/>
  <c r="E385" i="3" l="1"/>
  <c r="D386" i="3"/>
  <c r="E386" i="3" s="1"/>
  <c r="F386" i="3" l="1"/>
  <c r="B387" i="3" s="1"/>
  <c r="C387" i="3" s="1"/>
  <c r="D387" i="3" l="1"/>
  <c r="F387" i="3" s="1"/>
  <c r="B388" i="3" s="1"/>
  <c r="D388" i="3" s="1"/>
  <c r="C388" i="3" l="1"/>
  <c r="E388" i="3" s="1"/>
  <c r="F388" i="3"/>
  <c r="B389" i="3" s="1"/>
  <c r="C389" i="3" s="1"/>
  <c r="E387" i="3"/>
  <c r="D389" i="3" l="1"/>
  <c r="F389" i="3" s="1"/>
  <c r="B390" i="3" s="1"/>
  <c r="C390" i="3" s="1"/>
  <c r="D390" i="3" l="1"/>
  <c r="E390" i="3" s="1"/>
  <c r="E389" i="3"/>
  <c r="F390" i="3" l="1"/>
  <c r="B391" i="3" s="1"/>
  <c r="C391" i="3" s="1"/>
  <c r="D391" i="3" l="1"/>
  <c r="F391" i="3" s="1"/>
  <c r="B392" i="3" s="1"/>
  <c r="C392" i="3" s="1"/>
  <c r="D392" i="3" l="1"/>
  <c r="F392" i="3" s="1"/>
  <c r="B393" i="3" s="1"/>
  <c r="D393" i="3" s="1"/>
  <c r="F393" i="3" s="1"/>
  <c r="B394" i="3" s="1"/>
  <c r="D394" i="3" s="1"/>
  <c r="F394" i="3" s="1"/>
  <c r="B395" i="3" s="1"/>
  <c r="C395" i="3" s="1"/>
  <c r="E391" i="3"/>
  <c r="C393" i="3" l="1"/>
  <c r="E393" i="3" s="1"/>
  <c r="C394" i="3"/>
  <c r="E394" i="3" s="1"/>
  <c r="D395" i="3"/>
  <c r="F395" i="3" s="1"/>
  <c r="B396" i="3" s="1"/>
  <c r="C396" i="3" s="1"/>
  <c r="E392" i="3"/>
  <c r="E395" i="3" l="1"/>
  <c r="D396" i="3"/>
  <c r="E396" i="3" s="1"/>
  <c r="F396" i="3" l="1"/>
  <c r="B397" i="3" s="1"/>
  <c r="C397" i="3" s="1"/>
  <c r="D397" i="3" l="1"/>
  <c r="E397" i="3" s="1"/>
  <c r="F397" i="3" l="1"/>
  <c r="B398" i="3" s="1"/>
  <c r="C398" i="3" s="1"/>
  <c r="D398" i="3" l="1"/>
  <c r="E398" i="3" s="1"/>
  <c r="F398" i="3"/>
  <c r="B399" i="3" s="1"/>
  <c r="C399" i="3" s="1"/>
  <c r="D399" i="3" l="1"/>
  <c r="F399" i="3" s="1"/>
  <c r="B400" i="3" s="1"/>
  <c r="D400" i="3" s="1"/>
  <c r="C400" i="3" l="1"/>
  <c r="E400" i="3" s="1"/>
  <c r="F400" i="3"/>
  <c r="B401" i="3" s="1"/>
  <c r="C401" i="3" s="1"/>
  <c r="E399" i="3"/>
  <c r="D401" i="3" l="1"/>
  <c r="F401" i="3" s="1"/>
  <c r="B402" i="3" s="1"/>
  <c r="D402" i="3" s="1"/>
  <c r="F402" i="3" s="1"/>
  <c r="B403" i="3" s="1"/>
  <c r="C403" i="3" s="1"/>
  <c r="E401" i="3"/>
  <c r="D403" i="3" l="1"/>
  <c r="C402" i="3"/>
  <c r="E402" i="3" s="1"/>
  <c r="E403" i="3"/>
  <c r="F403" i="3"/>
  <c r="B404" i="3" s="1"/>
  <c r="C404" i="3" l="1"/>
  <c r="D404" i="3"/>
  <c r="E404" i="3" l="1"/>
  <c r="F404" i="3"/>
  <c r="B405" i="3" s="1"/>
  <c r="C405" i="3" s="1"/>
  <c r="D405" i="3" l="1"/>
  <c r="F405" i="3" s="1"/>
  <c r="B406" i="3" s="1"/>
  <c r="C406" i="3" s="1"/>
  <c r="E405" i="3"/>
  <c r="D406" i="3" l="1"/>
  <c r="F406" i="3" s="1"/>
  <c r="B407" i="3" s="1"/>
  <c r="C407" i="3" s="1"/>
  <c r="E406" i="3" l="1"/>
  <c r="D407" i="3"/>
  <c r="F407" i="3" s="1"/>
  <c r="B408" i="3" s="1"/>
  <c r="C408" i="3" s="1"/>
  <c r="E407" i="3"/>
  <c r="D408" i="3" l="1"/>
  <c r="F408" i="3" s="1"/>
  <c r="B409" i="3" s="1"/>
  <c r="C409" i="3" s="1"/>
  <c r="E408" i="3" l="1"/>
  <c r="D409" i="3"/>
  <c r="E409" i="3" s="1"/>
  <c r="F409" i="3"/>
  <c r="B410" i="3" s="1"/>
  <c r="C410" i="3" l="1"/>
  <c r="D410" i="3"/>
  <c r="E410" i="3" l="1"/>
  <c r="F410" i="3"/>
  <c r="B411" i="3" s="1"/>
  <c r="C411" i="3" s="1"/>
  <c r="D411" i="3" l="1"/>
  <c r="E411" i="3" s="1"/>
  <c r="F411" i="3" l="1"/>
  <c r="B412" i="3" s="1"/>
  <c r="C412" i="3" s="1"/>
  <c r="D412" i="3" l="1"/>
  <c r="E412" i="3" s="1"/>
  <c r="F412" i="3" l="1"/>
  <c r="B413" i="3" s="1"/>
  <c r="C413" i="3" s="1"/>
  <c r="D413" i="3" l="1"/>
  <c r="F413" i="3" s="1"/>
  <c r="B414" i="3" s="1"/>
  <c r="C414" i="3" s="1"/>
  <c r="D414" i="3" l="1"/>
  <c r="F414" i="3" s="1"/>
  <c r="B415" i="3" s="1"/>
  <c r="C415" i="3" s="1"/>
  <c r="E413" i="3"/>
  <c r="D415" i="3" l="1"/>
  <c r="E415" i="3" s="1"/>
  <c r="E414" i="3"/>
  <c r="F415" i="3" l="1"/>
  <c r="B416" i="3" s="1"/>
  <c r="C416" i="3" s="1"/>
  <c r="D416" i="3" l="1"/>
  <c r="F416" i="3" s="1"/>
  <c r="B417" i="3" s="1"/>
  <c r="C417" i="3" s="1"/>
  <c r="D417" i="3" l="1"/>
  <c r="E417" i="3" s="1"/>
  <c r="E416" i="3"/>
  <c r="F417" i="3" l="1"/>
  <c r="B418" i="3" s="1"/>
  <c r="C418" i="3" s="1"/>
  <c r="D418" i="3" l="1"/>
  <c r="F418" i="3" s="1"/>
  <c r="B419" i="3" s="1"/>
  <c r="D419" i="3" s="1"/>
  <c r="F419" i="3" l="1"/>
  <c r="B420" i="3" s="1"/>
  <c r="D420" i="3" s="1"/>
  <c r="F420" i="3" s="1"/>
  <c r="B421" i="3" s="1"/>
  <c r="E418" i="3"/>
  <c r="C419" i="3"/>
  <c r="E419" i="3" s="1"/>
  <c r="C420" i="3" l="1"/>
  <c r="E420" i="3" s="1"/>
  <c r="C421" i="3"/>
  <c r="D421" i="3"/>
  <c r="F421" i="3" s="1"/>
  <c r="C422" i="3" l="1"/>
  <c r="D12" i="2" s="1"/>
  <c r="D14" i="2" s="1"/>
  <c r="E421" i="3"/>
</calcChain>
</file>

<file path=xl/sharedStrings.xml><?xml version="1.0" encoding="utf-8"?>
<sst xmlns="http://schemas.openxmlformats.org/spreadsheetml/2006/main" count="31" uniqueCount="28">
  <si>
    <t>福岡県被災者住宅再建支援事業補助金　交付申請額（請求額）　計算シート</t>
    <rPh sb="0" eb="3">
      <t>フクオカケン</t>
    </rPh>
    <rPh sb="3" eb="6">
      <t>ヒサイシャ</t>
    </rPh>
    <rPh sb="6" eb="8">
      <t>ジュウタク</t>
    </rPh>
    <rPh sb="8" eb="10">
      <t>サイケン</t>
    </rPh>
    <rPh sb="10" eb="12">
      <t>シエン</t>
    </rPh>
    <rPh sb="12" eb="14">
      <t>ジギョウ</t>
    </rPh>
    <rPh sb="14" eb="17">
      <t>ホジョキン</t>
    </rPh>
    <rPh sb="18" eb="20">
      <t>コウフ</t>
    </rPh>
    <rPh sb="20" eb="22">
      <t>シンセイ</t>
    </rPh>
    <rPh sb="22" eb="23">
      <t>ガク</t>
    </rPh>
    <rPh sb="24" eb="26">
      <t>セイキュウ</t>
    </rPh>
    <rPh sb="26" eb="27">
      <t>ガク</t>
    </rPh>
    <rPh sb="29" eb="31">
      <t>ケイサン</t>
    </rPh>
    <phoneticPr fontId="1"/>
  </si>
  <si>
    <t>実際の借入</t>
    <rPh sb="0" eb="2">
      <t>ジッサイ</t>
    </rPh>
    <rPh sb="3" eb="5">
      <t>カリイレ</t>
    </rPh>
    <phoneticPr fontId="1"/>
  </si>
  <si>
    <t>借入日</t>
    <rPh sb="0" eb="2">
      <t>カリイレ</t>
    </rPh>
    <rPh sb="2" eb="3">
      <t>ビ</t>
    </rPh>
    <phoneticPr fontId="1"/>
  </si>
  <si>
    <t>返済期間（年）</t>
    <rPh sb="0" eb="2">
      <t>ヘンサイ</t>
    </rPh>
    <rPh sb="2" eb="4">
      <t>キカン</t>
    </rPh>
    <rPh sb="5" eb="6">
      <t>ネン</t>
    </rPh>
    <phoneticPr fontId="1"/>
  </si>
  <si>
    <t>利子支払総額</t>
    <rPh sb="0" eb="2">
      <t>リシ</t>
    </rPh>
    <rPh sb="2" eb="4">
      <t>シハラ</t>
    </rPh>
    <rPh sb="4" eb="6">
      <t>ソウガク</t>
    </rPh>
    <phoneticPr fontId="1"/>
  </si>
  <si>
    <t>算出した利子支払総額</t>
    <rPh sb="0" eb="2">
      <t>サンシュツ</t>
    </rPh>
    <rPh sb="4" eb="6">
      <t>リシ</t>
    </rPh>
    <rPh sb="6" eb="8">
      <t>シハラ</t>
    </rPh>
    <rPh sb="8" eb="10">
      <t>ソウガク</t>
    </rPh>
    <phoneticPr fontId="1"/>
  </si>
  <si>
    <t>①</t>
    <phoneticPr fontId="1"/>
  </si>
  <si>
    <t>②</t>
    <phoneticPr fontId="1"/>
  </si>
  <si>
    <t>※西暦から8桁の数字で入力すること</t>
    <rPh sb="1" eb="3">
      <t>セイレキ</t>
    </rPh>
    <rPh sb="6" eb="7">
      <t>ケタ</t>
    </rPh>
    <rPh sb="8" eb="10">
      <t>スウジ</t>
    </rPh>
    <rPh sb="11" eb="13">
      <t>ニュウリョク</t>
    </rPh>
    <phoneticPr fontId="1"/>
  </si>
  <si>
    <t>借入額（円）</t>
    <rPh sb="0" eb="2">
      <t>カリイレ</t>
    </rPh>
    <rPh sb="2" eb="3">
      <t>ガク</t>
    </rPh>
    <rPh sb="4" eb="5">
      <t>エン</t>
    </rPh>
    <phoneticPr fontId="1"/>
  </si>
  <si>
    <t>借入日に係る融資利率（年利）</t>
    <rPh sb="0" eb="2">
      <t>カリイレ</t>
    </rPh>
    <rPh sb="2" eb="3">
      <t>ビ</t>
    </rPh>
    <rPh sb="4" eb="5">
      <t>カカ</t>
    </rPh>
    <rPh sb="6" eb="8">
      <t>ユウシ</t>
    </rPh>
    <rPh sb="8" eb="10">
      <t>リリツ</t>
    </rPh>
    <rPh sb="11" eb="13">
      <t>ネンリ</t>
    </rPh>
    <phoneticPr fontId="1"/>
  </si>
  <si>
    <t>住宅金融支援機構「災害復興住宅融資」における算定</t>
    <rPh sb="0" eb="2">
      <t>ジュウタク</t>
    </rPh>
    <rPh sb="2" eb="4">
      <t>キンユウ</t>
    </rPh>
    <rPh sb="4" eb="6">
      <t>シエン</t>
    </rPh>
    <rPh sb="6" eb="8">
      <t>キコウ</t>
    </rPh>
    <rPh sb="22" eb="24">
      <t>サンテイ</t>
    </rPh>
    <phoneticPr fontId="1"/>
  </si>
  <si>
    <t>※返済予定表から記入</t>
    <rPh sb="1" eb="3">
      <t>ヘンサイ</t>
    </rPh>
    <rPh sb="3" eb="5">
      <t>ヨテイ</t>
    </rPh>
    <rPh sb="5" eb="6">
      <t>ヒョウ</t>
    </rPh>
    <rPh sb="8" eb="10">
      <t>キニュウ</t>
    </rPh>
    <phoneticPr fontId="1"/>
  </si>
  <si>
    <t>※住宅債務に係る金銭消費貸借契約書から記入</t>
    <rPh sb="1" eb="3">
      <t>ジュウタク</t>
    </rPh>
    <rPh sb="3" eb="5">
      <t>サイム</t>
    </rPh>
    <rPh sb="6" eb="7">
      <t>カカ</t>
    </rPh>
    <rPh sb="8" eb="10">
      <t>キンセン</t>
    </rPh>
    <rPh sb="10" eb="12">
      <t>ショウヒ</t>
    </rPh>
    <rPh sb="12" eb="14">
      <t>タイシャク</t>
    </rPh>
    <rPh sb="14" eb="17">
      <t>ケイヤクショ</t>
    </rPh>
    <rPh sb="19" eb="21">
      <t>キニュウ</t>
    </rPh>
    <phoneticPr fontId="1"/>
  </si>
  <si>
    <t>元金</t>
    <rPh sb="0" eb="2">
      <t>ガンキン</t>
    </rPh>
    <phoneticPr fontId="1"/>
  </si>
  <si>
    <t>利子</t>
    <rPh sb="0" eb="2">
      <t>リシ</t>
    </rPh>
    <phoneticPr fontId="1"/>
  </si>
  <si>
    <t>元本返済額</t>
    <rPh sb="0" eb="2">
      <t>ガンポン</t>
    </rPh>
    <rPh sb="2" eb="4">
      <t>ヘンサイ</t>
    </rPh>
    <rPh sb="4" eb="5">
      <t>ガク</t>
    </rPh>
    <phoneticPr fontId="1"/>
  </si>
  <si>
    <t>返済額計</t>
    <rPh sb="0" eb="2">
      <t>ヘンサイ</t>
    </rPh>
    <rPh sb="2" eb="3">
      <t>ガク</t>
    </rPh>
    <rPh sb="3" eb="4">
      <t>ケイ</t>
    </rPh>
    <phoneticPr fontId="1"/>
  </si>
  <si>
    <t>元本残額</t>
    <rPh sb="0" eb="2">
      <t>ガンポン</t>
    </rPh>
    <rPh sb="2" eb="4">
      <t>ザンガク</t>
    </rPh>
    <phoneticPr fontId="1"/>
  </si>
  <si>
    <t>from</t>
    <phoneticPr fontId="1"/>
  </si>
  <si>
    <t>to</t>
    <phoneticPr fontId="1"/>
  </si>
  <si>
    <t>val</t>
    <phoneticPr fontId="1"/>
  </si>
  <si>
    <t/>
  </si>
  <si>
    <t>※入力不可</t>
    <rPh sb="1" eb="3">
      <t>ニュウリョク</t>
    </rPh>
    <rPh sb="3" eb="5">
      <t>フカ</t>
    </rPh>
    <phoneticPr fontId="1"/>
  </si>
  <si>
    <t>申請者氏名</t>
    <rPh sb="0" eb="3">
      <t>シンセイシャ</t>
    </rPh>
    <rPh sb="3" eb="5">
      <t>シメイ</t>
    </rPh>
    <phoneticPr fontId="1"/>
  </si>
  <si>
    <t>【通常融資：元金均等返済方式】</t>
    <rPh sb="1" eb="3">
      <t>ツウジョウ</t>
    </rPh>
    <rPh sb="3" eb="5">
      <t>ユウシ</t>
    </rPh>
    <rPh sb="6" eb="8">
      <t>ガンキン</t>
    </rPh>
    <rPh sb="8" eb="10">
      <t>キントウ</t>
    </rPh>
    <rPh sb="10" eb="12">
      <t>ヘンサイ</t>
    </rPh>
    <rPh sb="12" eb="14">
      <t>ホウシキ</t>
    </rPh>
    <phoneticPr fontId="1"/>
  </si>
  <si>
    <r>
      <t xml:space="preserve">補助金交付申請額（請求額）
</t>
    </r>
    <r>
      <rPr>
        <sz val="18"/>
        <color theme="1"/>
        <rFont val="ＭＳ Ｐゴシック"/>
        <family val="3"/>
        <charset val="128"/>
        <scheme val="minor"/>
      </rPr>
      <t>※①と②のうち、低い方（上限額：１００万円）
※千円単位（千円未満切り捨て）</t>
    </r>
    <rPh sb="0" eb="2">
      <t>ホジョ</t>
    </rPh>
    <rPh sb="2" eb="3">
      <t>キン</t>
    </rPh>
    <rPh sb="3" eb="5">
      <t>コウフ</t>
    </rPh>
    <rPh sb="5" eb="7">
      <t>シンセイ</t>
    </rPh>
    <rPh sb="7" eb="8">
      <t>ガク</t>
    </rPh>
    <rPh sb="9" eb="11">
      <t>セイキュウ</t>
    </rPh>
    <rPh sb="11" eb="12">
      <t>ガク</t>
    </rPh>
    <rPh sb="22" eb="23">
      <t>ヒク</t>
    </rPh>
    <rPh sb="24" eb="25">
      <t>ホウ</t>
    </rPh>
    <rPh sb="26" eb="28">
      <t>ジョウゲン</t>
    </rPh>
    <rPh sb="28" eb="29">
      <t>ガク</t>
    </rPh>
    <rPh sb="33" eb="35">
      <t>マンエン</t>
    </rPh>
    <rPh sb="38" eb="40">
      <t>センエン</t>
    </rPh>
    <rPh sb="40" eb="42">
      <t>タンイ</t>
    </rPh>
    <rPh sb="43" eb="45">
      <t>センエン</t>
    </rPh>
    <rPh sb="45" eb="47">
      <t>ミマン</t>
    </rPh>
    <rPh sb="47" eb="48">
      <t>キ</t>
    </rPh>
    <rPh sb="49" eb="50">
      <t>ス</t>
    </rPh>
    <phoneticPr fontId="1"/>
  </si>
  <si>
    <t>この上に行を挿入する</t>
    <rPh sb="2" eb="3">
      <t>ウエ</t>
    </rPh>
    <rPh sb="4" eb="5">
      <t>ギョウ</t>
    </rPh>
    <rPh sb="6" eb="8">
      <t>ソウニュウ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</si>
</sst>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&quot;年&quot;"/>
    <numFmt numFmtId="178" formatCode="#,##0&quot;円&quot;"/>
    <numFmt numFmtId="179" formatCode="#,##0.00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24"/>
      <color theme="1"/>
      <name val="ＭＳ Ｐゴシック"/>
      <family val="2"/>
      <scheme val="minor"/>
    </font>
    <font>
      <b/>
      <sz val="2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78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176" fontId="0" fillId="0" borderId="0" xfId="0" applyNumberFormat="1"/>
    <xf numFmtId="0" fontId="9" fillId="0" borderId="0" xfId="0" applyFont="1" applyAlignment="1">
      <alignment vertical="center"/>
    </xf>
    <xf numFmtId="179" fontId="5" fillId="0" borderId="4" xfId="0" applyNumberFormat="1" applyFont="1" applyBorder="1" applyAlignment="1" applyProtection="1">
      <alignment vertical="center"/>
    </xf>
    <xf numFmtId="178" fontId="5" fillId="0" borderId="6" xfId="0" applyNumberFormat="1" applyFont="1" applyBorder="1" applyAlignment="1" applyProtection="1">
      <alignment vertical="center"/>
    </xf>
    <xf numFmtId="178" fontId="6" fillId="0" borderId="6" xfId="0" applyNumberFormat="1" applyFont="1" applyBorder="1" applyAlignment="1" applyProtection="1">
      <alignment vertical="center"/>
    </xf>
    <xf numFmtId="177" fontId="5" fillId="2" borderId="1" xfId="0" applyNumberFormat="1" applyFont="1" applyFill="1" applyBorder="1" applyAlignment="1" applyProtection="1">
      <alignment vertical="center"/>
      <protection locked="0"/>
    </xf>
    <xf numFmtId="178" fontId="5" fillId="2" borderId="4" xfId="0" applyNumberFormat="1" applyFont="1" applyFill="1" applyBorder="1" applyAlignment="1" applyProtection="1">
      <alignment vertical="center"/>
      <protection locked="0"/>
    </xf>
    <xf numFmtId="178" fontId="5" fillId="2" borderId="6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8" xfId="0" applyNumberFormat="1" applyBorder="1"/>
    <xf numFmtId="0" fontId="0" fillId="0" borderId="9" xfId="0" applyNumberFormat="1" applyBorder="1"/>
    <xf numFmtId="0" fontId="0" fillId="0" borderId="10" xfId="0" quotePrefix="1" applyBorder="1"/>
    <xf numFmtId="0" fontId="0" fillId="0" borderId="11" xfId="0" applyNumberFormat="1" applyBorder="1"/>
    <xf numFmtId="0" fontId="0" fillId="0" borderId="0" xfId="0" applyNumberFormat="1" applyBorder="1"/>
    <xf numFmtId="0" fontId="0" fillId="0" borderId="12" xfId="0" applyBorder="1"/>
    <xf numFmtId="0" fontId="0" fillId="0" borderId="11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Fill="1" applyBorder="1"/>
    <xf numFmtId="0" fontId="0" fillId="0" borderId="9" xfId="0" applyBorder="1"/>
    <xf numFmtId="0" fontId="0" fillId="0" borderId="8" xfId="0" applyBorder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workbookViewId="0">
      <selection activeCell="D11" sqref="D11"/>
    </sheetView>
  </sheetViews>
  <sheetFormatPr defaultRowHeight="13.5" x14ac:dyDescent="0.15"/>
  <cols>
    <col min="1" max="1" width="35.625" style="3" customWidth="1"/>
    <col min="2" max="2" width="36.875" style="3" customWidth="1"/>
    <col min="3" max="3" width="5.125" style="3" customWidth="1"/>
    <col min="4" max="4" width="31.625" style="3" customWidth="1"/>
    <col min="5" max="16384" width="9" style="3"/>
  </cols>
  <sheetData>
    <row r="1" spans="1:5" ht="39.950000000000003" customHeight="1" x14ac:dyDescent="0.15">
      <c r="A1" s="39" t="s">
        <v>0</v>
      </c>
      <c r="B1" s="39"/>
      <c r="C1" s="39"/>
      <c r="D1" s="39"/>
    </row>
    <row r="2" spans="1:5" ht="39.950000000000003" customHeight="1" x14ac:dyDescent="0.15">
      <c r="A2" s="6" t="s">
        <v>25</v>
      </c>
      <c r="B2" s="2"/>
      <c r="C2" s="2"/>
    </row>
    <row r="3" spans="1:5" ht="24.95" customHeight="1" x14ac:dyDescent="0.15">
      <c r="A3" s="6"/>
      <c r="B3" s="2"/>
      <c r="C3" s="2"/>
    </row>
    <row r="4" spans="1:5" ht="24.95" customHeight="1" x14ac:dyDescent="0.15">
      <c r="A4" s="6"/>
      <c r="B4" s="2"/>
      <c r="C4" s="20" t="s">
        <v>24</v>
      </c>
      <c r="D4" s="21"/>
    </row>
    <row r="5" spans="1:5" ht="24.95" customHeight="1" x14ac:dyDescent="0.15">
      <c r="A5" s="2"/>
      <c r="B5" s="2"/>
      <c r="C5" s="2"/>
    </row>
    <row r="6" spans="1:5" ht="39.950000000000003" customHeight="1" x14ac:dyDescent="0.15">
      <c r="A6" s="40" t="s">
        <v>1</v>
      </c>
      <c r="B6" s="42" t="s">
        <v>2</v>
      </c>
      <c r="C6" s="42"/>
      <c r="D6" s="19"/>
      <c r="E6" s="2" t="s">
        <v>8</v>
      </c>
    </row>
    <row r="7" spans="1:5" ht="39.950000000000003" customHeight="1" x14ac:dyDescent="0.15">
      <c r="A7" s="41"/>
      <c r="B7" s="42" t="s">
        <v>3</v>
      </c>
      <c r="C7" s="42"/>
      <c r="D7" s="16"/>
      <c r="E7" s="10" t="s">
        <v>13</v>
      </c>
    </row>
    <row r="8" spans="1:5" ht="39.950000000000003" customHeight="1" thickBot="1" x14ac:dyDescent="0.2">
      <c r="A8" s="41"/>
      <c r="B8" s="42" t="s">
        <v>9</v>
      </c>
      <c r="C8" s="42"/>
      <c r="D8" s="17"/>
      <c r="E8" s="10" t="s">
        <v>13</v>
      </c>
    </row>
    <row r="9" spans="1:5" ht="39.950000000000003" customHeight="1" thickBot="1" x14ac:dyDescent="0.2">
      <c r="A9" s="41"/>
      <c r="B9" s="7" t="s">
        <v>4</v>
      </c>
      <c r="C9" s="8" t="s">
        <v>6</v>
      </c>
      <c r="D9" s="18"/>
      <c r="E9" s="10" t="s">
        <v>12</v>
      </c>
    </row>
    <row r="10" spans="1:5" ht="24.95" customHeight="1" x14ac:dyDescent="0.15">
      <c r="A10" s="2"/>
      <c r="B10" s="2"/>
      <c r="C10" s="4"/>
      <c r="D10" s="6"/>
    </row>
    <row r="11" spans="1:5" ht="39.950000000000003" customHeight="1" thickBot="1" x14ac:dyDescent="0.2">
      <c r="A11" s="43" t="s">
        <v>11</v>
      </c>
      <c r="B11" s="45" t="s">
        <v>10</v>
      </c>
      <c r="C11" s="46"/>
      <c r="D11" s="13" t="str">
        <f>VLOOKUP(D6,Sheet1!A2:C72,3)</f>
        <v/>
      </c>
      <c r="E11" s="12" t="s">
        <v>23</v>
      </c>
    </row>
    <row r="12" spans="1:5" ht="39.950000000000003" customHeight="1" thickBot="1" x14ac:dyDescent="0.2">
      <c r="A12" s="44"/>
      <c r="B12" s="9" t="s">
        <v>5</v>
      </c>
      <c r="C12" s="8" t="s">
        <v>7</v>
      </c>
      <c r="D12" s="14">
        <f>Sheet2!C422</f>
        <v>0</v>
      </c>
      <c r="E12" s="12" t="s">
        <v>23</v>
      </c>
    </row>
    <row r="13" spans="1:5" ht="24.95" customHeight="1" thickBot="1" x14ac:dyDescent="0.2">
      <c r="A13" s="2"/>
      <c r="B13" s="2"/>
      <c r="C13" s="2"/>
      <c r="D13" s="5"/>
      <c r="E13" s="12"/>
    </row>
    <row r="14" spans="1:5" ht="80.25" customHeight="1" thickBot="1" x14ac:dyDescent="0.2">
      <c r="A14" s="36" t="s">
        <v>26</v>
      </c>
      <c r="B14" s="37"/>
      <c r="C14" s="38"/>
      <c r="D14" s="15">
        <f>IF(ROUNDDOWN(MIN(D9,D12),-3)&gt;1000000,1000000,ROUNDDOWN(MIN(D9,D12),-3))</f>
        <v>0</v>
      </c>
      <c r="E14" s="12" t="s">
        <v>23</v>
      </c>
    </row>
    <row r="15" spans="1:5" ht="24.95" customHeight="1" x14ac:dyDescent="0.15"/>
    <row r="16" spans="1:5" ht="24.95" customHeight="1" x14ac:dyDescent="0.15"/>
    <row r="17" ht="24.95" customHeight="1" x14ac:dyDescent="0.15"/>
  </sheetData>
  <sheetProtection sheet="1" objects="1" scenarios="1"/>
  <mergeCells count="8">
    <mergeCell ref="A14:C14"/>
    <mergeCell ref="A1:D1"/>
    <mergeCell ref="A6:A9"/>
    <mergeCell ref="B6:C6"/>
    <mergeCell ref="B7:C7"/>
    <mergeCell ref="B8:C8"/>
    <mergeCell ref="A11:A12"/>
    <mergeCell ref="B11:C11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opLeftCell="A34" workbookViewId="0">
      <selection activeCell="E80" sqref="E80"/>
    </sheetView>
  </sheetViews>
  <sheetFormatPr defaultRowHeight="13.5" x14ac:dyDescent="0.15"/>
  <cols>
    <col min="1" max="1" width="9.5" bestFit="1" customWidth="1"/>
    <col min="2" max="2" width="11.625" bestFit="1" customWidth="1"/>
  </cols>
  <sheetData>
    <row r="1" spans="1:3" x14ac:dyDescent="0.15">
      <c r="A1" t="s">
        <v>19</v>
      </c>
      <c r="B1" t="s">
        <v>20</v>
      </c>
      <c r="C1" t="s">
        <v>21</v>
      </c>
    </row>
    <row r="2" spans="1:3" x14ac:dyDescent="0.15">
      <c r="A2" s="22">
        <v>0</v>
      </c>
      <c r="B2" s="23">
        <v>20170630</v>
      </c>
      <c r="C2" s="24" t="s">
        <v>22</v>
      </c>
    </row>
    <row r="3" spans="1:3" x14ac:dyDescent="0.15">
      <c r="A3" s="25">
        <v>20170701</v>
      </c>
      <c r="B3" s="26">
        <v>20170720</v>
      </c>
      <c r="C3" s="27">
        <v>0.55000000000000004</v>
      </c>
    </row>
    <row r="4" spans="1:3" x14ac:dyDescent="0.15">
      <c r="A4" s="28">
        <v>20170721</v>
      </c>
      <c r="B4" s="29">
        <v>20170921</v>
      </c>
      <c r="C4" s="27">
        <v>0.63</v>
      </c>
    </row>
    <row r="5" spans="1:3" x14ac:dyDescent="0.15">
      <c r="A5" s="28">
        <v>20170922</v>
      </c>
      <c r="B5" s="29">
        <v>20171119</v>
      </c>
      <c r="C5" s="27">
        <v>0.55000000000000004</v>
      </c>
    </row>
    <row r="6" spans="1:3" x14ac:dyDescent="0.15">
      <c r="A6" s="28">
        <v>20171120</v>
      </c>
      <c r="B6" s="29">
        <v>20171220</v>
      </c>
      <c r="C6" s="27">
        <v>0.63</v>
      </c>
    </row>
    <row r="7" spans="1:3" x14ac:dyDescent="0.15">
      <c r="A7" s="28">
        <v>20171221</v>
      </c>
      <c r="B7" s="29">
        <v>20180125</v>
      </c>
      <c r="C7" s="27">
        <v>0.55000000000000004</v>
      </c>
    </row>
    <row r="8" spans="1:3" x14ac:dyDescent="0.15">
      <c r="A8" s="28">
        <v>20180126</v>
      </c>
      <c r="B8" s="29">
        <v>20180318</v>
      </c>
      <c r="C8" s="27">
        <v>0.63</v>
      </c>
    </row>
    <row r="9" spans="1:3" x14ac:dyDescent="0.15">
      <c r="A9" s="28">
        <v>20180319</v>
      </c>
      <c r="B9" s="26">
        <v>20180720</v>
      </c>
      <c r="C9" s="27">
        <v>0.55000000000000004</v>
      </c>
    </row>
    <row r="10" spans="1:3" x14ac:dyDescent="0.15">
      <c r="A10" s="28">
        <v>20180721</v>
      </c>
      <c r="B10" s="26">
        <v>20190131</v>
      </c>
      <c r="C10" s="27">
        <v>0.63</v>
      </c>
    </row>
    <row r="11" spans="1:3" x14ac:dyDescent="0.15">
      <c r="A11" s="28">
        <v>20190201</v>
      </c>
      <c r="B11" s="26">
        <v>20190228</v>
      </c>
      <c r="C11" s="27">
        <v>0.55000000000000004</v>
      </c>
    </row>
    <row r="12" spans="1:3" x14ac:dyDescent="0.15">
      <c r="A12" s="28">
        <v>20190301</v>
      </c>
      <c r="B12" s="26">
        <v>20190331</v>
      </c>
      <c r="C12" s="27">
        <v>0.46</v>
      </c>
    </row>
    <row r="13" spans="1:3" x14ac:dyDescent="0.15">
      <c r="A13" s="28">
        <v>20190401</v>
      </c>
      <c r="B13" s="29">
        <v>20190430</v>
      </c>
      <c r="C13" s="27">
        <v>0.4</v>
      </c>
    </row>
    <row r="14" spans="1:3" x14ac:dyDescent="0.15">
      <c r="A14" s="28">
        <v>20190501</v>
      </c>
      <c r="B14" s="29">
        <v>20190630</v>
      </c>
      <c r="C14" s="27">
        <v>0.41</v>
      </c>
    </row>
    <row r="15" spans="1:3" x14ac:dyDescent="0.15">
      <c r="A15" s="28">
        <v>20190701</v>
      </c>
      <c r="B15" s="29">
        <v>20190731</v>
      </c>
      <c r="C15" s="27">
        <v>0.45</v>
      </c>
    </row>
    <row r="16" spans="1:3" x14ac:dyDescent="0.15">
      <c r="A16" s="28">
        <v>20190801</v>
      </c>
      <c r="B16" s="33">
        <v>20190930</v>
      </c>
      <c r="C16" s="27">
        <v>0.37</v>
      </c>
    </row>
    <row r="17" spans="1:3" x14ac:dyDescent="0.15">
      <c r="A17" s="28">
        <v>20191001</v>
      </c>
      <c r="B17" s="33">
        <v>20191031</v>
      </c>
      <c r="C17" s="27">
        <v>0.24</v>
      </c>
    </row>
    <row r="18" spans="1:3" x14ac:dyDescent="0.15">
      <c r="A18" s="28">
        <v>20191101</v>
      </c>
      <c r="B18" s="33">
        <v>20200131</v>
      </c>
      <c r="C18" s="27">
        <v>0.36</v>
      </c>
    </row>
    <row r="19" spans="1:3" x14ac:dyDescent="0.15">
      <c r="A19" s="28">
        <v>20200201</v>
      </c>
      <c r="B19" s="33">
        <v>20200229</v>
      </c>
      <c r="C19" s="27">
        <v>0.45</v>
      </c>
    </row>
    <row r="20" spans="1:3" x14ac:dyDescent="0.15">
      <c r="A20" s="28">
        <v>20200301</v>
      </c>
      <c r="B20" s="33">
        <v>20200430</v>
      </c>
      <c r="C20" s="27">
        <v>0.36</v>
      </c>
    </row>
    <row r="21" spans="1:3" x14ac:dyDescent="0.15">
      <c r="A21" s="28">
        <v>20200501</v>
      </c>
      <c r="B21" s="33">
        <v>20200531</v>
      </c>
      <c r="C21" s="27">
        <v>0.46</v>
      </c>
    </row>
    <row r="22" spans="1:3" x14ac:dyDescent="0.15">
      <c r="A22" s="28">
        <v>20200601</v>
      </c>
      <c r="B22" s="33">
        <v>20200831</v>
      </c>
      <c r="C22" s="27">
        <v>0.44</v>
      </c>
    </row>
    <row r="23" spans="1:3" x14ac:dyDescent="0.15">
      <c r="A23" s="28">
        <v>20200901</v>
      </c>
      <c r="B23" s="33">
        <v>20200930</v>
      </c>
      <c r="C23" s="27">
        <v>0.45</v>
      </c>
    </row>
    <row r="24" spans="1:3" x14ac:dyDescent="0.15">
      <c r="A24" s="28">
        <v>20201001</v>
      </c>
      <c r="B24" s="33">
        <v>20210228</v>
      </c>
      <c r="C24" s="27">
        <v>0.54</v>
      </c>
    </row>
    <row r="25" spans="1:3" x14ac:dyDescent="0.15">
      <c r="A25" s="28">
        <v>20210301</v>
      </c>
      <c r="B25" s="33">
        <v>20210331</v>
      </c>
      <c r="C25" s="27">
        <v>0.62</v>
      </c>
    </row>
    <row r="26" spans="1:3" x14ac:dyDescent="0.15">
      <c r="A26" s="28">
        <v>20210401</v>
      </c>
      <c r="B26" s="33">
        <v>20210831</v>
      </c>
      <c r="C26" s="27">
        <v>0.64</v>
      </c>
    </row>
    <row r="27" spans="1:3" x14ac:dyDescent="0.15">
      <c r="A27" s="28">
        <v>20210901</v>
      </c>
      <c r="B27" s="29">
        <v>20210930</v>
      </c>
      <c r="C27" s="27">
        <v>0.54</v>
      </c>
    </row>
    <row r="28" spans="1:3" x14ac:dyDescent="0.15">
      <c r="A28" s="28">
        <v>20211001</v>
      </c>
      <c r="B28" s="29">
        <v>20211031</v>
      </c>
      <c r="C28" s="27">
        <v>0.55000000000000004</v>
      </c>
    </row>
    <row r="29" spans="1:3" x14ac:dyDescent="0.15">
      <c r="A29" s="28">
        <v>20211101</v>
      </c>
      <c r="B29" s="29">
        <v>20211130</v>
      </c>
      <c r="C29" s="27">
        <v>0.64</v>
      </c>
    </row>
    <row r="30" spans="1:3" x14ac:dyDescent="0.15">
      <c r="A30" s="28">
        <v>20211201</v>
      </c>
      <c r="B30" s="29">
        <v>20211231</v>
      </c>
      <c r="C30" s="27">
        <v>0.65</v>
      </c>
    </row>
    <row r="31" spans="1:3" x14ac:dyDescent="0.15">
      <c r="A31" s="28">
        <v>20220101</v>
      </c>
      <c r="B31" s="29">
        <v>20220228</v>
      </c>
      <c r="C31" s="27">
        <v>0.64</v>
      </c>
    </row>
    <row r="32" spans="1:3" x14ac:dyDescent="0.15">
      <c r="A32" s="28">
        <v>20220301</v>
      </c>
      <c r="B32" s="29">
        <v>20220331</v>
      </c>
      <c r="C32" s="27">
        <v>0.65</v>
      </c>
    </row>
    <row r="33" spans="1:3" x14ac:dyDescent="0.15">
      <c r="A33" s="28">
        <v>20220401</v>
      </c>
      <c r="B33" s="33">
        <v>20220430</v>
      </c>
      <c r="C33" s="27">
        <v>0.85</v>
      </c>
    </row>
    <row r="34" spans="1:3" x14ac:dyDescent="0.15">
      <c r="A34" s="28">
        <v>20220501</v>
      </c>
      <c r="B34" s="33">
        <v>20220531</v>
      </c>
      <c r="C34" s="27">
        <v>0.86</v>
      </c>
    </row>
    <row r="35" spans="1:3" x14ac:dyDescent="0.15">
      <c r="A35" s="28">
        <v>20220601</v>
      </c>
      <c r="B35" s="33">
        <v>20220630</v>
      </c>
      <c r="C35" s="27">
        <v>0.95</v>
      </c>
    </row>
    <row r="36" spans="1:3" x14ac:dyDescent="0.15">
      <c r="A36" s="28">
        <v>20220701</v>
      </c>
      <c r="B36" s="33">
        <v>20220731</v>
      </c>
      <c r="C36" s="27">
        <v>0.85</v>
      </c>
    </row>
    <row r="37" spans="1:3" x14ac:dyDescent="0.15">
      <c r="A37" s="28">
        <v>20220801</v>
      </c>
      <c r="B37" s="33">
        <v>20220831</v>
      </c>
      <c r="C37" s="27">
        <v>0.98</v>
      </c>
    </row>
    <row r="38" spans="1:3" x14ac:dyDescent="0.15">
      <c r="A38" s="28">
        <v>20220901</v>
      </c>
      <c r="B38" s="33">
        <v>20220930</v>
      </c>
      <c r="C38" s="27">
        <v>0.93</v>
      </c>
    </row>
    <row r="39" spans="1:3" x14ac:dyDescent="0.15">
      <c r="A39" s="28">
        <v>20221001</v>
      </c>
      <c r="B39" s="33">
        <v>20221031</v>
      </c>
      <c r="C39" s="27">
        <v>0.96</v>
      </c>
    </row>
    <row r="40" spans="1:3" x14ac:dyDescent="0.15">
      <c r="A40" s="28">
        <v>20221101</v>
      </c>
      <c r="B40" s="33">
        <v>20221130</v>
      </c>
      <c r="C40" s="27">
        <v>1.0900000000000001</v>
      </c>
    </row>
    <row r="41" spans="1:3" x14ac:dyDescent="0.15">
      <c r="A41" s="28">
        <v>20221201</v>
      </c>
      <c r="B41" s="33">
        <v>20221231</v>
      </c>
      <c r="C41" s="27">
        <v>1.23</v>
      </c>
    </row>
    <row r="42" spans="1:3" x14ac:dyDescent="0.15">
      <c r="A42" s="28">
        <v>20230101</v>
      </c>
      <c r="B42" s="33">
        <v>20230131</v>
      </c>
      <c r="C42" s="27">
        <v>1.1299999999999999</v>
      </c>
    </row>
    <row r="43" spans="1:3" x14ac:dyDescent="0.15">
      <c r="A43" s="28">
        <v>20230201</v>
      </c>
      <c r="B43" s="33">
        <v>20230228</v>
      </c>
      <c r="C43" s="27">
        <v>1.29</v>
      </c>
    </row>
    <row r="44" spans="1:3" x14ac:dyDescent="0.15">
      <c r="A44" s="28">
        <v>20230301</v>
      </c>
      <c r="B44" s="33">
        <v>20230331</v>
      </c>
      <c r="C44" s="27">
        <v>1.32</v>
      </c>
    </row>
    <row r="45" spans="1:3" x14ac:dyDescent="0.15">
      <c r="A45" s="28">
        <v>20230401</v>
      </c>
      <c r="B45" s="33">
        <v>20230430</v>
      </c>
      <c r="C45" s="27">
        <v>1.21</v>
      </c>
    </row>
    <row r="46" spans="1:3" x14ac:dyDescent="0.15">
      <c r="A46" s="28">
        <v>20230501</v>
      </c>
      <c r="B46" s="33">
        <v>20230531</v>
      </c>
      <c r="C46" s="27">
        <v>1.01</v>
      </c>
    </row>
    <row r="47" spans="1:3" x14ac:dyDescent="0.15">
      <c r="A47" s="28">
        <v>20230601</v>
      </c>
      <c r="B47" s="33">
        <v>20230630</v>
      </c>
      <c r="C47" s="27">
        <v>1.01</v>
      </c>
    </row>
    <row r="48" spans="1:3" x14ac:dyDescent="0.15">
      <c r="A48" s="28">
        <v>20230701</v>
      </c>
      <c r="B48" s="33">
        <v>20230731</v>
      </c>
      <c r="C48" s="27">
        <v>1.02</v>
      </c>
    </row>
    <row r="49" spans="1:3" x14ac:dyDescent="0.15">
      <c r="A49" s="28">
        <v>20230801</v>
      </c>
      <c r="B49" s="33">
        <v>20230831</v>
      </c>
      <c r="C49" s="27">
        <v>0.92</v>
      </c>
    </row>
    <row r="50" spans="1:3" x14ac:dyDescent="0.15">
      <c r="A50" s="28">
        <v>20230901</v>
      </c>
      <c r="B50" s="33">
        <v>20230930</v>
      </c>
      <c r="C50" s="27">
        <v>1.02</v>
      </c>
    </row>
    <row r="51" spans="1:3" x14ac:dyDescent="0.15">
      <c r="A51" s="28">
        <v>20231001</v>
      </c>
      <c r="B51" s="33">
        <v>20231031</v>
      </c>
      <c r="C51" s="27">
        <v>1.21</v>
      </c>
    </row>
    <row r="52" spans="1:3" x14ac:dyDescent="0.15">
      <c r="A52" s="28">
        <v>20231101</v>
      </c>
      <c r="B52" s="33">
        <v>20231130</v>
      </c>
      <c r="C52" s="27">
        <v>1.31</v>
      </c>
    </row>
    <row r="53" spans="1:3" x14ac:dyDescent="0.15">
      <c r="A53" s="28">
        <v>20231201</v>
      </c>
      <c r="B53" s="33">
        <v>20231231</v>
      </c>
      <c r="C53" s="27">
        <v>1.49</v>
      </c>
    </row>
    <row r="54" spans="1:3" x14ac:dyDescent="0.15">
      <c r="A54" s="28">
        <v>20240101</v>
      </c>
      <c r="B54" s="33">
        <v>20240131</v>
      </c>
      <c r="C54" s="27">
        <v>1.39</v>
      </c>
    </row>
    <row r="55" spans="1:3" x14ac:dyDescent="0.15">
      <c r="A55" s="28">
        <v>20240201</v>
      </c>
      <c r="B55" s="33">
        <v>20240229</v>
      </c>
      <c r="C55" s="27">
        <v>1.3</v>
      </c>
    </row>
    <row r="56" spans="1:3" x14ac:dyDescent="0.15">
      <c r="A56" s="28">
        <v>20240301</v>
      </c>
      <c r="B56" s="33">
        <v>20240331</v>
      </c>
      <c r="C56" s="27">
        <v>1.39</v>
      </c>
    </row>
    <row r="57" spans="1:3" x14ac:dyDescent="0.15">
      <c r="A57" s="28">
        <v>20240401</v>
      </c>
      <c r="B57" s="33">
        <v>20240430</v>
      </c>
      <c r="C57" s="27">
        <v>1.01</v>
      </c>
    </row>
    <row r="58" spans="1:3" x14ac:dyDescent="0.15">
      <c r="A58" s="28">
        <v>20240501</v>
      </c>
      <c r="B58" s="33">
        <v>20240531</v>
      </c>
      <c r="C58" s="27">
        <v>1.1000000000000001</v>
      </c>
    </row>
    <row r="59" spans="1:3" x14ac:dyDescent="0.15">
      <c r="A59" s="28">
        <v>20240601</v>
      </c>
      <c r="B59" s="33">
        <v>20240630</v>
      </c>
      <c r="C59" s="27">
        <v>1.21</v>
      </c>
    </row>
    <row r="60" spans="1:3" x14ac:dyDescent="0.15">
      <c r="A60" s="28">
        <v>20240701</v>
      </c>
      <c r="B60" s="33">
        <v>20240731</v>
      </c>
      <c r="C60" s="27">
        <v>1.4</v>
      </c>
    </row>
    <row r="61" spans="1:3" x14ac:dyDescent="0.15">
      <c r="A61" s="28">
        <v>20240801</v>
      </c>
      <c r="B61" s="33">
        <v>20240831</v>
      </c>
      <c r="C61" s="27">
        <v>1.3</v>
      </c>
    </row>
    <row r="62" spans="1:3" x14ac:dyDescent="0.15">
      <c r="A62" s="28">
        <v>20240901</v>
      </c>
      <c r="B62" s="33">
        <v>20240930</v>
      </c>
      <c r="C62" s="27">
        <v>1.4</v>
      </c>
    </row>
    <row r="63" spans="1:3" x14ac:dyDescent="0.15">
      <c r="A63" s="28">
        <v>20241001</v>
      </c>
      <c r="B63" s="33">
        <v>20241031</v>
      </c>
      <c r="C63" s="27">
        <v>1.1399999999999999</v>
      </c>
    </row>
    <row r="64" spans="1:3" x14ac:dyDescent="0.15">
      <c r="A64" s="28">
        <v>20241101</v>
      </c>
      <c r="B64" s="33">
        <v>20241130</v>
      </c>
      <c r="C64" s="27">
        <v>1.04</v>
      </c>
    </row>
    <row r="65" spans="1:3" x14ac:dyDescent="0.15">
      <c r="A65" s="28">
        <v>20241201</v>
      </c>
      <c r="B65" s="33">
        <v>20241231</v>
      </c>
      <c r="C65" s="27">
        <v>1.1399999999999999</v>
      </c>
    </row>
    <row r="66" spans="1:3" x14ac:dyDescent="0.15">
      <c r="A66" s="28">
        <v>20250101</v>
      </c>
      <c r="B66" s="29">
        <v>20250131</v>
      </c>
      <c r="C66" s="27">
        <v>1.25</v>
      </c>
    </row>
    <row r="67" spans="1:3" x14ac:dyDescent="0.15">
      <c r="A67" s="28">
        <v>20250201</v>
      </c>
      <c r="B67" s="29">
        <v>20250228</v>
      </c>
      <c r="C67" s="27">
        <v>1.25</v>
      </c>
    </row>
    <row r="68" spans="1:3" x14ac:dyDescent="0.15">
      <c r="A68" s="28">
        <v>20250301</v>
      </c>
      <c r="B68" s="29">
        <v>20250331</v>
      </c>
      <c r="C68" s="27">
        <v>1.35</v>
      </c>
    </row>
    <row r="69" spans="1:3" x14ac:dyDescent="0.15">
      <c r="A69" s="28">
        <v>20250401</v>
      </c>
      <c r="B69" s="29">
        <v>20250430</v>
      </c>
      <c r="C69" s="27">
        <v>1.56</v>
      </c>
    </row>
    <row r="70" spans="1:3" x14ac:dyDescent="0.15">
      <c r="A70" s="28">
        <v>20250501</v>
      </c>
      <c r="B70" s="29">
        <v>20250531</v>
      </c>
      <c r="C70" s="27">
        <v>1.2</v>
      </c>
    </row>
    <row r="71" spans="1:3" x14ac:dyDescent="0.15">
      <c r="A71" s="30"/>
      <c r="B71" s="31"/>
      <c r="C71" s="32"/>
    </row>
    <row r="72" spans="1:3" x14ac:dyDescent="0.15">
      <c r="A72" s="35" t="s">
        <v>27</v>
      </c>
      <c r="B72" s="34"/>
      <c r="C72" s="34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2"/>
  <sheetViews>
    <sheetView workbookViewId="0">
      <selection activeCell="F404" sqref="F404"/>
    </sheetView>
  </sheetViews>
  <sheetFormatPr defaultRowHeight="13.5" x14ac:dyDescent="0.15"/>
  <cols>
    <col min="2" max="6" width="20.625" customWidth="1"/>
  </cols>
  <sheetData>
    <row r="1" spans="1:6" x14ac:dyDescent="0.15"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</row>
    <row r="2" spans="1:6" x14ac:dyDescent="0.15">
      <c r="A2">
        <v>1</v>
      </c>
      <c r="B2" s="11" t="str">
        <f>IF(A2&gt;'通常融資（元金均等）'!$D$7*12,"",'通常融資（元金均等）'!D8)</f>
        <v/>
      </c>
      <c r="C2" s="11" t="str">
        <f>IF(B2="","",ROUNDDOWN(B2*('通常融資（元金均等）'!$D$11/12/100),0))</f>
        <v/>
      </c>
      <c r="D2" s="11" t="str">
        <f>IF(B2="","",'通常融資（元金均等）'!$D$8/('通常融資（元金均等）'!$D$7*12))</f>
        <v/>
      </c>
      <c r="E2" s="11" t="str">
        <f t="shared" ref="E2:E65" si="0">IF(B2="","",C2+D2)</f>
        <v/>
      </c>
      <c r="F2" s="11" t="str">
        <f t="shared" ref="F2:F65" si="1">IF(B2="","",B2-D2)</f>
        <v/>
      </c>
    </row>
    <row r="3" spans="1:6" x14ac:dyDescent="0.15">
      <c r="A3">
        <v>2</v>
      </c>
      <c r="B3" s="11" t="str">
        <f>IF(A3&gt;'通常融資（元金均等）'!$D$7*12,"",Sheet2!F2)</f>
        <v/>
      </c>
      <c r="C3" s="11" t="str">
        <f>IF(B3="","",ROUNDDOWN(B3*('通常融資（元金均等）'!$D$11/12/100),0))</f>
        <v/>
      </c>
      <c r="D3" s="11" t="str">
        <f>IF(B3="","",'通常融資（元金均等）'!$D$8/('通常融資（元金均等）'!$D$7*12))</f>
        <v/>
      </c>
      <c r="E3" s="11" t="str">
        <f t="shared" si="0"/>
        <v/>
      </c>
      <c r="F3" s="11" t="str">
        <f t="shared" si="1"/>
        <v/>
      </c>
    </row>
    <row r="4" spans="1:6" x14ac:dyDescent="0.15">
      <c r="A4">
        <v>3</v>
      </c>
      <c r="B4" s="11" t="str">
        <f>IF(A4&gt;'通常融資（元金均等）'!$D$7*12,"",Sheet2!F3)</f>
        <v/>
      </c>
      <c r="C4" s="11" t="str">
        <f>IF(B4="","",ROUNDDOWN(B4*('通常融資（元金均等）'!$D$11/12/100),0))</f>
        <v/>
      </c>
      <c r="D4" s="11" t="str">
        <f>IF(B4="","",'通常融資（元金均等）'!$D$8/('通常融資（元金均等）'!$D$7*12))</f>
        <v/>
      </c>
      <c r="E4" s="11" t="str">
        <f t="shared" si="0"/>
        <v/>
      </c>
      <c r="F4" s="11" t="str">
        <f t="shared" si="1"/>
        <v/>
      </c>
    </row>
    <row r="5" spans="1:6" x14ac:dyDescent="0.15">
      <c r="A5">
        <v>4</v>
      </c>
      <c r="B5" s="11" t="str">
        <f>IF(A5&gt;'通常融資（元金均等）'!$D$7*12,"",Sheet2!F4)</f>
        <v/>
      </c>
      <c r="C5" s="11" t="str">
        <f>IF(B5="","",ROUNDDOWN(B5*('通常融資（元金均等）'!$D$11/12/100),0))</f>
        <v/>
      </c>
      <c r="D5" s="11" t="str">
        <f>IF(B5="","",'通常融資（元金均等）'!$D$8/('通常融資（元金均等）'!$D$7*12))</f>
        <v/>
      </c>
      <c r="E5" s="11" t="str">
        <f t="shared" si="0"/>
        <v/>
      </c>
      <c r="F5" s="11" t="str">
        <f t="shared" si="1"/>
        <v/>
      </c>
    </row>
    <row r="6" spans="1:6" x14ac:dyDescent="0.15">
      <c r="A6">
        <v>5</v>
      </c>
      <c r="B6" s="11" t="str">
        <f>IF(A6&gt;'通常融資（元金均等）'!$D$7*12,"",Sheet2!F5)</f>
        <v/>
      </c>
      <c r="C6" s="11" t="str">
        <f>IF(B6="","",ROUNDDOWN(B6*('通常融資（元金均等）'!$D$11/12/100),0))</f>
        <v/>
      </c>
      <c r="D6" s="11" t="str">
        <f>IF(B6="","",'通常融資（元金均等）'!$D$8/('通常融資（元金均等）'!$D$7*12))</f>
        <v/>
      </c>
      <c r="E6" s="11" t="str">
        <f t="shared" si="0"/>
        <v/>
      </c>
      <c r="F6" s="11" t="str">
        <f t="shared" si="1"/>
        <v/>
      </c>
    </row>
    <row r="7" spans="1:6" x14ac:dyDescent="0.15">
      <c r="A7">
        <v>6</v>
      </c>
      <c r="B7" s="11" t="str">
        <f>IF(A7&gt;'通常融資（元金均等）'!$D$7*12,"",Sheet2!F6)</f>
        <v/>
      </c>
      <c r="C7" s="11" t="str">
        <f>IF(B7="","",ROUNDDOWN(B7*('通常融資（元金均等）'!$D$11/12/100),0))</f>
        <v/>
      </c>
      <c r="D7" s="11" t="str">
        <f>IF(B7="","",'通常融資（元金均等）'!$D$8/('通常融資（元金均等）'!$D$7*12))</f>
        <v/>
      </c>
      <c r="E7" s="11" t="str">
        <f t="shared" si="0"/>
        <v/>
      </c>
      <c r="F7" s="11" t="str">
        <f t="shared" si="1"/>
        <v/>
      </c>
    </row>
    <row r="8" spans="1:6" x14ac:dyDescent="0.15">
      <c r="A8">
        <v>7</v>
      </c>
      <c r="B8" s="11" t="str">
        <f>IF(A8&gt;'通常融資（元金均等）'!$D$7*12,"",Sheet2!F7)</f>
        <v/>
      </c>
      <c r="C8" s="11" t="str">
        <f>IF(B8="","",ROUNDDOWN(B8*('通常融資（元金均等）'!$D$11/12/100),0))</f>
        <v/>
      </c>
      <c r="D8" s="11" t="str">
        <f>IF(B8="","",'通常融資（元金均等）'!$D$8/('通常融資（元金均等）'!$D$7*12))</f>
        <v/>
      </c>
      <c r="E8" s="11" t="str">
        <f t="shared" si="0"/>
        <v/>
      </c>
      <c r="F8" s="11" t="str">
        <f t="shared" si="1"/>
        <v/>
      </c>
    </row>
    <row r="9" spans="1:6" x14ac:dyDescent="0.15">
      <c r="A9">
        <v>8</v>
      </c>
      <c r="B9" s="11" t="str">
        <f>IF(A9&gt;'通常融資（元金均等）'!$D$7*12,"",Sheet2!F8)</f>
        <v/>
      </c>
      <c r="C9" s="11" t="str">
        <f>IF(B9="","",ROUNDDOWN(B9*('通常融資（元金均等）'!$D$11/12/100),0))</f>
        <v/>
      </c>
      <c r="D9" s="11" t="str">
        <f>IF(B9="","",'通常融資（元金均等）'!$D$8/('通常融資（元金均等）'!$D$7*12))</f>
        <v/>
      </c>
      <c r="E9" s="11" t="str">
        <f t="shared" si="0"/>
        <v/>
      </c>
      <c r="F9" s="11" t="str">
        <f t="shared" si="1"/>
        <v/>
      </c>
    </row>
    <row r="10" spans="1:6" x14ac:dyDescent="0.15">
      <c r="A10">
        <v>9</v>
      </c>
      <c r="B10" s="11" t="str">
        <f>IF(A10&gt;'通常融資（元金均等）'!$D$7*12,"",Sheet2!F9)</f>
        <v/>
      </c>
      <c r="C10" s="11" t="str">
        <f>IF(B10="","",ROUNDDOWN(B10*('通常融資（元金均等）'!$D$11/12/100),0))</f>
        <v/>
      </c>
      <c r="D10" s="11" t="str">
        <f>IF(B10="","",'通常融資（元金均等）'!$D$8/('通常融資（元金均等）'!$D$7*12))</f>
        <v/>
      </c>
      <c r="E10" s="11" t="str">
        <f t="shared" si="0"/>
        <v/>
      </c>
      <c r="F10" s="11" t="str">
        <f t="shared" si="1"/>
        <v/>
      </c>
    </row>
    <row r="11" spans="1:6" x14ac:dyDescent="0.15">
      <c r="A11">
        <v>10</v>
      </c>
      <c r="B11" s="11" t="str">
        <f>IF(A11&gt;'通常融資（元金均等）'!$D$7*12,"",Sheet2!F10)</f>
        <v/>
      </c>
      <c r="C11" s="11" t="str">
        <f>IF(B11="","",ROUNDDOWN(B11*('通常融資（元金均等）'!$D$11/12/100),0))</f>
        <v/>
      </c>
      <c r="D11" s="11" t="str">
        <f>IF(B11="","",'通常融資（元金均等）'!$D$8/('通常融資（元金均等）'!$D$7*12))</f>
        <v/>
      </c>
      <c r="E11" s="11" t="str">
        <f t="shared" si="0"/>
        <v/>
      </c>
      <c r="F11" s="11" t="str">
        <f t="shared" si="1"/>
        <v/>
      </c>
    </row>
    <row r="12" spans="1:6" x14ac:dyDescent="0.15">
      <c r="A12">
        <v>11</v>
      </c>
      <c r="B12" s="11" t="str">
        <f>IF(A12&gt;'通常融資（元金均等）'!$D$7*12,"",Sheet2!F11)</f>
        <v/>
      </c>
      <c r="C12" s="11" t="str">
        <f>IF(B12="","",ROUNDDOWN(B12*('通常融資（元金均等）'!$D$11/12/100),0))</f>
        <v/>
      </c>
      <c r="D12" s="11" t="str">
        <f>IF(B12="","",'通常融資（元金均等）'!$D$8/('通常融資（元金均等）'!$D$7*12))</f>
        <v/>
      </c>
      <c r="E12" s="11" t="str">
        <f t="shared" si="0"/>
        <v/>
      </c>
      <c r="F12" s="11" t="str">
        <f t="shared" si="1"/>
        <v/>
      </c>
    </row>
    <row r="13" spans="1:6" x14ac:dyDescent="0.15">
      <c r="A13">
        <v>12</v>
      </c>
      <c r="B13" s="11" t="str">
        <f>IF(A13&gt;'通常融資（元金均等）'!$D$7*12,"",Sheet2!F12)</f>
        <v/>
      </c>
      <c r="C13" s="11" t="str">
        <f>IF(B13="","",ROUNDDOWN(B13*('通常融資（元金均等）'!$D$11/12/100),0))</f>
        <v/>
      </c>
      <c r="D13" s="11" t="str">
        <f>IF(B13="","",'通常融資（元金均等）'!$D$8/('通常融資（元金均等）'!$D$7*12))</f>
        <v/>
      </c>
      <c r="E13" s="11" t="str">
        <f t="shared" si="0"/>
        <v/>
      </c>
      <c r="F13" s="11" t="str">
        <f t="shared" si="1"/>
        <v/>
      </c>
    </row>
    <row r="14" spans="1:6" x14ac:dyDescent="0.15">
      <c r="A14">
        <v>13</v>
      </c>
      <c r="B14" s="11" t="str">
        <f>IF(A14&gt;'通常融資（元金均等）'!$D$7*12,"",Sheet2!F13)</f>
        <v/>
      </c>
      <c r="C14" s="11" t="str">
        <f>IF(B14="","",ROUNDDOWN(B14*('通常融資（元金均等）'!$D$11/12/100),0))</f>
        <v/>
      </c>
      <c r="D14" s="11" t="str">
        <f>IF(B14="","",'通常融資（元金均等）'!$D$8/('通常融資（元金均等）'!$D$7*12))</f>
        <v/>
      </c>
      <c r="E14" s="11" t="str">
        <f t="shared" si="0"/>
        <v/>
      </c>
      <c r="F14" s="11" t="str">
        <f t="shared" si="1"/>
        <v/>
      </c>
    </row>
    <row r="15" spans="1:6" x14ac:dyDescent="0.15">
      <c r="A15">
        <v>14</v>
      </c>
      <c r="B15" s="11" t="str">
        <f>IF(A15&gt;'通常融資（元金均等）'!$D$7*12,"",Sheet2!F14)</f>
        <v/>
      </c>
      <c r="C15" s="11" t="str">
        <f>IF(B15="","",ROUNDDOWN(B15*('通常融資（元金均等）'!$D$11/12/100),0))</f>
        <v/>
      </c>
      <c r="D15" s="11" t="str">
        <f>IF(B15="","",'通常融資（元金均等）'!$D$8/('通常融資（元金均等）'!$D$7*12))</f>
        <v/>
      </c>
      <c r="E15" s="11" t="str">
        <f t="shared" si="0"/>
        <v/>
      </c>
      <c r="F15" s="11" t="str">
        <f t="shared" si="1"/>
        <v/>
      </c>
    </row>
    <row r="16" spans="1:6" x14ac:dyDescent="0.15">
      <c r="A16">
        <v>15</v>
      </c>
      <c r="B16" s="11" t="str">
        <f>IF(A16&gt;'通常融資（元金均等）'!$D$7*12,"",Sheet2!F15)</f>
        <v/>
      </c>
      <c r="C16" s="11" t="str">
        <f>IF(B16="","",ROUNDDOWN(B16*('通常融資（元金均等）'!$D$11/12/100),0))</f>
        <v/>
      </c>
      <c r="D16" s="11" t="str">
        <f>IF(B16="","",'通常融資（元金均等）'!$D$8/('通常融資（元金均等）'!$D$7*12))</f>
        <v/>
      </c>
      <c r="E16" s="11" t="str">
        <f t="shared" si="0"/>
        <v/>
      </c>
      <c r="F16" s="11" t="str">
        <f t="shared" si="1"/>
        <v/>
      </c>
    </row>
    <row r="17" spans="1:6" x14ac:dyDescent="0.15">
      <c r="A17">
        <v>16</v>
      </c>
      <c r="B17" s="11" t="str">
        <f>IF(A17&gt;'通常融資（元金均等）'!$D$7*12,"",Sheet2!F16)</f>
        <v/>
      </c>
      <c r="C17" s="11" t="str">
        <f>IF(B17="","",ROUNDDOWN(B17*('通常融資（元金均等）'!$D$11/12/100),0))</f>
        <v/>
      </c>
      <c r="D17" s="11" t="str">
        <f>IF(B17="","",'通常融資（元金均等）'!$D$8/('通常融資（元金均等）'!$D$7*12))</f>
        <v/>
      </c>
      <c r="E17" s="11" t="str">
        <f t="shared" si="0"/>
        <v/>
      </c>
      <c r="F17" s="11" t="str">
        <f t="shared" si="1"/>
        <v/>
      </c>
    </row>
    <row r="18" spans="1:6" x14ac:dyDescent="0.15">
      <c r="A18">
        <v>17</v>
      </c>
      <c r="B18" s="11" t="str">
        <f>IF(A18&gt;'通常融資（元金均等）'!$D$7*12,"",Sheet2!F17)</f>
        <v/>
      </c>
      <c r="C18" s="11" t="str">
        <f>IF(B18="","",ROUNDDOWN(B18*('通常融資（元金均等）'!$D$11/12/100),0))</f>
        <v/>
      </c>
      <c r="D18" s="11" t="str">
        <f>IF(B18="","",'通常融資（元金均等）'!$D$8/('通常融資（元金均等）'!$D$7*12))</f>
        <v/>
      </c>
      <c r="E18" s="11" t="str">
        <f t="shared" si="0"/>
        <v/>
      </c>
      <c r="F18" s="11" t="str">
        <f t="shared" si="1"/>
        <v/>
      </c>
    </row>
    <row r="19" spans="1:6" x14ac:dyDescent="0.15">
      <c r="A19">
        <v>18</v>
      </c>
      <c r="B19" s="11" t="str">
        <f>IF(A19&gt;'通常融資（元金均等）'!$D$7*12,"",Sheet2!F18)</f>
        <v/>
      </c>
      <c r="C19" s="11" t="str">
        <f>IF(B19="","",ROUNDDOWN(B19*('通常融資（元金均等）'!$D$11/12/100),0))</f>
        <v/>
      </c>
      <c r="D19" s="11" t="str">
        <f>IF(B19="","",'通常融資（元金均等）'!$D$8/('通常融資（元金均等）'!$D$7*12))</f>
        <v/>
      </c>
      <c r="E19" s="11" t="str">
        <f t="shared" si="0"/>
        <v/>
      </c>
      <c r="F19" s="11" t="str">
        <f t="shared" si="1"/>
        <v/>
      </c>
    </row>
    <row r="20" spans="1:6" x14ac:dyDescent="0.15">
      <c r="A20">
        <v>19</v>
      </c>
      <c r="B20" s="11" t="str">
        <f>IF(A20&gt;'通常融資（元金均等）'!$D$7*12,"",Sheet2!F19)</f>
        <v/>
      </c>
      <c r="C20" s="11" t="str">
        <f>IF(B20="","",ROUNDDOWN(B20*('通常融資（元金均等）'!$D$11/12/100),0))</f>
        <v/>
      </c>
      <c r="D20" s="11" t="str">
        <f>IF(B20="","",'通常融資（元金均等）'!$D$8/('通常融資（元金均等）'!$D$7*12))</f>
        <v/>
      </c>
      <c r="E20" s="11" t="str">
        <f t="shared" si="0"/>
        <v/>
      </c>
      <c r="F20" s="11" t="str">
        <f t="shared" si="1"/>
        <v/>
      </c>
    </row>
    <row r="21" spans="1:6" x14ac:dyDescent="0.15">
      <c r="A21">
        <v>20</v>
      </c>
      <c r="B21" s="11" t="str">
        <f>IF(A21&gt;'通常融資（元金均等）'!$D$7*12,"",Sheet2!F20)</f>
        <v/>
      </c>
      <c r="C21" s="11" t="str">
        <f>IF(B21="","",ROUNDDOWN(B21*('通常融資（元金均等）'!$D$11/12/100),0))</f>
        <v/>
      </c>
      <c r="D21" s="11" t="str">
        <f>IF(B21="","",'通常融資（元金均等）'!$D$8/('通常融資（元金均等）'!$D$7*12))</f>
        <v/>
      </c>
      <c r="E21" s="11" t="str">
        <f t="shared" si="0"/>
        <v/>
      </c>
      <c r="F21" s="11" t="str">
        <f t="shared" si="1"/>
        <v/>
      </c>
    </row>
    <row r="22" spans="1:6" x14ac:dyDescent="0.15">
      <c r="A22">
        <v>21</v>
      </c>
      <c r="B22" s="11" t="str">
        <f>IF(A22&gt;'通常融資（元金均等）'!$D$7*12,"",Sheet2!F21)</f>
        <v/>
      </c>
      <c r="C22" s="11" t="str">
        <f>IF(B22="","",ROUNDDOWN(B22*('通常融資（元金均等）'!$D$11/12/100),0))</f>
        <v/>
      </c>
      <c r="D22" s="11" t="str">
        <f>IF(B22="","",'通常融資（元金均等）'!$D$8/('通常融資（元金均等）'!$D$7*12))</f>
        <v/>
      </c>
      <c r="E22" s="11" t="str">
        <f t="shared" si="0"/>
        <v/>
      </c>
      <c r="F22" s="11" t="str">
        <f t="shared" si="1"/>
        <v/>
      </c>
    </row>
    <row r="23" spans="1:6" x14ac:dyDescent="0.15">
      <c r="A23">
        <v>22</v>
      </c>
      <c r="B23" s="11" t="str">
        <f>IF(A23&gt;'通常融資（元金均等）'!$D$7*12,"",Sheet2!F22)</f>
        <v/>
      </c>
      <c r="C23" s="11" t="str">
        <f>IF(B23="","",ROUNDDOWN(B23*('通常融資（元金均等）'!$D$11/12/100),0))</f>
        <v/>
      </c>
      <c r="D23" s="11" t="str">
        <f>IF(B23="","",'通常融資（元金均等）'!$D$8/('通常融資（元金均等）'!$D$7*12))</f>
        <v/>
      </c>
      <c r="E23" s="11" t="str">
        <f t="shared" si="0"/>
        <v/>
      </c>
      <c r="F23" s="11" t="str">
        <f t="shared" si="1"/>
        <v/>
      </c>
    </row>
    <row r="24" spans="1:6" x14ac:dyDescent="0.15">
      <c r="A24">
        <v>23</v>
      </c>
      <c r="B24" s="11" t="str">
        <f>IF(A24&gt;'通常融資（元金均等）'!$D$7*12,"",Sheet2!F23)</f>
        <v/>
      </c>
      <c r="C24" s="11" t="str">
        <f>IF(B24="","",ROUNDDOWN(B24*('通常融資（元金均等）'!$D$11/12/100),0))</f>
        <v/>
      </c>
      <c r="D24" s="11" t="str">
        <f>IF(B24="","",'通常融資（元金均等）'!$D$8/('通常融資（元金均等）'!$D$7*12))</f>
        <v/>
      </c>
      <c r="E24" s="11" t="str">
        <f t="shared" si="0"/>
        <v/>
      </c>
      <c r="F24" s="11" t="str">
        <f t="shared" si="1"/>
        <v/>
      </c>
    </row>
    <row r="25" spans="1:6" x14ac:dyDescent="0.15">
      <c r="A25">
        <v>24</v>
      </c>
      <c r="B25" s="11" t="str">
        <f>IF(A25&gt;'通常融資（元金均等）'!$D$7*12,"",Sheet2!F24)</f>
        <v/>
      </c>
      <c r="C25" s="11" t="str">
        <f>IF(B25="","",ROUNDDOWN(B25*('通常融資（元金均等）'!$D$11/12/100),0))</f>
        <v/>
      </c>
      <c r="D25" s="11" t="str">
        <f>IF(B25="","",'通常融資（元金均等）'!$D$8/('通常融資（元金均等）'!$D$7*12))</f>
        <v/>
      </c>
      <c r="E25" s="11" t="str">
        <f t="shared" si="0"/>
        <v/>
      </c>
      <c r="F25" s="11" t="str">
        <f t="shared" si="1"/>
        <v/>
      </c>
    </row>
    <row r="26" spans="1:6" x14ac:dyDescent="0.15">
      <c r="A26">
        <v>25</v>
      </c>
      <c r="B26" s="11" t="str">
        <f>IF(A26&gt;'通常融資（元金均等）'!$D$7*12,"",Sheet2!F25)</f>
        <v/>
      </c>
      <c r="C26" s="11" t="str">
        <f>IF(B26="","",ROUNDDOWN(B26*('通常融資（元金均等）'!$D$11/12/100),0))</f>
        <v/>
      </c>
      <c r="D26" s="11" t="str">
        <f>IF(B26="","",'通常融資（元金均等）'!$D$8/('通常融資（元金均等）'!$D$7*12))</f>
        <v/>
      </c>
      <c r="E26" s="11" t="str">
        <f t="shared" si="0"/>
        <v/>
      </c>
      <c r="F26" s="11" t="str">
        <f t="shared" si="1"/>
        <v/>
      </c>
    </row>
    <row r="27" spans="1:6" x14ac:dyDescent="0.15">
      <c r="A27">
        <v>26</v>
      </c>
      <c r="B27" s="11" t="str">
        <f>IF(A27&gt;'通常融資（元金均等）'!$D$7*12,"",Sheet2!F26)</f>
        <v/>
      </c>
      <c r="C27" s="11" t="str">
        <f>IF(B27="","",ROUNDDOWN(B27*('通常融資（元金均等）'!$D$11/12/100),0))</f>
        <v/>
      </c>
      <c r="D27" s="11" t="str">
        <f>IF(B27="","",'通常融資（元金均等）'!$D$8/('通常融資（元金均等）'!$D$7*12))</f>
        <v/>
      </c>
      <c r="E27" s="11" t="str">
        <f t="shared" si="0"/>
        <v/>
      </c>
      <c r="F27" s="11" t="str">
        <f t="shared" si="1"/>
        <v/>
      </c>
    </row>
    <row r="28" spans="1:6" x14ac:dyDescent="0.15">
      <c r="A28">
        <v>27</v>
      </c>
      <c r="B28" s="11" t="str">
        <f>IF(A28&gt;'通常融資（元金均等）'!$D$7*12,"",Sheet2!F27)</f>
        <v/>
      </c>
      <c r="C28" s="11" t="str">
        <f>IF(B28="","",ROUNDDOWN(B28*('通常融資（元金均等）'!$D$11/12/100),0))</f>
        <v/>
      </c>
      <c r="D28" s="11" t="str">
        <f>IF(B28="","",'通常融資（元金均等）'!$D$8/('通常融資（元金均等）'!$D$7*12))</f>
        <v/>
      </c>
      <c r="E28" s="11" t="str">
        <f t="shared" si="0"/>
        <v/>
      </c>
      <c r="F28" s="11" t="str">
        <f t="shared" si="1"/>
        <v/>
      </c>
    </row>
    <row r="29" spans="1:6" x14ac:dyDescent="0.15">
      <c r="A29">
        <v>28</v>
      </c>
      <c r="B29" s="11" t="str">
        <f>IF(A29&gt;'通常融資（元金均等）'!$D$7*12,"",Sheet2!F28)</f>
        <v/>
      </c>
      <c r="C29" s="11" t="str">
        <f>IF(B29="","",ROUNDDOWN(B29*('通常融資（元金均等）'!$D$11/12/100),0))</f>
        <v/>
      </c>
      <c r="D29" s="11" t="str">
        <f>IF(B29="","",'通常融資（元金均等）'!$D$8/('通常融資（元金均等）'!$D$7*12))</f>
        <v/>
      </c>
      <c r="E29" s="11" t="str">
        <f t="shared" si="0"/>
        <v/>
      </c>
      <c r="F29" s="11" t="str">
        <f t="shared" si="1"/>
        <v/>
      </c>
    </row>
    <row r="30" spans="1:6" x14ac:dyDescent="0.15">
      <c r="A30">
        <v>29</v>
      </c>
      <c r="B30" s="11" t="str">
        <f>IF(A30&gt;'通常融資（元金均等）'!$D$7*12,"",Sheet2!F29)</f>
        <v/>
      </c>
      <c r="C30" s="11" t="str">
        <f>IF(B30="","",ROUNDDOWN(B30*('通常融資（元金均等）'!$D$11/12/100),0))</f>
        <v/>
      </c>
      <c r="D30" s="11" t="str">
        <f>IF(B30="","",'通常融資（元金均等）'!$D$8/('通常融資（元金均等）'!$D$7*12))</f>
        <v/>
      </c>
      <c r="E30" s="11" t="str">
        <f t="shared" si="0"/>
        <v/>
      </c>
      <c r="F30" s="11" t="str">
        <f t="shared" si="1"/>
        <v/>
      </c>
    </row>
    <row r="31" spans="1:6" x14ac:dyDescent="0.15">
      <c r="A31">
        <v>30</v>
      </c>
      <c r="B31" s="11" t="str">
        <f>IF(A31&gt;'通常融資（元金均等）'!$D$7*12,"",Sheet2!F30)</f>
        <v/>
      </c>
      <c r="C31" s="11" t="str">
        <f>IF(B31="","",ROUNDDOWN(B31*('通常融資（元金均等）'!$D$11/12/100),0))</f>
        <v/>
      </c>
      <c r="D31" s="11" t="str">
        <f>IF(B31="","",'通常融資（元金均等）'!$D$8/('通常融資（元金均等）'!$D$7*12))</f>
        <v/>
      </c>
      <c r="E31" s="11" t="str">
        <f t="shared" si="0"/>
        <v/>
      </c>
      <c r="F31" s="11" t="str">
        <f t="shared" si="1"/>
        <v/>
      </c>
    </row>
    <row r="32" spans="1:6" x14ac:dyDescent="0.15">
      <c r="A32">
        <v>31</v>
      </c>
      <c r="B32" s="11" t="str">
        <f>IF(A32&gt;'通常融資（元金均等）'!$D$7*12,"",Sheet2!F31)</f>
        <v/>
      </c>
      <c r="C32" s="11" t="str">
        <f>IF(B32="","",ROUNDDOWN(B32*('通常融資（元金均等）'!$D$11/12/100),0))</f>
        <v/>
      </c>
      <c r="D32" s="11" t="str">
        <f>IF(B32="","",'通常融資（元金均等）'!$D$8/('通常融資（元金均等）'!$D$7*12))</f>
        <v/>
      </c>
      <c r="E32" s="11" t="str">
        <f t="shared" si="0"/>
        <v/>
      </c>
      <c r="F32" s="11" t="str">
        <f t="shared" si="1"/>
        <v/>
      </c>
    </row>
    <row r="33" spans="1:6" x14ac:dyDescent="0.15">
      <c r="A33">
        <v>32</v>
      </c>
      <c r="B33" s="11" t="str">
        <f>IF(A33&gt;'通常融資（元金均等）'!$D$7*12,"",Sheet2!F32)</f>
        <v/>
      </c>
      <c r="C33" s="11" t="str">
        <f>IF(B33="","",ROUNDDOWN(B33*('通常融資（元金均等）'!$D$11/12/100),0))</f>
        <v/>
      </c>
      <c r="D33" s="11" t="str">
        <f>IF(B33="","",'通常融資（元金均等）'!$D$8/('通常融資（元金均等）'!$D$7*12))</f>
        <v/>
      </c>
      <c r="E33" s="11" t="str">
        <f t="shared" si="0"/>
        <v/>
      </c>
      <c r="F33" s="11" t="str">
        <f t="shared" si="1"/>
        <v/>
      </c>
    </row>
    <row r="34" spans="1:6" x14ac:dyDescent="0.15">
      <c r="A34">
        <v>33</v>
      </c>
      <c r="B34" s="11" t="str">
        <f>IF(A34&gt;'通常融資（元金均等）'!$D$7*12,"",Sheet2!F33)</f>
        <v/>
      </c>
      <c r="C34" s="11" t="str">
        <f>IF(B34="","",ROUNDDOWN(B34*('通常融資（元金均等）'!$D$11/12/100),0))</f>
        <v/>
      </c>
      <c r="D34" s="11" t="str">
        <f>IF(B34="","",'通常融資（元金均等）'!$D$8/('通常融資（元金均等）'!$D$7*12))</f>
        <v/>
      </c>
      <c r="E34" s="11" t="str">
        <f t="shared" si="0"/>
        <v/>
      </c>
      <c r="F34" s="11" t="str">
        <f t="shared" si="1"/>
        <v/>
      </c>
    </row>
    <row r="35" spans="1:6" x14ac:dyDescent="0.15">
      <c r="A35">
        <v>34</v>
      </c>
      <c r="B35" s="11" t="str">
        <f>IF(A35&gt;'通常融資（元金均等）'!$D$7*12,"",Sheet2!F34)</f>
        <v/>
      </c>
      <c r="C35" s="11" t="str">
        <f>IF(B35="","",ROUNDDOWN(B35*('通常融資（元金均等）'!$D$11/12/100),0))</f>
        <v/>
      </c>
      <c r="D35" s="11" t="str">
        <f>IF(B35="","",'通常融資（元金均等）'!$D$8/('通常融資（元金均等）'!$D$7*12))</f>
        <v/>
      </c>
      <c r="E35" s="11" t="str">
        <f t="shared" si="0"/>
        <v/>
      </c>
      <c r="F35" s="11" t="str">
        <f t="shared" si="1"/>
        <v/>
      </c>
    </row>
    <row r="36" spans="1:6" x14ac:dyDescent="0.15">
      <c r="A36">
        <v>35</v>
      </c>
      <c r="B36" s="11" t="str">
        <f>IF(A36&gt;'通常融資（元金均等）'!$D$7*12,"",Sheet2!F35)</f>
        <v/>
      </c>
      <c r="C36" s="11" t="str">
        <f>IF(B36="","",ROUNDDOWN(B36*('通常融資（元金均等）'!$D$11/12/100),0))</f>
        <v/>
      </c>
      <c r="D36" s="11" t="str">
        <f>IF(B36="","",'通常融資（元金均等）'!$D$8/('通常融資（元金均等）'!$D$7*12))</f>
        <v/>
      </c>
      <c r="E36" s="11" t="str">
        <f t="shared" si="0"/>
        <v/>
      </c>
      <c r="F36" s="11" t="str">
        <f t="shared" si="1"/>
        <v/>
      </c>
    </row>
    <row r="37" spans="1:6" x14ac:dyDescent="0.15">
      <c r="A37">
        <v>36</v>
      </c>
      <c r="B37" s="11" t="str">
        <f>IF(A37&gt;'通常融資（元金均等）'!$D$7*12,"",Sheet2!F36)</f>
        <v/>
      </c>
      <c r="C37" s="11" t="str">
        <f>IF(B37="","",ROUNDDOWN(B37*('通常融資（元金均等）'!$D$11/12/100),0))</f>
        <v/>
      </c>
      <c r="D37" s="11" t="str">
        <f>IF(B37="","",'通常融資（元金均等）'!$D$8/('通常融資（元金均等）'!$D$7*12))</f>
        <v/>
      </c>
      <c r="E37" s="11" t="str">
        <f t="shared" si="0"/>
        <v/>
      </c>
      <c r="F37" s="11" t="str">
        <f t="shared" si="1"/>
        <v/>
      </c>
    </row>
    <row r="38" spans="1:6" x14ac:dyDescent="0.15">
      <c r="A38">
        <v>37</v>
      </c>
      <c r="B38" s="11" t="str">
        <f>IF(A38&gt;'通常融資（元金均等）'!$D$7*12,"",Sheet2!F37)</f>
        <v/>
      </c>
      <c r="C38" s="11" t="str">
        <f>IF(B38="","",ROUNDDOWN(B38*('通常融資（元金均等）'!$D$11/12/100),0))</f>
        <v/>
      </c>
      <c r="D38" s="11" t="str">
        <f>IF(B38="","",'通常融資（元金均等）'!$D$8/('通常融資（元金均等）'!$D$7*12))</f>
        <v/>
      </c>
      <c r="E38" s="11" t="str">
        <f t="shared" si="0"/>
        <v/>
      </c>
      <c r="F38" s="11" t="str">
        <f t="shared" si="1"/>
        <v/>
      </c>
    </row>
    <row r="39" spans="1:6" x14ac:dyDescent="0.15">
      <c r="A39">
        <v>38</v>
      </c>
      <c r="B39" s="11" t="str">
        <f>IF(A39&gt;'通常融資（元金均等）'!$D$7*12,"",Sheet2!F38)</f>
        <v/>
      </c>
      <c r="C39" s="11" t="str">
        <f>IF(B39="","",ROUNDDOWN(B39*('通常融資（元金均等）'!$D$11/12/100),0))</f>
        <v/>
      </c>
      <c r="D39" s="11" t="str">
        <f>IF(B39="","",'通常融資（元金均等）'!$D$8/('通常融資（元金均等）'!$D$7*12))</f>
        <v/>
      </c>
      <c r="E39" s="11" t="str">
        <f t="shared" si="0"/>
        <v/>
      </c>
      <c r="F39" s="11" t="str">
        <f t="shared" si="1"/>
        <v/>
      </c>
    </row>
    <row r="40" spans="1:6" x14ac:dyDescent="0.15">
      <c r="A40">
        <v>39</v>
      </c>
      <c r="B40" s="11" t="str">
        <f>IF(A40&gt;'通常融資（元金均等）'!$D$7*12,"",Sheet2!F39)</f>
        <v/>
      </c>
      <c r="C40" s="11" t="str">
        <f>IF(B40="","",ROUNDDOWN(B40*('通常融資（元金均等）'!$D$11/12/100),0))</f>
        <v/>
      </c>
      <c r="D40" s="11" t="str">
        <f>IF(B40="","",'通常融資（元金均等）'!$D$8/('通常融資（元金均等）'!$D$7*12))</f>
        <v/>
      </c>
      <c r="E40" s="11" t="str">
        <f t="shared" si="0"/>
        <v/>
      </c>
      <c r="F40" s="11" t="str">
        <f t="shared" si="1"/>
        <v/>
      </c>
    </row>
    <row r="41" spans="1:6" x14ac:dyDescent="0.15">
      <c r="A41">
        <v>40</v>
      </c>
      <c r="B41" s="11" t="str">
        <f>IF(A41&gt;'通常融資（元金均等）'!$D$7*12,"",Sheet2!F40)</f>
        <v/>
      </c>
      <c r="C41" s="11" t="str">
        <f>IF(B41="","",ROUNDDOWN(B41*('通常融資（元金均等）'!$D$11/12/100),0))</f>
        <v/>
      </c>
      <c r="D41" s="11" t="str">
        <f>IF(B41="","",'通常融資（元金均等）'!$D$8/('通常融資（元金均等）'!$D$7*12))</f>
        <v/>
      </c>
      <c r="E41" s="11" t="str">
        <f t="shared" si="0"/>
        <v/>
      </c>
      <c r="F41" s="11" t="str">
        <f t="shared" si="1"/>
        <v/>
      </c>
    </row>
    <row r="42" spans="1:6" x14ac:dyDescent="0.15">
      <c r="A42">
        <v>41</v>
      </c>
      <c r="B42" s="11" t="str">
        <f>IF(A42&gt;'通常融資（元金均等）'!$D$7*12,"",Sheet2!F41)</f>
        <v/>
      </c>
      <c r="C42" s="11" t="str">
        <f>IF(B42="","",ROUNDDOWN(B42*('通常融資（元金均等）'!$D$11/12/100),0))</f>
        <v/>
      </c>
      <c r="D42" s="11" t="str">
        <f>IF(B42="","",'通常融資（元金均等）'!$D$8/('通常融資（元金均等）'!$D$7*12))</f>
        <v/>
      </c>
      <c r="E42" s="11" t="str">
        <f t="shared" si="0"/>
        <v/>
      </c>
      <c r="F42" s="11" t="str">
        <f t="shared" si="1"/>
        <v/>
      </c>
    </row>
    <row r="43" spans="1:6" x14ac:dyDescent="0.15">
      <c r="A43">
        <v>42</v>
      </c>
      <c r="B43" s="11" t="str">
        <f>IF(A43&gt;'通常融資（元金均等）'!$D$7*12,"",Sheet2!F42)</f>
        <v/>
      </c>
      <c r="C43" s="11" t="str">
        <f>IF(B43="","",ROUNDDOWN(B43*('通常融資（元金均等）'!$D$11/12/100),0))</f>
        <v/>
      </c>
      <c r="D43" s="11" t="str">
        <f>IF(B43="","",'通常融資（元金均等）'!$D$8/('通常融資（元金均等）'!$D$7*12))</f>
        <v/>
      </c>
      <c r="E43" s="11" t="str">
        <f t="shared" si="0"/>
        <v/>
      </c>
      <c r="F43" s="11" t="str">
        <f t="shared" si="1"/>
        <v/>
      </c>
    </row>
    <row r="44" spans="1:6" x14ac:dyDescent="0.15">
      <c r="A44">
        <v>43</v>
      </c>
      <c r="B44" s="11" t="str">
        <f>IF(A44&gt;'通常融資（元金均等）'!$D$7*12,"",Sheet2!F43)</f>
        <v/>
      </c>
      <c r="C44" s="11" t="str">
        <f>IF(B44="","",ROUNDDOWN(B44*('通常融資（元金均等）'!$D$11/12/100),0))</f>
        <v/>
      </c>
      <c r="D44" s="11" t="str">
        <f>IF(B44="","",'通常融資（元金均等）'!$D$8/('通常融資（元金均等）'!$D$7*12))</f>
        <v/>
      </c>
      <c r="E44" s="11" t="str">
        <f t="shared" si="0"/>
        <v/>
      </c>
      <c r="F44" s="11" t="str">
        <f t="shared" si="1"/>
        <v/>
      </c>
    </row>
    <row r="45" spans="1:6" x14ac:dyDescent="0.15">
      <c r="A45">
        <v>44</v>
      </c>
      <c r="B45" s="11" t="str">
        <f>IF(A45&gt;'通常融資（元金均等）'!$D$7*12,"",Sheet2!F44)</f>
        <v/>
      </c>
      <c r="C45" s="11" t="str">
        <f>IF(B45="","",ROUNDDOWN(B45*('通常融資（元金均等）'!$D$11/12/100),0))</f>
        <v/>
      </c>
      <c r="D45" s="11" t="str">
        <f>IF(B45="","",'通常融資（元金均等）'!$D$8/('通常融資（元金均等）'!$D$7*12))</f>
        <v/>
      </c>
      <c r="E45" s="11" t="str">
        <f t="shared" si="0"/>
        <v/>
      </c>
      <c r="F45" s="11" t="str">
        <f t="shared" si="1"/>
        <v/>
      </c>
    </row>
    <row r="46" spans="1:6" x14ac:dyDescent="0.15">
      <c r="A46">
        <v>45</v>
      </c>
      <c r="B46" s="11" t="str">
        <f>IF(A46&gt;'通常融資（元金均等）'!$D$7*12,"",Sheet2!F45)</f>
        <v/>
      </c>
      <c r="C46" s="11" t="str">
        <f>IF(B46="","",ROUNDDOWN(B46*('通常融資（元金均等）'!$D$11/12/100),0))</f>
        <v/>
      </c>
      <c r="D46" s="11" t="str">
        <f>IF(B46="","",'通常融資（元金均等）'!$D$8/('通常融資（元金均等）'!$D$7*12))</f>
        <v/>
      </c>
      <c r="E46" s="11" t="str">
        <f t="shared" si="0"/>
        <v/>
      </c>
      <c r="F46" s="11" t="str">
        <f t="shared" si="1"/>
        <v/>
      </c>
    </row>
    <row r="47" spans="1:6" x14ac:dyDescent="0.15">
      <c r="A47">
        <v>46</v>
      </c>
      <c r="B47" s="11" t="str">
        <f>IF(A47&gt;'通常融資（元金均等）'!$D$7*12,"",Sheet2!F46)</f>
        <v/>
      </c>
      <c r="C47" s="11" t="str">
        <f>IF(B47="","",ROUNDDOWN(B47*('通常融資（元金均等）'!$D$11/12/100),0))</f>
        <v/>
      </c>
      <c r="D47" s="11" t="str">
        <f>IF(B47="","",'通常融資（元金均等）'!$D$8/('通常融資（元金均等）'!$D$7*12))</f>
        <v/>
      </c>
      <c r="E47" s="11" t="str">
        <f t="shared" si="0"/>
        <v/>
      </c>
      <c r="F47" s="11" t="str">
        <f t="shared" si="1"/>
        <v/>
      </c>
    </row>
    <row r="48" spans="1:6" x14ac:dyDescent="0.15">
      <c r="A48">
        <v>47</v>
      </c>
      <c r="B48" s="11" t="str">
        <f>IF(A48&gt;'通常融資（元金均等）'!$D$7*12,"",Sheet2!F47)</f>
        <v/>
      </c>
      <c r="C48" s="11" t="str">
        <f>IF(B48="","",ROUNDDOWN(B48*('通常融資（元金均等）'!$D$11/12/100),0))</f>
        <v/>
      </c>
      <c r="D48" s="11" t="str">
        <f>IF(B48="","",'通常融資（元金均等）'!$D$8/('通常融資（元金均等）'!$D$7*12))</f>
        <v/>
      </c>
      <c r="E48" s="11" t="str">
        <f t="shared" si="0"/>
        <v/>
      </c>
      <c r="F48" s="11" t="str">
        <f t="shared" si="1"/>
        <v/>
      </c>
    </row>
    <row r="49" spans="1:6" x14ac:dyDescent="0.15">
      <c r="A49">
        <v>48</v>
      </c>
      <c r="B49" s="11" t="str">
        <f>IF(A49&gt;'通常融資（元金均等）'!$D$7*12,"",Sheet2!F48)</f>
        <v/>
      </c>
      <c r="C49" s="11" t="str">
        <f>IF(B49="","",ROUNDDOWN(B49*('通常融資（元金均等）'!$D$11/12/100),0))</f>
        <v/>
      </c>
      <c r="D49" s="11" t="str">
        <f>IF(B49="","",'通常融資（元金均等）'!$D$8/('通常融資（元金均等）'!$D$7*12))</f>
        <v/>
      </c>
      <c r="E49" s="11" t="str">
        <f t="shared" si="0"/>
        <v/>
      </c>
      <c r="F49" s="11" t="str">
        <f t="shared" si="1"/>
        <v/>
      </c>
    </row>
    <row r="50" spans="1:6" x14ac:dyDescent="0.15">
      <c r="A50">
        <v>49</v>
      </c>
      <c r="B50" s="11" t="str">
        <f>IF(A50&gt;'通常融資（元金均等）'!$D$7*12,"",Sheet2!F49)</f>
        <v/>
      </c>
      <c r="C50" s="11" t="str">
        <f>IF(B50="","",ROUNDDOWN(B50*('通常融資（元金均等）'!$D$11/12/100),0))</f>
        <v/>
      </c>
      <c r="D50" s="11" t="str">
        <f>IF(B50="","",'通常融資（元金均等）'!$D$8/('通常融資（元金均等）'!$D$7*12))</f>
        <v/>
      </c>
      <c r="E50" s="11" t="str">
        <f t="shared" si="0"/>
        <v/>
      </c>
      <c r="F50" s="11" t="str">
        <f t="shared" si="1"/>
        <v/>
      </c>
    </row>
    <row r="51" spans="1:6" x14ac:dyDescent="0.15">
      <c r="A51">
        <v>50</v>
      </c>
      <c r="B51" s="11" t="str">
        <f>IF(A51&gt;'通常融資（元金均等）'!$D$7*12,"",Sheet2!F50)</f>
        <v/>
      </c>
      <c r="C51" s="11" t="str">
        <f>IF(B51="","",ROUNDDOWN(B51*('通常融資（元金均等）'!$D$11/12/100),0))</f>
        <v/>
      </c>
      <c r="D51" s="11" t="str">
        <f>IF(B51="","",'通常融資（元金均等）'!$D$8/('通常融資（元金均等）'!$D$7*12))</f>
        <v/>
      </c>
      <c r="E51" s="11" t="str">
        <f t="shared" si="0"/>
        <v/>
      </c>
      <c r="F51" s="11" t="str">
        <f t="shared" si="1"/>
        <v/>
      </c>
    </row>
    <row r="52" spans="1:6" x14ac:dyDescent="0.15">
      <c r="A52">
        <v>51</v>
      </c>
      <c r="B52" s="11" t="str">
        <f>IF(A52&gt;'通常融資（元金均等）'!$D$7*12,"",Sheet2!F51)</f>
        <v/>
      </c>
      <c r="C52" s="11" t="str">
        <f>IF(B52="","",ROUNDDOWN(B52*('通常融資（元金均等）'!$D$11/12/100),0))</f>
        <v/>
      </c>
      <c r="D52" s="11" t="str">
        <f>IF(B52="","",'通常融資（元金均等）'!$D$8/('通常融資（元金均等）'!$D$7*12))</f>
        <v/>
      </c>
      <c r="E52" s="11" t="str">
        <f t="shared" si="0"/>
        <v/>
      </c>
      <c r="F52" s="11" t="str">
        <f t="shared" si="1"/>
        <v/>
      </c>
    </row>
    <row r="53" spans="1:6" x14ac:dyDescent="0.15">
      <c r="A53">
        <v>52</v>
      </c>
      <c r="B53" s="11" t="str">
        <f>IF(A53&gt;'通常融資（元金均等）'!$D$7*12,"",Sheet2!F52)</f>
        <v/>
      </c>
      <c r="C53" s="11" t="str">
        <f>IF(B53="","",ROUNDDOWN(B53*('通常融資（元金均等）'!$D$11/12/100),0))</f>
        <v/>
      </c>
      <c r="D53" s="11" t="str">
        <f>IF(B53="","",'通常融資（元金均等）'!$D$8/('通常融資（元金均等）'!$D$7*12))</f>
        <v/>
      </c>
      <c r="E53" s="11" t="str">
        <f t="shared" si="0"/>
        <v/>
      </c>
      <c r="F53" s="11" t="str">
        <f t="shared" si="1"/>
        <v/>
      </c>
    </row>
    <row r="54" spans="1:6" x14ac:dyDescent="0.15">
      <c r="A54">
        <v>53</v>
      </c>
      <c r="B54" s="11" t="str">
        <f>IF(A54&gt;'通常融資（元金均等）'!$D$7*12,"",Sheet2!F53)</f>
        <v/>
      </c>
      <c r="C54" s="11" t="str">
        <f>IF(B54="","",ROUNDDOWN(B54*('通常融資（元金均等）'!$D$11/12/100),0))</f>
        <v/>
      </c>
      <c r="D54" s="11" t="str">
        <f>IF(B54="","",'通常融資（元金均等）'!$D$8/('通常融資（元金均等）'!$D$7*12))</f>
        <v/>
      </c>
      <c r="E54" s="11" t="str">
        <f t="shared" si="0"/>
        <v/>
      </c>
      <c r="F54" s="11" t="str">
        <f t="shared" si="1"/>
        <v/>
      </c>
    </row>
    <row r="55" spans="1:6" x14ac:dyDescent="0.15">
      <c r="A55">
        <v>54</v>
      </c>
      <c r="B55" s="11" t="str">
        <f>IF(A55&gt;'通常融資（元金均等）'!$D$7*12,"",Sheet2!F54)</f>
        <v/>
      </c>
      <c r="C55" s="11" t="str">
        <f>IF(B55="","",ROUNDDOWN(B55*('通常融資（元金均等）'!$D$11/12/100),0))</f>
        <v/>
      </c>
      <c r="D55" s="11" t="str">
        <f>IF(B55="","",'通常融資（元金均等）'!$D$8/('通常融資（元金均等）'!$D$7*12))</f>
        <v/>
      </c>
      <c r="E55" s="11" t="str">
        <f t="shared" si="0"/>
        <v/>
      </c>
      <c r="F55" s="11" t="str">
        <f t="shared" si="1"/>
        <v/>
      </c>
    </row>
    <row r="56" spans="1:6" x14ac:dyDescent="0.15">
      <c r="A56">
        <v>55</v>
      </c>
      <c r="B56" s="11" t="str">
        <f>IF(A56&gt;'通常融資（元金均等）'!$D$7*12,"",Sheet2!F55)</f>
        <v/>
      </c>
      <c r="C56" s="11" t="str">
        <f>IF(B56="","",ROUNDDOWN(B56*('通常融資（元金均等）'!$D$11/12/100),0))</f>
        <v/>
      </c>
      <c r="D56" s="11" t="str">
        <f>IF(B56="","",'通常融資（元金均等）'!$D$8/('通常融資（元金均等）'!$D$7*12))</f>
        <v/>
      </c>
      <c r="E56" s="11" t="str">
        <f t="shared" si="0"/>
        <v/>
      </c>
      <c r="F56" s="11" t="str">
        <f t="shared" si="1"/>
        <v/>
      </c>
    </row>
    <row r="57" spans="1:6" x14ac:dyDescent="0.15">
      <c r="A57">
        <v>56</v>
      </c>
      <c r="B57" s="11" t="str">
        <f>IF(A57&gt;'通常融資（元金均等）'!$D$7*12,"",Sheet2!F56)</f>
        <v/>
      </c>
      <c r="C57" s="11" t="str">
        <f>IF(B57="","",ROUNDDOWN(B57*('通常融資（元金均等）'!$D$11/12/100),0))</f>
        <v/>
      </c>
      <c r="D57" s="11" t="str">
        <f>IF(B57="","",'通常融資（元金均等）'!$D$8/('通常融資（元金均等）'!$D$7*12))</f>
        <v/>
      </c>
      <c r="E57" s="11" t="str">
        <f t="shared" si="0"/>
        <v/>
      </c>
      <c r="F57" s="11" t="str">
        <f t="shared" si="1"/>
        <v/>
      </c>
    </row>
    <row r="58" spans="1:6" x14ac:dyDescent="0.15">
      <c r="A58">
        <v>57</v>
      </c>
      <c r="B58" s="11" t="str">
        <f>IF(A58&gt;'通常融資（元金均等）'!$D$7*12,"",Sheet2!F57)</f>
        <v/>
      </c>
      <c r="C58" s="11" t="str">
        <f>IF(B58="","",ROUNDDOWN(B58*('通常融資（元金均等）'!$D$11/12/100),0))</f>
        <v/>
      </c>
      <c r="D58" s="11" t="str">
        <f>IF(B58="","",'通常融資（元金均等）'!$D$8/('通常融資（元金均等）'!$D$7*12))</f>
        <v/>
      </c>
      <c r="E58" s="11" t="str">
        <f t="shared" si="0"/>
        <v/>
      </c>
      <c r="F58" s="11" t="str">
        <f t="shared" si="1"/>
        <v/>
      </c>
    </row>
    <row r="59" spans="1:6" x14ac:dyDescent="0.15">
      <c r="A59">
        <v>58</v>
      </c>
      <c r="B59" s="11" t="str">
        <f>IF(A59&gt;'通常融資（元金均等）'!$D$7*12,"",Sheet2!F58)</f>
        <v/>
      </c>
      <c r="C59" s="11" t="str">
        <f>IF(B59="","",ROUNDDOWN(B59*('通常融資（元金均等）'!$D$11/12/100),0))</f>
        <v/>
      </c>
      <c r="D59" s="11" t="str">
        <f>IF(B59="","",'通常融資（元金均等）'!$D$8/('通常融資（元金均等）'!$D$7*12))</f>
        <v/>
      </c>
      <c r="E59" s="11" t="str">
        <f t="shared" si="0"/>
        <v/>
      </c>
      <c r="F59" s="11" t="str">
        <f t="shared" si="1"/>
        <v/>
      </c>
    </row>
    <row r="60" spans="1:6" x14ac:dyDescent="0.15">
      <c r="A60">
        <v>59</v>
      </c>
      <c r="B60" s="11" t="str">
        <f>IF(A60&gt;'通常融資（元金均等）'!$D$7*12,"",Sheet2!F59)</f>
        <v/>
      </c>
      <c r="C60" s="11" t="str">
        <f>IF(B60="","",ROUNDDOWN(B60*('通常融資（元金均等）'!$D$11/12/100),0))</f>
        <v/>
      </c>
      <c r="D60" s="11" t="str">
        <f>IF(B60="","",'通常融資（元金均等）'!$D$8/('通常融資（元金均等）'!$D$7*12))</f>
        <v/>
      </c>
      <c r="E60" s="11" t="str">
        <f t="shared" si="0"/>
        <v/>
      </c>
      <c r="F60" s="11" t="str">
        <f t="shared" si="1"/>
        <v/>
      </c>
    </row>
    <row r="61" spans="1:6" x14ac:dyDescent="0.15">
      <c r="A61">
        <v>60</v>
      </c>
      <c r="B61" s="11" t="str">
        <f>IF(A61&gt;'通常融資（元金均等）'!$D$7*12,"",Sheet2!F60)</f>
        <v/>
      </c>
      <c r="C61" s="11" t="str">
        <f>IF(B61="","",ROUNDDOWN(B61*('通常融資（元金均等）'!$D$11/12/100),0))</f>
        <v/>
      </c>
      <c r="D61" s="11" t="str">
        <f>IF(B61="","",'通常融資（元金均等）'!$D$8/('通常融資（元金均等）'!$D$7*12))</f>
        <v/>
      </c>
      <c r="E61" s="11" t="str">
        <f t="shared" si="0"/>
        <v/>
      </c>
      <c r="F61" s="11" t="str">
        <f t="shared" si="1"/>
        <v/>
      </c>
    </row>
    <row r="62" spans="1:6" x14ac:dyDescent="0.15">
      <c r="A62">
        <v>61</v>
      </c>
      <c r="B62" s="11" t="str">
        <f>IF(A62&gt;'通常融資（元金均等）'!$D$7*12,"",Sheet2!F61)</f>
        <v/>
      </c>
      <c r="C62" s="11" t="str">
        <f>IF(B62="","",ROUNDDOWN(B62*('通常融資（元金均等）'!$D$11/12/100),0))</f>
        <v/>
      </c>
      <c r="D62" s="11" t="str">
        <f>IF(B62="","",'通常融資（元金均等）'!$D$8/('通常融資（元金均等）'!$D$7*12))</f>
        <v/>
      </c>
      <c r="E62" s="11" t="str">
        <f t="shared" si="0"/>
        <v/>
      </c>
      <c r="F62" s="11" t="str">
        <f t="shared" si="1"/>
        <v/>
      </c>
    </row>
    <row r="63" spans="1:6" x14ac:dyDescent="0.15">
      <c r="A63">
        <v>62</v>
      </c>
      <c r="B63" s="11" t="str">
        <f>IF(A63&gt;'通常融資（元金均等）'!$D$7*12,"",Sheet2!F62)</f>
        <v/>
      </c>
      <c r="C63" s="11" t="str">
        <f>IF(B63="","",ROUNDDOWN(B63*('通常融資（元金均等）'!$D$11/12/100),0))</f>
        <v/>
      </c>
      <c r="D63" s="11" t="str">
        <f>IF(B63="","",'通常融資（元金均等）'!$D$8/('通常融資（元金均等）'!$D$7*12))</f>
        <v/>
      </c>
      <c r="E63" s="11" t="str">
        <f t="shared" si="0"/>
        <v/>
      </c>
      <c r="F63" s="11" t="str">
        <f t="shared" si="1"/>
        <v/>
      </c>
    </row>
    <row r="64" spans="1:6" x14ac:dyDescent="0.15">
      <c r="A64">
        <v>63</v>
      </c>
      <c r="B64" s="11" t="str">
        <f>IF(A64&gt;'通常融資（元金均等）'!$D$7*12,"",Sheet2!F63)</f>
        <v/>
      </c>
      <c r="C64" s="11" t="str">
        <f>IF(B64="","",ROUNDDOWN(B64*('通常融資（元金均等）'!$D$11/12/100),0))</f>
        <v/>
      </c>
      <c r="D64" s="11" t="str">
        <f>IF(B64="","",'通常融資（元金均等）'!$D$8/('通常融資（元金均等）'!$D$7*12))</f>
        <v/>
      </c>
      <c r="E64" s="11" t="str">
        <f t="shared" si="0"/>
        <v/>
      </c>
      <c r="F64" s="11" t="str">
        <f t="shared" si="1"/>
        <v/>
      </c>
    </row>
    <row r="65" spans="1:6" x14ac:dyDescent="0.15">
      <c r="A65">
        <v>64</v>
      </c>
      <c r="B65" s="11" t="str">
        <f>IF(A65&gt;'通常融資（元金均等）'!$D$7*12,"",Sheet2!F64)</f>
        <v/>
      </c>
      <c r="C65" s="11" t="str">
        <f>IF(B65="","",ROUNDDOWN(B65*('通常融資（元金均等）'!$D$11/12/100),0))</f>
        <v/>
      </c>
      <c r="D65" s="11" t="str">
        <f>IF(B65="","",'通常融資（元金均等）'!$D$8/('通常融資（元金均等）'!$D$7*12))</f>
        <v/>
      </c>
      <c r="E65" s="11" t="str">
        <f t="shared" si="0"/>
        <v/>
      </c>
      <c r="F65" s="11" t="str">
        <f t="shared" si="1"/>
        <v/>
      </c>
    </row>
    <row r="66" spans="1:6" x14ac:dyDescent="0.15">
      <c r="A66">
        <v>65</v>
      </c>
      <c r="B66" s="11" t="str">
        <f>IF(A66&gt;'通常融資（元金均等）'!$D$7*12,"",Sheet2!F65)</f>
        <v/>
      </c>
      <c r="C66" s="11" t="str">
        <f>IF(B66="","",ROUNDDOWN(B66*('通常融資（元金均等）'!$D$11/12/100),0))</f>
        <v/>
      </c>
      <c r="D66" s="11" t="str">
        <f>IF(B66="","",'通常融資（元金均等）'!$D$8/('通常融資（元金均等）'!$D$7*12))</f>
        <v/>
      </c>
      <c r="E66" s="11" t="str">
        <f t="shared" ref="E66:E121" si="2">IF(B66="","",C66+D66)</f>
        <v/>
      </c>
      <c r="F66" s="11" t="str">
        <f t="shared" ref="F66:F121" si="3">IF(B66="","",B66-D66)</f>
        <v/>
      </c>
    </row>
    <row r="67" spans="1:6" x14ac:dyDescent="0.15">
      <c r="A67">
        <v>66</v>
      </c>
      <c r="B67" s="11" t="str">
        <f>IF(A67&gt;'通常融資（元金均等）'!$D$7*12,"",Sheet2!F66)</f>
        <v/>
      </c>
      <c r="C67" s="11" t="str">
        <f>IF(B67="","",ROUNDDOWN(B67*('通常融資（元金均等）'!$D$11/12/100),0))</f>
        <v/>
      </c>
      <c r="D67" s="11" t="str">
        <f>IF(B67="","",'通常融資（元金均等）'!$D$8/('通常融資（元金均等）'!$D$7*12))</f>
        <v/>
      </c>
      <c r="E67" s="11" t="str">
        <f t="shared" si="2"/>
        <v/>
      </c>
      <c r="F67" s="11" t="str">
        <f t="shared" si="3"/>
        <v/>
      </c>
    </row>
    <row r="68" spans="1:6" x14ac:dyDescent="0.15">
      <c r="A68">
        <v>67</v>
      </c>
      <c r="B68" s="11" t="str">
        <f>IF(A68&gt;'通常融資（元金均等）'!$D$7*12,"",Sheet2!F67)</f>
        <v/>
      </c>
      <c r="C68" s="11" t="str">
        <f>IF(B68="","",ROUNDDOWN(B68*('通常融資（元金均等）'!$D$11/12/100),0))</f>
        <v/>
      </c>
      <c r="D68" s="11" t="str">
        <f>IF(B68="","",'通常融資（元金均等）'!$D$8/('通常融資（元金均等）'!$D$7*12))</f>
        <v/>
      </c>
      <c r="E68" s="11" t="str">
        <f t="shared" si="2"/>
        <v/>
      </c>
      <c r="F68" s="11" t="str">
        <f t="shared" si="3"/>
        <v/>
      </c>
    </row>
    <row r="69" spans="1:6" x14ac:dyDescent="0.15">
      <c r="A69">
        <v>68</v>
      </c>
      <c r="B69" s="11" t="str">
        <f>IF(A69&gt;'通常融資（元金均等）'!$D$7*12,"",Sheet2!F68)</f>
        <v/>
      </c>
      <c r="C69" s="11" t="str">
        <f>IF(B69="","",ROUNDDOWN(B69*('通常融資（元金均等）'!$D$11/12/100),0))</f>
        <v/>
      </c>
      <c r="D69" s="11" t="str">
        <f>IF(B69="","",'通常融資（元金均等）'!$D$8/('通常融資（元金均等）'!$D$7*12))</f>
        <v/>
      </c>
      <c r="E69" s="11" t="str">
        <f t="shared" si="2"/>
        <v/>
      </c>
      <c r="F69" s="11" t="str">
        <f t="shared" si="3"/>
        <v/>
      </c>
    </row>
    <row r="70" spans="1:6" x14ac:dyDescent="0.15">
      <c r="A70">
        <v>69</v>
      </c>
      <c r="B70" s="11" t="str">
        <f>IF(A70&gt;'通常融資（元金均等）'!$D$7*12,"",Sheet2!F69)</f>
        <v/>
      </c>
      <c r="C70" s="11" t="str">
        <f>IF(B70="","",ROUNDDOWN(B70*('通常融資（元金均等）'!$D$11/12/100),0))</f>
        <v/>
      </c>
      <c r="D70" s="11" t="str">
        <f>IF(B70="","",'通常融資（元金均等）'!$D$8/('通常融資（元金均等）'!$D$7*12))</f>
        <v/>
      </c>
      <c r="E70" s="11" t="str">
        <f t="shared" si="2"/>
        <v/>
      </c>
      <c r="F70" s="11" t="str">
        <f t="shared" si="3"/>
        <v/>
      </c>
    </row>
    <row r="71" spans="1:6" x14ac:dyDescent="0.15">
      <c r="A71">
        <v>70</v>
      </c>
      <c r="B71" s="11" t="str">
        <f>IF(A71&gt;'通常融資（元金均等）'!$D$7*12,"",Sheet2!F70)</f>
        <v/>
      </c>
      <c r="C71" s="11" t="str">
        <f>IF(B71="","",ROUNDDOWN(B71*('通常融資（元金均等）'!$D$11/12/100),0))</f>
        <v/>
      </c>
      <c r="D71" s="11" t="str">
        <f>IF(B71="","",'通常融資（元金均等）'!$D$8/('通常融資（元金均等）'!$D$7*12))</f>
        <v/>
      </c>
      <c r="E71" s="11" t="str">
        <f t="shared" si="2"/>
        <v/>
      </c>
      <c r="F71" s="11" t="str">
        <f t="shared" si="3"/>
        <v/>
      </c>
    </row>
    <row r="72" spans="1:6" x14ac:dyDescent="0.15">
      <c r="A72">
        <v>71</v>
      </c>
      <c r="B72" s="11" t="str">
        <f>IF(A72&gt;'通常融資（元金均等）'!$D$7*12,"",Sheet2!F71)</f>
        <v/>
      </c>
      <c r="C72" s="11" t="str">
        <f>IF(B72="","",ROUNDDOWN(B72*('通常融資（元金均等）'!$D$11/12/100),0))</f>
        <v/>
      </c>
      <c r="D72" s="11" t="str">
        <f>IF(B72="","",'通常融資（元金均等）'!$D$8/('通常融資（元金均等）'!$D$7*12))</f>
        <v/>
      </c>
      <c r="E72" s="11" t="str">
        <f t="shared" si="2"/>
        <v/>
      </c>
      <c r="F72" s="11" t="str">
        <f t="shared" si="3"/>
        <v/>
      </c>
    </row>
    <row r="73" spans="1:6" x14ac:dyDescent="0.15">
      <c r="A73">
        <v>72</v>
      </c>
      <c r="B73" s="11" t="str">
        <f>IF(A73&gt;'通常融資（元金均等）'!$D$7*12,"",Sheet2!F72)</f>
        <v/>
      </c>
      <c r="C73" s="11" t="str">
        <f>IF(B73="","",ROUNDDOWN(B73*('通常融資（元金均等）'!$D$11/12/100),0))</f>
        <v/>
      </c>
      <c r="D73" s="11" t="str">
        <f>IF(B73="","",'通常融資（元金均等）'!$D$8/('通常融資（元金均等）'!$D$7*12))</f>
        <v/>
      </c>
      <c r="E73" s="11" t="str">
        <f t="shared" si="2"/>
        <v/>
      </c>
      <c r="F73" s="11" t="str">
        <f t="shared" si="3"/>
        <v/>
      </c>
    </row>
    <row r="74" spans="1:6" x14ac:dyDescent="0.15">
      <c r="A74">
        <v>73</v>
      </c>
      <c r="B74" s="11" t="str">
        <f>IF(A74&gt;'通常融資（元金均等）'!$D$7*12,"",Sheet2!F73)</f>
        <v/>
      </c>
      <c r="C74" s="11" t="str">
        <f>IF(B74="","",ROUNDDOWN(B74*('通常融資（元金均等）'!$D$11/12/100),0))</f>
        <v/>
      </c>
      <c r="D74" s="11" t="str">
        <f>IF(B74="","",'通常融資（元金均等）'!$D$8/('通常融資（元金均等）'!$D$7*12))</f>
        <v/>
      </c>
      <c r="E74" s="11" t="str">
        <f t="shared" si="2"/>
        <v/>
      </c>
      <c r="F74" s="11" t="str">
        <f t="shared" si="3"/>
        <v/>
      </c>
    </row>
    <row r="75" spans="1:6" x14ac:dyDescent="0.15">
      <c r="A75">
        <v>74</v>
      </c>
      <c r="B75" s="11" t="str">
        <f>IF(A75&gt;'通常融資（元金均等）'!$D$7*12,"",Sheet2!F74)</f>
        <v/>
      </c>
      <c r="C75" s="11" t="str">
        <f>IF(B75="","",ROUNDDOWN(B75*('通常融資（元金均等）'!$D$11/12/100),0))</f>
        <v/>
      </c>
      <c r="D75" s="11" t="str">
        <f>IF(B75="","",'通常融資（元金均等）'!$D$8/('通常融資（元金均等）'!$D$7*12))</f>
        <v/>
      </c>
      <c r="E75" s="11" t="str">
        <f t="shared" si="2"/>
        <v/>
      </c>
      <c r="F75" s="11" t="str">
        <f t="shared" si="3"/>
        <v/>
      </c>
    </row>
    <row r="76" spans="1:6" x14ac:dyDescent="0.15">
      <c r="A76">
        <v>75</v>
      </c>
      <c r="B76" s="11" t="str">
        <f>IF(A76&gt;'通常融資（元金均等）'!$D$7*12,"",Sheet2!F75)</f>
        <v/>
      </c>
      <c r="C76" s="11" t="str">
        <f>IF(B76="","",ROUNDDOWN(B76*('通常融資（元金均等）'!$D$11/12/100),0))</f>
        <v/>
      </c>
      <c r="D76" s="11" t="str">
        <f>IF(B76="","",'通常融資（元金均等）'!$D$8/('通常融資（元金均等）'!$D$7*12))</f>
        <v/>
      </c>
      <c r="E76" s="11" t="str">
        <f t="shared" si="2"/>
        <v/>
      </c>
      <c r="F76" s="11" t="str">
        <f t="shared" si="3"/>
        <v/>
      </c>
    </row>
    <row r="77" spans="1:6" x14ac:dyDescent="0.15">
      <c r="A77">
        <v>76</v>
      </c>
      <c r="B77" s="11" t="str">
        <f>IF(A77&gt;'通常融資（元金均等）'!$D$7*12,"",Sheet2!F76)</f>
        <v/>
      </c>
      <c r="C77" s="11" t="str">
        <f>IF(B77="","",ROUNDDOWN(B77*('通常融資（元金均等）'!$D$11/12/100),0))</f>
        <v/>
      </c>
      <c r="D77" s="11" t="str">
        <f>IF(B77="","",'通常融資（元金均等）'!$D$8/('通常融資（元金均等）'!$D$7*12))</f>
        <v/>
      </c>
      <c r="E77" s="11" t="str">
        <f t="shared" si="2"/>
        <v/>
      </c>
      <c r="F77" s="11" t="str">
        <f t="shared" si="3"/>
        <v/>
      </c>
    </row>
    <row r="78" spans="1:6" x14ac:dyDescent="0.15">
      <c r="A78">
        <v>77</v>
      </c>
      <c r="B78" s="11" t="str">
        <f>IF(A78&gt;'通常融資（元金均等）'!$D$7*12,"",Sheet2!F77)</f>
        <v/>
      </c>
      <c r="C78" s="11" t="str">
        <f>IF(B78="","",ROUNDDOWN(B78*('通常融資（元金均等）'!$D$11/12/100),0))</f>
        <v/>
      </c>
      <c r="D78" s="11" t="str">
        <f>IF(B78="","",'通常融資（元金均等）'!$D$8/('通常融資（元金均等）'!$D$7*12))</f>
        <v/>
      </c>
      <c r="E78" s="11" t="str">
        <f t="shared" si="2"/>
        <v/>
      </c>
      <c r="F78" s="11" t="str">
        <f t="shared" si="3"/>
        <v/>
      </c>
    </row>
    <row r="79" spans="1:6" x14ac:dyDescent="0.15">
      <c r="A79">
        <v>78</v>
      </c>
      <c r="B79" s="11" t="str">
        <f>IF(A79&gt;'通常融資（元金均等）'!$D$7*12,"",Sheet2!F78)</f>
        <v/>
      </c>
      <c r="C79" s="11" t="str">
        <f>IF(B79="","",ROUNDDOWN(B79*('通常融資（元金均等）'!$D$11/12/100),0))</f>
        <v/>
      </c>
      <c r="D79" s="11" t="str">
        <f>IF(B79="","",'通常融資（元金均等）'!$D$8/('通常融資（元金均等）'!$D$7*12))</f>
        <v/>
      </c>
      <c r="E79" s="11" t="str">
        <f t="shared" si="2"/>
        <v/>
      </c>
      <c r="F79" s="11" t="str">
        <f t="shared" si="3"/>
        <v/>
      </c>
    </row>
    <row r="80" spans="1:6" x14ac:dyDescent="0.15">
      <c r="A80">
        <v>79</v>
      </c>
      <c r="B80" s="11" t="str">
        <f>IF(A80&gt;'通常融資（元金均等）'!$D$7*12,"",Sheet2!F79)</f>
        <v/>
      </c>
      <c r="C80" s="11" t="str">
        <f>IF(B80="","",ROUNDDOWN(B80*('通常融資（元金均等）'!$D$11/12/100),0))</f>
        <v/>
      </c>
      <c r="D80" s="11" t="str">
        <f>IF(B80="","",'通常融資（元金均等）'!$D$8/('通常融資（元金均等）'!$D$7*12))</f>
        <v/>
      </c>
      <c r="E80" s="11" t="str">
        <f t="shared" si="2"/>
        <v/>
      </c>
      <c r="F80" s="11" t="str">
        <f t="shared" si="3"/>
        <v/>
      </c>
    </row>
    <row r="81" spans="1:6" x14ac:dyDescent="0.15">
      <c r="A81">
        <v>80</v>
      </c>
      <c r="B81" s="11" t="str">
        <f>IF(A81&gt;'通常融資（元金均等）'!$D$7*12,"",Sheet2!F80)</f>
        <v/>
      </c>
      <c r="C81" s="11" t="str">
        <f>IF(B81="","",ROUNDDOWN(B81*('通常融資（元金均等）'!$D$11/12/100),0))</f>
        <v/>
      </c>
      <c r="D81" s="11" t="str">
        <f>IF(B81="","",'通常融資（元金均等）'!$D$8/('通常融資（元金均等）'!$D$7*12))</f>
        <v/>
      </c>
      <c r="E81" s="11" t="str">
        <f t="shared" si="2"/>
        <v/>
      </c>
      <c r="F81" s="11" t="str">
        <f t="shared" si="3"/>
        <v/>
      </c>
    </row>
    <row r="82" spans="1:6" x14ac:dyDescent="0.15">
      <c r="A82">
        <v>81</v>
      </c>
      <c r="B82" s="11" t="str">
        <f>IF(A82&gt;'通常融資（元金均等）'!$D$7*12,"",Sheet2!F81)</f>
        <v/>
      </c>
      <c r="C82" s="11" t="str">
        <f>IF(B82="","",ROUNDDOWN(B82*('通常融資（元金均等）'!$D$11/12/100),0))</f>
        <v/>
      </c>
      <c r="D82" s="11" t="str">
        <f>IF(B82="","",'通常融資（元金均等）'!$D$8/('通常融資（元金均等）'!$D$7*12))</f>
        <v/>
      </c>
      <c r="E82" s="11" t="str">
        <f t="shared" si="2"/>
        <v/>
      </c>
      <c r="F82" s="11" t="str">
        <f t="shared" si="3"/>
        <v/>
      </c>
    </row>
    <row r="83" spans="1:6" x14ac:dyDescent="0.15">
      <c r="A83">
        <v>82</v>
      </c>
      <c r="B83" s="11" t="str">
        <f>IF(A83&gt;'通常融資（元金均等）'!$D$7*12,"",Sheet2!F82)</f>
        <v/>
      </c>
      <c r="C83" s="11" t="str">
        <f>IF(B83="","",ROUNDDOWN(B83*('通常融資（元金均等）'!$D$11/12/100),0))</f>
        <v/>
      </c>
      <c r="D83" s="11" t="str">
        <f>IF(B83="","",'通常融資（元金均等）'!$D$8/('通常融資（元金均等）'!$D$7*12))</f>
        <v/>
      </c>
      <c r="E83" s="11" t="str">
        <f t="shared" si="2"/>
        <v/>
      </c>
      <c r="F83" s="11" t="str">
        <f t="shared" si="3"/>
        <v/>
      </c>
    </row>
    <row r="84" spans="1:6" x14ac:dyDescent="0.15">
      <c r="A84">
        <v>83</v>
      </c>
      <c r="B84" s="11" t="str">
        <f>IF(A84&gt;'通常融資（元金均等）'!$D$7*12,"",Sheet2!F83)</f>
        <v/>
      </c>
      <c r="C84" s="11" t="str">
        <f>IF(B84="","",ROUNDDOWN(B84*('通常融資（元金均等）'!$D$11/12/100),0))</f>
        <v/>
      </c>
      <c r="D84" s="11" t="str">
        <f>IF(B84="","",'通常融資（元金均等）'!$D$8/('通常融資（元金均等）'!$D$7*12))</f>
        <v/>
      </c>
      <c r="E84" s="11" t="str">
        <f t="shared" si="2"/>
        <v/>
      </c>
      <c r="F84" s="11" t="str">
        <f t="shared" si="3"/>
        <v/>
      </c>
    </row>
    <row r="85" spans="1:6" x14ac:dyDescent="0.15">
      <c r="A85">
        <v>84</v>
      </c>
      <c r="B85" s="11" t="str">
        <f>IF(A85&gt;'通常融資（元金均等）'!$D$7*12,"",Sheet2!F84)</f>
        <v/>
      </c>
      <c r="C85" s="11" t="str">
        <f>IF(B85="","",ROUNDDOWN(B85*('通常融資（元金均等）'!$D$11/12/100),0))</f>
        <v/>
      </c>
      <c r="D85" s="11" t="str">
        <f>IF(B85="","",'通常融資（元金均等）'!$D$8/('通常融資（元金均等）'!$D$7*12))</f>
        <v/>
      </c>
      <c r="E85" s="11" t="str">
        <f t="shared" si="2"/>
        <v/>
      </c>
      <c r="F85" s="11" t="str">
        <f t="shared" si="3"/>
        <v/>
      </c>
    </row>
    <row r="86" spans="1:6" x14ac:dyDescent="0.15">
      <c r="A86">
        <v>85</v>
      </c>
      <c r="B86" s="11" t="str">
        <f>IF(A86&gt;'通常融資（元金均等）'!$D$7*12,"",Sheet2!F85)</f>
        <v/>
      </c>
      <c r="C86" s="11" t="str">
        <f>IF(B86="","",ROUNDDOWN(B86*('通常融資（元金均等）'!$D$11/12/100),0))</f>
        <v/>
      </c>
      <c r="D86" s="11" t="str">
        <f>IF(B86="","",'通常融資（元金均等）'!$D$8/('通常融資（元金均等）'!$D$7*12))</f>
        <v/>
      </c>
      <c r="E86" s="11" t="str">
        <f t="shared" si="2"/>
        <v/>
      </c>
      <c r="F86" s="11" t="str">
        <f t="shared" si="3"/>
        <v/>
      </c>
    </row>
    <row r="87" spans="1:6" x14ac:dyDescent="0.15">
      <c r="A87">
        <v>86</v>
      </c>
      <c r="B87" s="11" t="str">
        <f>IF(A87&gt;'通常融資（元金均等）'!$D$7*12,"",Sheet2!F86)</f>
        <v/>
      </c>
      <c r="C87" s="11" t="str">
        <f>IF(B87="","",ROUNDDOWN(B87*('通常融資（元金均等）'!$D$11/12/100),0))</f>
        <v/>
      </c>
      <c r="D87" s="11" t="str">
        <f>IF(B87="","",'通常融資（元金均等）'!$D$8/('通常融資（元金均等）'!$D$7*12))</f>
        <v/>
      </c>
      <c r="E87" s="11" t="str">
        <f t="shared" si="2"/>
        <v/>
      </c>
      <c r="F87" s="11" t="str">
        <f t="shared" si="3"/>
        <v/>
      </c>
    </row>
    <row r="88" spans="1:6" x14ac:dyDescent="0.15">
      <c r="A88">
        <v>87</v>
      </c>
      <c r="B88" s="11" t="str">
        <f>IF(A88&gt;'通常融資（元金均等）'!$D$7*12,"",Sheet2!F87)</f>
        <v/>
      </c>
      <c r="C88" s="11" t="str">
        <f>IF(B88="","",ROUNDDOWN(B88*('通常融資（元金均等）'!$D$11/12/100),0))</f>
        <v/>
      </c>
      <c r="D88" s="11" t="str">
        <f>IF(B88="","",'通常融資（元金均等）'!$D$8/('通常融資（元金均等）'!$D$7*12))</f>
        <v/>
      </c>
      <c r="E88" s="11" t="str">
        <f t="shared" si="2"/>
        <v/>
      </c>
      <c r="F88" s="11" t="str">
        <f t="shared" si="3"/>
        <v/>
      </c>
    </row>
    <row r="89" spans="1:6" x14ac:dyDescent="0.15">
      <c r="A89">
        <v>88</v>
      </c>
      <c r="B89" s="11" t="str">
        <f>IF(A89&gt;'通常融資（元金均等）'!$D$7*12,"",Sheet2!F88)</f>
        <v/>
      </c>
      <c r="C89" s="11" t="str">
        <f>IF(B89="","",ROUNDDOWN(B89*('通常融資（元金均等）'!$D$11/12/100),0))</f>
        <v/>
      </c>
      <c r="D89" s="11" t="str">
        <f>IF(B89="","",'通常融資（元金均等）'!$D$8/('通常融資（元金均等）'!$D$7*12))</f>
        <v/>
      </c>
      <c r="E89" s="11" t="str">
        <f t="shared" si="2"/>
        <v/>
      </c>
      <c r="F89" s="11" t="str">
        <f t="shared" si="3"/>
        <v/>
      </c>
    </row>
    <row r="90" spans="1:6" x14ac:dyDescent="0.15">
      <c r="A90">
        <v>89</v>
      </c>
      <c r="B90" s="11" t="str">
        <f>IF(A90&gt;'通常融資（元金均等）'!$D$7*12,"",Sheet2!F89)</f>
        <v/>
      </c>
      <c r="C90" s="11" t="str">
        <f>IF(B90="","",ROUNDDOWN(B90*('通常融資（元金均等）'!$D$11/12/100),0))</f>
        <v/>
      </c>
      <c r="D90" s="11" t="str">
        <f>IF(B90="","",'通常融資（元金均等）'!$D$8/('通常融資（元金均等）'!$D$7*12))</f>
        <v/>
      </c>
      <c r="E90" s="11" t="str">
        <f t="shared" si="2"/>
        <v/>
      </c>
      <c r="F90" s="11" t="str">
        <f t="shared" si="3"/>
        <v/>
      </c>
    </row>
    <row r="91" spans="1:6" x14ac:dyDescent="0.15">
      <c r="A91">
        <v>90</v>
      </c>
      <c r="B91" s="11" t="str">
        <f>IF(A91&gt;'通常融資（元金均等）'!$D$7*12,"",Sheet2!F90)</f>
        <v/>
      </c>
      <c r="C91" s="11" t="str">
        <f>IF(B91="","",ROUNDDOWN(B91*('通常融資（元金均等）'!$D$11/12/100),0))</f>
        <v/>
      </c>
      <c r="D91" s="11" t="str">
        <f>IF(B91="","",'通常融資（元金均等）'!$D$8/('通常融資（元金均等）'!$D$7*12))</f>
        <v/>
      </c>
      <c r="E91" s="11" t="str">
        <f t="shared" si="2"/>
        <v/>
      </c>
      <c r="F91" s="11" t="str">
        <f t="shared" si="3"/>
        <v/>
      </c>
    </row>
    <row r="92" spans="1:6" x14ac:dyDescent="0.15">
      <c r="A92">
        <v>91</v>
      </c>
      <c r="B92" s="11" t="str">
        <f>IF(A92&gt;'通常融資（元金均等）'!$D$7*12,"",Sheet2!F91)</f>
        <v/>
      </c>
      <c r="C92" s="11" t="str">
        <f>IF(B92="","",ROUNDDOWN(B92*('通常融資（元金均等）'!$D$11/12/100),0))</f>
        <v/>
      </c>
      <c r="D92" s="11" t="str">
        <f>IF(B92="","",'通常融資（元金均等）'!$D$8/('通常融資（元金均等）'!$D$7*12))</f>
        <v/>
      </c>
      <c r="E92" s="11" t="str">
        <f t="shared" si="2"/>
        <v/>
      </c>
      <c r="F92" s="11" t="str">
        <f t="shared" si="3"/>
        <v/>
      </c>
    </row>
    <row r="93" spans="1:6" x14ac:dyDescent="0.15">
      <c r="A93">
        <v>92</v>
      </c>
      <c r="B93" s="11" t="str">
        <f>IF(A93&gt;'通常融資（元金均等）'!$D$7*12,"",Sheet2!F92)</f>
        <v/>
      </c>
      <c r="C93" s="11" t="str">
        <f>IF(B93="","",ROUNDDOWN(B93*('通常融資（元金均等）'!$D$11/12/100),0))</f>
        <v/>
      </c>
      <c r="D93" s="11" t="str">
        <f>IF(B93="","",'通常融資（元金均等）'!$D$8/('通常融資（元金均等）'!$D$7*12))</f>
        <v/>
      </c>
      <c r="E93" s="11" t="str">
        <f t="shared" si="2"/>
        <v/>
      </c>
      <c r="F93" s="11" t="str">
        <f t="shared" si="3"/>
        <v/>
      </c>
    </row>
    <row r="94" spans="1:6" x14ac:dyDescent="0.15">
      <c r="A94">
        <v>93</v>
      </c>
      <c r="B94" s="11" t="str">
        <f>IF(A94&gt;'通常融資（元金均等）'!$D$7*12,"",Sheet2!F93)</f>
        <v/>
      </c>
      <c r="C94" s="11" t="str">
        <f>IF(B94="","",ROUNDDOWN(B94*('通常融資（元金均等）'!$D$11/12/100),0))</f>
        <v/>
      </c>
      <c r="D94" s="11" t="str">
        <f>IF(B94="","",'通常融資（元金均等）'!$D$8/('通常融資（元金均等）'!$D$7*12))</f>
        <v/>
      </c>
      <c r="E94" s="11" t="str">
        <f t="shared" si="2"/>
        <v/>
      </c>
      <c r="F94" s="11" t="str">
        <f t="shared" si="3"/>
        <v/>
      </c>
    </row>
    <row r="95" spans="1:6" x14ac:dyDescent="0.15">
      <c r="A95">
        <v>94</v>
      </c>
      <c r="B95" s="11" t="str">
        <f>IF(A95&gt;'通常融資（元金均等）'!$D$7*12,"",Sheet2!F94)</f>
        <v/>
      </c>
      <c r="C95" s="11" t="str">
        <f>IF(B95="","",ROUNDDOWN(B95*('通常融資（元金均等）'!$D$11/12/100),0))</f>
        <v/>
      </c>
      <c r="D95" s="11" t="str">
        <f>IF(B95="","",'通常融資（元金均等）'!$D$8/('通常融資（元金均等）'!$D$7*12))</f>
        <v/>
      </c>
      <c r="E95" s="11" t="str">
        <f t="shared" si="2"/>
        <v/>
      </c>
      <c r="F95" s="11" t="str">
        <f t="shared" si="3"/>
        <v/>
      </c>
    </row>
    <row r="96" spans="1:6" x14ac:dyDescent="0.15">
      <c r="A96">
        <v>95</v>
      </c>
      <c r="B96" s="11" t="str">
        <f>IF(A96&gt;'通常融資（元金均等）'!$D$7*12,"",Sheet2!F95)</f>
        <v/>
      </c>
      <c r="C96" s="11" t="str">
        <f>IF(B96="","",ROUNDDOWN(B96*('通常融資（元金均等）'!$D$11/12/100),0))</f>
        <v/>
      </c>
      <c r="D96" s="11" t="str">
        <f>IF(B96="","",'通常融資（元金均等）'!$D$8/('通常融資（元金均等）'!$D$7*12))</f>
        <v/>
      </c>
      <c r="E96" s="11" t="str">
        <f t="shared" si="2"/>
        <v/>
      </c>
      <c r="F96" s="11" t="str">
        <f t="shared" si="3"/>
        <v/>
      </c>
    </row>
    <row r="97" spans="1:6" x14ac:dyDescent="0.15">
      <c r="A97">
        <v>96</v>
      </c>
      <c r="B97" s="11" t="str">
        <f>IF(A97&gt;'通常融資（元金均等）'!$D$7*12,"",Sheet2!F96)</f>
        <v/>
      </c>
      <c r="C97" s="11" t="str">
        <f>IF(B97="","",ROUNDDOWN(B97*('通常融資（元金均等）'!$D$11/12/100),0))</f>
        <v/>
      </c>
      <c r="D97" s="11" t="str">
        <f>IF(B97="","",'通常融資（元金均等）'!$D$8/('通常融資（元金均等）'!$D$7*12))</f>
        <v/>
      </c>
      <c r="E97" s="11" t="str">
        <f t="shared" si="2"/>
        <v/>
      </c>
      <c r="F97" s="11" t="str">
        <f t="shared" si="3"/>
        <v/>
      </c>
    </row>
    <row r="98" spans="1:6" x14ac:dyDescent="0.15">
      <c r="A98">
        <v>97</v>
      </c>
      <c r="B98" s="11" t="str">
        <f>IF(A98&gt;'通常融資（元金均等）'!$D$7*12,"",Sheet2!F97)</f>
        <v/>
      </c>
      <c r="C98" s="11" t="str">
        <f>IF(B98="","",ROUNDDOWN(B98*('通常融資（元金均等）'!$D$11/12/100),0))</f>
        <v/>
      </c>
      <c r="D98" s="11" t="str">
        <f>IF(B98="","",'通常融資（元金均等）'!$D$8/('通常融資（元金均等）'!$D$7*12))</f>
        <v/>
      </c>
      <c r="E98" s="11" t="str">
        <f t="shared" si="2"/>
        <v/>
      </c>
      <c r="F98" s="11" t="str">
        <f t="shared" si="3"/>
        <v/>
      </c>
    </row>
    <row r="99" spans="1:6" x14ac:dyDescent="0.15">
      <c r="A99">
        <v>98</v>
      </c>
      <c r="B99" s="11" t="str">
        <f>IF(A99&gt;'通常融資（元金均等）'!$D$7*12,"",Sheet2!F98)</f>
        <v/>
      </c>
      <c r="C99" s="11" t="str">
        <f>IF(B99="","",ROUNDDOWN(B99*('通常融資（元金均等）'!$D$11/12/100),0))</f>
        <v/>
      </c>
      <c r="D99" s="11" t="str">
        <f>IF(B99="","",'通常融資（元金均等）'!$D$8/('通常融資（元金均等）'!$D$7*12))</f>
        <v/>
      </c>
      <c r="E99" s="11" t="str">
        <f t="shared" si="2"/>
        <v/>
      </c>
      <c r="F99" s="11" t="str">
        <f t="shared" si="3"/>
        <v/>
      </c>
    </row>
    <row r="100" spans="1:6" x14ac:dyDescent="0.15">
      <c r="A100">
        <v>99</v>
      </c>
      <c r="B100" s="11" t="str">
        <f>IF(A100&gt;'通常融資（元金均等）'!$D$7*12,"",Sheet2!F99)</f>
        <v/>
      </c>
      <c r="C100" s="11" t="str">
        <f>IF(B100="","",ROUNDDOWN(B100*('通常融資（元金均等）'!$D$11/12/100),0))</f>
        <v/>
      </c>
      <c r="D100" s="11" t="str">
        <f>IF(B100="","",'通常融資（元金均等）'!$D$8/('通常融資（元金均等）'!$D$7*12))</f>
        <v/>
      </c>
      <c r="E100" s="11" t="str">
        <f t="shared" si="2"/>
        <v/>
      </c>
      <c r="F100" s="11" t="str">
        <f t="shared" si="3"/>
        <v/>
      </c>
    </row>
    <row r="101" spans="1:6" x14ac:dyDescent="0.15">
      <c r="A101">
        <v>100</v>
      </c>
      <c r="B101" s="11" t="str">
        <f>IF(A101&gt;'通常融資（元金均等）'!$D$7*12,"",Sheet2!F100)</f>
        <v/>
      </c>
      <c r="C101" s="11" t="str">
        <f>IF(B101="","",ROUNDDOWN(B101*('通常融資（元金均等）'!$D$11/12/100),0))</f>
        <v/>
      </c>
      <c r="D101" s="11" t="str">
        <f>IF(B101="","",'通常融資（元金均等）'!$D$8/('通常融資（元金均等）'!$D$7*12))</f>
        <v/>
      </c>
      <c r="E101" s="11" t="str">
        <f t="shared" si="2"/>
        <v/>
      </c>
      <c r="F101" s="11" t="str">
        <f t="shared" si="3"/>
        <v/>
      </c>
    </row>
    <row r="102" spans="1:6" x14ac:dyDescent="0.15">
      <c r="A102">
        <v>101</v>
      </c>
      <c r="B102" s="11" t="str">
        <f>IF(A102&gt;'通常融資（元金均等）'!$D$7*12,"",Sheet2!F101)</f>
        <v/>
      </c>
      <c r="C102" s="11" t="str">
        <f>IF(B102="","",ROUNDDOWN(B102*('通常融資（元金均等）'!$D$11/12/100),0))</f>
        <v/>
      </c>
      <c r="D102" s="11" t="str">
        <f>IF(B102="","",'通常融資（元金均等）'!$D$8/('通常融資（元金均等）'!$D$7*12))</f>
        <v/>
      </c>
      <c r="E102" s="11" t="str">
        <f t="shared" si="2"/>
        <v/>
      </c>
      <c r="F102" s="11" t="str">
        <f t="shared" si="3"/>
        <v/>
      </c>
    </row>
    <row r="103" spans="1:6" x14ac:dyDescent="0.15">
      <c r="A103">
        <v>102</v>
      </c>
      <c r="B103" s="11" t="str">
        <f>IF(A103&gt;'通常融資（元金均等）'!$D$7*12,"",Sheet2!F102)</f>
        <v/>
      </c>
      <c r="C103" s="11" t="str">
        <f>IF(B103="","",ROUNDDOWN(B103*('通常融資（元金均等）'!$D$11/12/100),0))</f>
        <v/>
      </c>
      <c r="D103" s="11" t="str">
        <f>IF(B103="","",'通常融資（元金均等）'!$D$8/('通常融資（元金均等）'!$D$7*12))</f>
        <v/>
      </c>
      <c r="E103" s="11" t="str">
        <f t="shared" si="2"/>
        <v/>
      </c>
      <c r="F103" s="11" t="str">
        <f t="shared" si="3"/>
        <v/>
      </c>
    </row>
    <row r="104" spans="1:6" x14ac:dyDescent="0.15">
      <c r="A104">
        <v>103</v>
      </c>
      <c r="B104" s="11" t="str">
        <f>IF(A104&gt;'通常融資（元金均等）'!$D$7*12,"",Sheet2!F103)</f>
        <v/>
      </c>
      <c r="C104" s="11" t="str">
        <f>IF(B104="","",ROUNDDOWN(B104*('通常融資（元金均等）'!$D$11/12/100),0))</f>
        <v/>
      </c>
      <c r="D104" s="11" t="str">
        <f>IF(B104="","",'通常融資（元金均等）'!$D$8/('通常融資（元金均等）'!$D$7*12))</f>
        <v/>
      </c>
      <c r="E104" s="11" t="str">
        <f t="shared" si="2"/>
        <v/>
      </c>
      <c r="F104" s="11" t="str">
        <f t="shared" si="3"/>
        <v/>
      </c>
    </row>
    <row r="105" spans="1:6" x14ac:dyDescent="0.15">
      <c r="A105">
        <v>104</v>
      </c>
      <c r="B105" s="11" t="str">
        <f>IF(A105&gt;'通常融資（元金均等）'!$D$7*12,"",Sheet2!F104)</f>
        <v/>
      </c>
      <c r="C105" s="11" t="str">
        <f>IF(B105="","",ROUNDDOWN(B105*('通常融資（元金均等）'!$D$11/12/100),0))</f>
        <v/>
      </c>
      <c r="D105" s="11" t="str">
        <f>IF(B105="","",'通常融資（元金均等）'!$D$8/('通常融資（元金均等）'!$D$7*12))</f>
        <v/>
      </c>
      <c r="E105" s="11" t="str">
        <f t="shared" si="2"/>
        <v/>
      </c>
      <c r="F105" s="11" t="str">
        <f t="shared" si="3"/>
        <v/>
      </c>
    </row>
    <row r="106" spans="1:6" x14ac:dyDescent="0.15">
      <c r="A106">
        <v>105</v>
      </c>
      <c r="B106" s="11" t="str">
        <f>IF(A106&gt;'通常融資（元金均等）'!$D$7*12,"",Sheet2!F105)</f>
        <v/>
      </c>
      <c r="C106" s="11" t="str">
        <f>IF(B106="","",ROUNDDOWN(B106*('通常融資（元金均等）'!$D$11/12/100),0))</f>
        <v/>
      </c>
      <c r="D106" s="11" t="str">
        <f>IF(B106="","",'通常融資（元金均等）'!$D$8/('通常融資（元金均等）'!$D$7*12))</f>
        <v/>
      </c>
      <c r="E106" s="11" t="str">
        <f t="shared" si="2"/>
        <v/>
      </c>
      <c r="F106" s="11" t="str">
        <f t="shared" si="3"/>
        <v/>
      </c>
    </row>
    <row r="107" spans="1:6" x14ac:dyDescent="0.15">
      <c r="A107">
        <v>106</v>
      </c>
      <c r="B107" s="11" t="str">
        <f>IF(A107&gt;'通常融資（元金均等）'!$D$7*12,"",Sheet2!F106)</f>
        <v/>
      </c>
      <c r="C107" s="11" t="str">
        <f>IF(B107="","",ROUNDDOWN(B107*('通常融資（元金均等）'!$D$11/12/100),0))</f>
        <v/>
      </c>
      <c r="D107" s="11" t="str">
        <f>IF(B107="","",'通常融資（元金均等）'!$D$8/('通常融資（元金均等）'!$D$7*12))</f>
        <v/>
      </c>
      <c r="E107" s="11" t="str">
        <f t="shared" si="2"/>
        <v/>
      </c>
      <c r="F107" s="11" t="str">
        <f t="shared" si="3"/>
        <v/>
      </c>
    </row>
    <row r="108" spans="1:6" x14ac:dyDescent="0.15">
      <c r="A108">
        <v>107</v>
      </c>
      <c r="B108" s="11" t="str">
        <f>IF(A108&gt;'通常融資（元金均等）'!$D$7*12,"",Sheet2!F107)</f>
        <v/>
      </c>
      <c r="C108" s="11" t="str">
        <f>IF(B108="","",ROUNDDOWN(B108*('通常融資（元金均等）'!$D$11/12/100),0))</f>
        <v/>
      </c>
      <c r="D108" s="11" t="str">
        <f>IF(B108="","",'通常融資（元金均等）'!$D$8/('通常融資（元金均等）'!$D$7*12))</f>
        <v/>
      </c>
      <c r="E108" s="11" t="str">
        <f t="shared" si="2"/>
        <v/>
      </c>
      <c r="F108" s="11" t="str">
        <f t="shared" si="3"/>
        <v/>
      </c>
    </row>
    <row r="109" spans="1:6" x14ac:dyDescent="0.15">
      <c r="A109">
        <v>108</v>
      </c>
      <c r="B109" s="11" t="str">
        <f>IF(A109&gt;'通常融資（元金均等）'!$D$7*12,"",Sheet2!F108)</f>
        <v/>
      </c>
      <c r="C109" s="11" t="str">
        <f>IF(B109="","",ROUNDDOWN(B109*('通常融資（元金均等）'!$D$11/12/100),0))</f>
        <v/>
      </c>
      <c r="D109" s="11" t="str">
        <f>IF(B109="","",'通常融資（元金均等）'!$D$8/('通常融資（元金均等）'!$D$7*12))</f>
        <v/>
      </c>
      <c r="E109" s="11" t="str">
        <f t="shared" si="2"/>
        <v/>
      </c>
      <c r="F109" s="11" t="str">
        <f t="shared" si="3"/>
        <v/>
      </c>
    </row>
    <row r="110" spans="1:6" x14ac:dyDescent="0.15">
      <c r="A110">
        <v>109</v>
      </c>
      <c r="B110" s="11" t="str">
        <f>IF(A110&gt;'通常融資（元金均等）'!$D$7*12,"",Sheet2!F109)</f>
        <v/>
      </c>
      <c r="C110" s="11" t="str">
        <f>IF(B110="","",ROUNDDOWN(B110*('通常融資（元金均等）'!$D$11/12/100),0))</f>
        <v/>
      </c>
      <c r="D110" s="11" t="str">
        <f>IF(B110="","",'通常融資（元金均等）'!$D$8/('通常融資（元金均等）'!$D$7*12))</f>
        <v/>
      </c>
      <c r="E110" s="11" t="str">
        <f t="shared" si="2"/>
        <v/>
      </c>
      <c r="F110" s="11" t="str">
        <f t="shared" si="3"/>
        <v/>
      </c>
    </row>
    <row r="111" spans="1:6" x14ac:dyDescent="0.15">
      <c r="A111">
        <v>110</v>
      </c>
      <c r="B111" s="11" t="str">
        <f>IF(A111&gt;'通常融資（元金均等）'!$D$7*12,"",Sheet2!F110)</f>
        <v/>
      </c>
      <c r="C111" s="11" t="str">
        <f>IF(B111="","",ROUNDDOWN(B111*('通常融資（元金均等）'!$D$11/12/100),0))</f>
        <v/>
      </c>
      <c r="D111" s="11" t="str">
        <f>IF(B111="","",'通常融資（元金均等）'!$D$8/('通常融資（元金均等）'!$D$7*12))</f>
        <v/>
      </c>
      <c r="E111" s="11" t="str">
        <f t="shared" si="2"/>
        <v/>
      </c>
      <c r="F111" s="11" t="str">
        <f t="shared" si="3"/>
        <v/>
      </c>
    </row>
    <row r="112" spans="1:6" x14ac:dyDescent="0.15">
      <c r="A112">
        <v>111</v>
      </c>
      <c r="B112" s="11" t="str">
        <f>IF(A112&gt;'通常融資（元金均等）'!$D$7*12,"",Sheet2!F111)</f>
        <v/>
      </c>
      <c r="C112" s="11" t="str">
        <f>IF(B112="","",ROUNDDOWN(B112*('通常融資（元金均等）'!$D$11/12/100),0))</f>
        <v/>
      </c>
      <c r="D112" s="11" t="str">
        <f>IF(B112="","",'通常融資（元金均等）'!$D$8/('通常融資（元金均等）'!$D$7*12))</f>
        <v/>
      </c>
      <c r="E112" s="11" t="str">
        <f t="shared" si="2"/>
        <v/>
      </c>
      <c r="F112" s="11" t="str">
        <f t="shared" si="3"/>
        <v/>
      </c>
    </row>
    <row r="113" spans="1:6" x14ac:dyDescent="0.15">
      <c r="A113">
        <v>112</v>
      </c>
      <c r="B113" s="11" t="str">
        <f>IF(A113&gt;'通常融資（元金均等）'!$D$7*12,"",Sheet2!F112)</f>
        <v/>
      </c>
      <c r="C113" s="11" t="str">
        <f>IF(B113="","",ROUNDDOWN(B113*('通常融資（元金均等）'!$D$11/12/100),0))</f>
        <v/>
      </c>
      <c r="D113" s="11" t="str">
        <f>IF(B113="","",'通常融資（元金均等）'!$D$8/('通常融資（元金均等）'!$D$7*12))</f>
        <v/>
      </c>
      <c r="E113" s="11" t="str">
        <f t="shared" si="2"/>
        <v/>
      </c>
      <c r="F113" s="11" t="str">
        <f t="shared" si="3"/>
        <v/>
      </c>
    </row>
    <row r="114" spans="1:6" x14ac:dyDescent="0.15">
      <c r="A114">
        <v>113</v>
      </c>
      <c r="B114" s="11" t="str">
        <f>IF(A114&gt;'通常融資（元金均等）'!$D$7*12,"",Sheet2!F113)</f>
        <v/>
      </c>
      <c r="C114" s="11" t="str">
        <f>IF(B114="","",ROUNDDOWN(B114*('通常融資（元金均等）'!$D$11/12/100),0))</f>
        <v/>
      </c>
      <c r="D114" s="11" t="str">
        <f>IF(B114="","",'通常融資（元金均等）'!$D$8/('通常融資（元金均等）'!$D$7*12))</f>
        <v/>
      </c>
      <c r="E114" s="11" t="str">
        <f t="shared" si="2"/>
        <v/>
      </c>
      <c r="F114" s="11" t="str">
        <f t="shared" si="3"/>
        <v/>
      </c>
    </row>
    <row r="115" spans="1:6" x14ac:dyDescent="0.15">
      <c r="A115">
        <v>114</v>
      </c>
      <c r="B115" s="11" t="str">
        <f>IF(A115&gt;'通常融資（元金均等）'!$D$7*12,"",Sheet2!F114)</f>
        <v/>
      </c>
      <c r="C115" s="11" t="str">
        <f>IF(B115="","",ROUNDDOWN(B115*('通常融資（元金均等）'!$D$11/12/100),0))</f>
        <v/>
      </c>
      <c r="D115" s="11" t="str">
        <f>IF(B115="","",'通常融資（元金均等）'!$D$8/('通常融資（元金均等）'!$D$7*12))</f>
        <v/>
      </c>
      <c r="E115" s="11" t="str">
        <f t="shared" si="2"/>
        <v/>
      </c>
      <c r="F115" s="11" t="str">
        <f t="shared" si="3"/>
        <v/>
      </c>
    </row>
    <row r="116" spans="1:6" x14ac:dyDescent="0.15">
      <c r="A116">
        <v>115</v>
      </c>
      <c r="B116" s="11" t="str">
        <f>IF(A116&gt;'通常融資（元金均等）'!$D$7*12,"",Sheet2!F115)</f>
        <v/>
      </c>
      <c r="C116" s="11" t="str">
        <f>IF(B116="","",ROUNDDOWN(B116*('通常融資（元金均等）'!$D$11/12/100),0))</f>
        <v/>
      </c>
      <c r="D116" s="11" t="str">
        <f>IF(B116="","",'通常融資（元金均等）'!$D$8/('通常融資（元金均等）'!$D$7*12))</f>
        <v/>
      </c>
      <c r="E116" s="11" t="str">
        <f t="shared" si="2"/>
        <v/>
      </c>
      <c r="F116" s="11" t="str">
        <f t="shared" si="3"/>
        <v/>
      </c>
    </row>
    <row r="117" spans="1:6" x14ac:dyDescent="0.15">
      <c r="A117">
        <v>116</v>
      </c>
      <c r="B117" s="11" t="str">
        <f>IF(A117&gt;'通常融資（元金均等）'!$D$7*12,"",Sheet2!F116)</f>
        <v/>
      </c>
      <c r="C117" s="11" t="str">
        <f>IF(B117="","",ROUNDDOWN(B117*('通常融資（元金均等）'!$D$11/12/100),0))</f>
        <v/>
      </c>
      <c r="D117" s="11" t="str">
        <f>IF(B117="","",'通常融資（元金均等）'!$D$8/('通常融資（元金均等）'!$D$7*12))</f>
        <v/>
      </c>
      <c r="E117" s="11" t="str">
        <f t="shared" si="2"/>
        <v/>
      </c>
      <c r="F117" s="11" t="str">
        <f t="shared" si="3"/>
        <v/>
      </c>
    </row>
    <row r="118" spans="1:6" x14ac:dyDescent="0.15">
      <c r="A118">
        <v>117</v>
      </c>
      <c r="B118" s="11" t="str">
        <f>IF(A118&gt;'通常融資（元金均等）'!$D$7*12,"",Sheet2!F117)</f>
        <v/>
      </c>
      <c r="C118" s="11" t="str">
        <f>IF(B118="","",ROUNDDOWN(B118*('通常融資（元金均等）'!$D$11/12/100),0))</f>
        <v/>
      </c>
      <c r="D118" s="11" t="str">
        <f>IF(B118="","",'通常融資（元金均等）'!$D$8/('通常融資（元金均等）'!$D$7*12))</f>
        <v/>
      </c>
      <c r="E118" s="11" t="str">
        <f t="shared" si="2"/>
        <v/>
      </c>
      <c r="F118" s="11" t="str">
        <f t="shared" si="3"/>
        <v/>
      </c>
    </row>
    <row r="119" spans="1:6" x14ac:dyDescent="0.15">
      <c r="A119">
        <v>118</v>
      </c>
      <c r="B119" s="11" t="str">
        <f>IF(A119&gt;'通常融資（元金均等）'!$D$7*12,"",Sheet2!F118)</f>
        <v/>
      </c>
      <c r="C119" s="11" t="str">
        <f>IF(B119="","",ROUNDDOWN(B119*('通常融資（元金均等）'!$D$11/12/100),0))</f>
        <v/>
      </c>
      <c r="D119" s="11" t="str">
        <f>IF(B119="","",'通常融資（元金均等）'!$D$8/('通常融資（元金均等）'!$D$7*12))</f>
        <v/>
      </c>
      <c r="E119" s="11" t="str">
        <f t="shared" si="2"/>
        <v/>
      </c>
      <c r="F119" s="11" t="str">
        <f t="shared" si="3"/>
        <v/>
      </c>
    </row>
    <row r="120" spans="1:6" x14ac:dyDescent="0.15">
      <c r="A120">
        <v>119</v>
      </c>
      <c r="B120" s="11" t="str">
        <f>IF(A120&gt;'通常融資（元金均等）'!$D$7*12,"",Sheet2!F119)</f>
        <v/>
      </c>
      <c r="C120" s="11" t="str">
        <f>IF(B120="","",ROUNDDOWN(B120*('通常融資（元金均等）'!$D$11/12/100),0))</f>
        <v/>
      </c>
      <c r="D120" s="11" t="str">
        <f>IF(B120="","",'通常融資（元金均等）'!$D$8/('通常融資（元金均等）'!$D$7*12))</f>
        <v/>
      </c>
      <c r="E120" s="11" t="str">
        <f t="shared" si="2"/>
        <v/>
      </c>
      <c r="F120" s="11" t="str">
        <f t="shared" si="3"/>
        <v/>
      </c>
    </row>
    <row r="121" spans="1:6" x14ac:dyDescent="0.15">
      <c r="A121">
        <v>120</v>
      </c>
      <c r="B121" s="11" t="str">
        <f>IF(A121&gt;'通常融資（元金均等）'!$D$7*12,"",Sheet2!F120)</f>
        <v/>
      </c>
      <c r="C121" s="11" t="str">
        <f>IF(B121="","",ROUNDDOWN(B121*('通常融資（元金均等）'!$D$11/12/100),0))</f>
        <v/>
      </c>
      <c r="D121" s="11" t="str">
        <f>IF(B121="","",'通常融資（元金均等）'!$D$8/('通常融資（元金均等）'!$D$7*12))</f>
        <v/>
      </c>
      <c r="E121" s="11" t="str">
        <f t="shared" si="2"/>
        <v/>
      </c>
      <c r="F121" s="11" t="str">
        <f t="shared" si="3"/>
        <v/>
      </c>
    </row>
    <row r="122" spans="1:6" x14ac:dyDescent="0.15">
      <c r="A122">
        <v>121</v>
      </c>
      <c r="B122" s="11" t="str">
        <f>IF(A122&gt;'通常融資（元金均等）'!$D$7*12,"",Sheet2!F121)</f>
        <v/>
      </c>
      <c r="C122" s="11" t="str">
        <f>IF(B122="","",ROUNDDOWN(B122*('通常融資（元金均等）'!$D$11/12/100),0))</f>
        <v/>
      </c>
      <c r="D122" s="11" t="str">
        <f>IF(B122="","",'通常融資（元金均等）'!$D$8/('通常融資（元金均等）'!$D$7*12))</f>
        <v/>
      </c>
      <c r="E122" s="11" t="str">
        <f>IF(B122="","",C122+D122)</f>
        <v/>
      </c>
      <c r="F122" s="11" t="str">
        <f>IF(B122="","",B122-D122)</f>
        <v/>
      </c>
    </row>
    <row r="123" spans="1:6" x14ac:dyDescent="0.15">
      <c r="A123">
        <v>122</v>
      </c>
      <c r="B123" s="11" t="str">
        <f>IF(A123&gt;'通常融資（元金均等）'!$D$7*12,"",Sheet2!F122)</f>
        <v/>
      </c>
      <c r="C123" s="11" t="str">
        <f>IF(B123="","",ROUNDDOWN(B123*('通常融資（元金均等）'!$D$11/12/100),0))</f>
        <v/>
      </c>
      <c r="D123" s="11" t="str">
        <f>IF(B123="","",'通常融資（元金均等）'!$D$8/('通常融資（元金均等）'!$D$7*12))</f>
        <v/>
      </c>
      <c r="E123" s="11" t="str">
        <f t="shared" ref="E123:E186" si="4">IF(B123="","",C123+D123)</f>
        <v/>
      </c>
      <c r="F123" s="11" t="str">
        <f t="shared" ref="F123:F186" si="5">IF(B123="","",B123-D123)</f>
        <v/>
      </c>
    </row>
    <row r="124" spans="1:6" x14ac:dyDescent="0.15">
      <c r="A124">
        <v>123</v>
      </c>
      <c r="B124" s="11" t="str">
        <f>IF(A124&gt;'通常融資（元金均等）'!$D$7*12,"",Sheet2!F123)</f>
        <v/>
      </c>
      <c r="C124" s="11" t="str">
        <f>IF(B124="","",ROUNDDOWN(B124*('通常融資（元金均等）'!$D$11/12/100),0))</f>
        <v/>
      </c>
      <c r="D124" s="11" t="str">
        <f>IF(B124="","",'通常融資（元金均等）'!$D$8/('通常融資（元金均等）'!$D$7*12))</f>
        <v/>
      </c>
      <c r="E124" s="11" t="str">
        <f t="shared" si="4"/>
        <v/>
      </c>
      <c r="F124" s="11" t="str">
        <f t="shared" si="5"/>
        <v/>
      </c>
    </row>
    <row r="125" spans="1:6" x14ac:dyDescent="0.15">
      <c r="A125">
        <v>124</v>
      </c>
      <c r="B125" s="11" t="str">
        <f>IF(A125&gt;'通常融資（元金均等）'!$D$7*12,"",Sheet2!F124)</f>
        <v/>
      </c>
      <c r="C125" s="11" t="str">
        <f>IF(B125="","",ROUNDDOWN(B125*('通常融資（元金均等）'!$D$11/12/100),0))</f>
        <v/>
      </c>
      <c r="D125" s="11" t="str">
        <f>IF(B125="","",'通常融資（元金均等）'!$D$8/('通常融資（元金均等）'!$D$7*12))</f>
        <v/>
      </c>
      <c r="E125" s="11" t="str">
        <f t="shared" si="4"/>
        <v/>
      </c>
      <c r="F125" s="11" t="str">
        <f t="shared" si="5"/>
        <v/>
      </c>
    </row>
    <row r="126" spans="1:6" x14ac:dyDescent="0.15">
      <c r="A126">
        <v>125</v>
      </c>
      <c r="B126" s="11" t="str">
        <f>IF(A126&gt;'通常融資（元金均等）'!$D$7*12,"",Sheet2!F125)</f>
        <v/>
      </c>
      <c r="C126" s="11" t="str">
        <f>IF(B126="","",ROUNDDOWN(B126*('通常融資（元金均等）'!$D$11/12/100),0))</f>
        <v/>
      </c>
      <c r="D126" s="11" t="str">
        <f>IF(B126="","",'通常融資（元金均等）'!$D$8/('通常融資（元金均等）'!$D$7*12))</f>
        <v/>
      </c>
      <c r="E126" s="11" t="str">
        <f t="shared" si="4"/>
        <v/>
      </c>
      <c r="F126" s="11" t="str">
        <f t="shared" si="5"/>
        <v/>
      </c>
    </row>
    <row r="127" spans="1:6" x14ac:dyDescent="0.15">
      <c r="A127">
        <v>126</v>
      </c>
      <c r="B127" s="11" t="str">
        <f>IF(A127&gt;'通常融資（元金均等）'!$D$7*12,"",Sheet2!F126)</f>
        <v/>
      </c>
      <c r="C127" s="11" t="str">
        <f>IF(B127="","",ROUNDDOWN(B127*('通常融資（元金均等）'!$D$11/12/100),0))</f>
        <v/>
      </c>
      <c r="D127" s="11" t="str">
        <f>IF(B127="","",'通常融資（元金均等）'!$D$8/('通常融資（元金均等）'!$D$7*12))</f>
        <v/>
      </c>
      <c r="E127" s="11" t="str">
        <f t="shared" si="4"/>
        <v/>
      </c>
      <c r="F127" s="11" t="str">
        <f t="shared" si="5"/>
        <v/>
      </c>
    </row>
    <row r="128" spans="1:6" x14ac:dyDescent="0.15">
      <c r="A128">
        <v>127</v>
      </c>
      <c r="B128" s="11" t="str">
        <f>IF(A128&gt;'通常融資（元金均等）'!$D$7*12,"",Sheet2!F127)</f>
        <v/>
      </c>
      <c r="C128" s="11" t="str">
        <f>IF(B128="","",ROUNDDOWN(B128*('通常融資（元金均等）'!$D$11/12/100),0))</f>
        <v/>
      </c>
      <c r="D128" s="11" t="str">
        <f>IF(B128="","",'通常融資（元金均等）'!$D$8/('通常融資（元金均等）'!$D$7*12))</f>
        <v/>
      </c>
      <c r="E128" s="11" t="str">
        <f t="shared" si="4"/>
        <v/>
      </c>
      <c r="F128" s="11" t="str">
        <f t="shared" si="5"/>
        <v/>
      </c>
    </row>
    <row r="129" spans="1:6" x14ac:dyDescent="0.15">
      <c r="A129">
        <v>128</v>
      </c>
      <c r="B129" s="11" t="str">
        <f>IF(A129&gt;'通常融資（元金均等）'!$D$7*12,"",Sheet2!F128)</f>
        <v/>
      </c>
      <c r="C129" s="11" t="str">
        <f>IF(B129="","",ROUNDDOWN(B129*('通常融資（元金均等）'!$D$11/12/100),0))</f>
        <v/>
      </c>
      <c r="D129" s="11" t="str">
        <f>IF(B129="","",'通常融資（元金均等）'!$D$8/('通常融資（元金均等）'!$D$7*12))</f>
        <v/>
      </c>
      <c r="E129" s="11" t="str">
        <f t="shared" si="4"/>
        <v/>
      </c>
      <c r="F129" s="11" t="str">
        <f t="shared" si="5"/>
        <v/>
      </c>
    </row>
    <row r="130" spans="1:6" x14ac:dyDescent="0.15">
      <c r="A130">
        <v>129</v>
      </c>
      <c r="B130" s="11" t="str">
        <f>IF(A130&gt;'通常融資（元金均等）'!$D$7*12,"",Sheet2!F129)</f>
        <v/>
      </c>
      <c r="C130" s="11" t="str">
        <f>IF(B130="","",ROUNDDOWN(B130*('通常融資（元金均等）'!$D$11/12/100),0))</f>
        <v/>
      </c>
      <c r="D130" s="11" t="str">
        <f>IF(B130="","",'通常融資（元金均等）'!$D$8/('通常融資（元金均等）'!$D$7*12))</f>
        <v/>
      </c>
      <c r="E130" s="11" t="str">
        <f t="shared" si="4"/>
        <v/>
      </c>
      <c r="F130" s="11" t="str">
        <f t="shared" si="5"/>
        <v/>
      </c>
    </row>
    <row r="131" spans="1:6" x14ac:dyDescent="0.15">
      <c r="A131">
        <v>130</v>
      </c>
      <c r="B131" s="11" t="str">
        <f>IF(A131&gt;'通常融資（元金均等）'!$D$7*12,"",Sheet2!F130)</f>
        <v/>
      </c>
      <c r="C131" s="11" t="str">
        <f>IF(B131="","",ROUNDDOWN(B131*('通常融資（元金均等）'!$D$11/12/100),0))</f>
        <v/>
      </c>
      <c r="D131" s="11" t="str">
        <f>IF(B131="","",'通常融資（元金均等）'!$D$8/('通常融資（元金均等）'!$D$7*12))</f>
        <v/>
      </c>
      <c r="E131" s="11" t="str">
        <f t="shared" si="4"/>
        <v/>
      </c>
      <c r="F131" s="11" t="str">
        <f t="shared" si="5"/>
        <v/>
      </c>
    </row>
    <row r="132" spans="1:6" x14ac:dyDescent="0.15">
      <c r="A132">
        <v>131</v>
      </c>
      <c r="B132" s="11" t="str">
        <f>IF(A132&gt;'通常融資（元金均等）'!$D$7*12,"",Sheet2!F131)</f>
        <v/>
      </c>
      <c r="C132" s="11" t="str">
        <f>IF(B132="","",ROUNDDOWN(B132*('通常融資（元金均等）'!$D$11/12/100),0))</f>
        <v/>
      </c>
      <c r="D132" s="11" t="str">
        <f>IF(B132="","",'通常融資（元金均等）'!$D$8/('通常融資（元金均等）'!$D$7*12))</f>
        <v/>
      </c>
      <c r="E132" s="11" t="str">
        <f t="shared" si="4"/>
        <v/>
      </c>
      <c r="F132" s="11" t="str">
        <f t="shared" si="5"/>
        <v/>
      </c>
    </row>
    <row r="133" spans="1:6" x14ac:dyDescent="0.15">
      <c r="A133">
        <v>132</v>
      </c>
      <c r="B133" s="11" t="str">
        <f>IF(A133&gt;'通常融資（元金均等）'!$D$7*12,"",Sheet2!F132)</f>
        <v/>
      </c>
      <c r="C133" s="11" t="str">
        <f>IF(B133="","",ROUNDDOWN(B133*('通常融資（元金均等）'!$D$11/12/100),0))</f>
        <v/>
      </c>
      <c r="D133" s="11" t="str">
        <f>IF(B133="","",'通常融資（元金均等）'!$D$8/('通常融資（元金均等）'!$D$7*12))</f>
        <v/>
      </c>
      <c r="E133" s="11" t="str">
        <f t="shared" si="4"/>
        <v/>
      </c>
      <c r="F133" s="11" t="str">
        <f t="shared" si="5"/>
        <v/>
      </c>
    </row>
    <row r="134" spans="1:6" x14ac:dyDescent="0.15">
      <c r="A134">
        <v>133</v>
      </c>
      <c r="B134" s="11" t="str">
        <f>IF(A134&gt;'通常融資（元金均等）'!$D$7*12,"",Sheet2!F133)</f>
        <v/>
      </c>
      <c r="C134" s="11" t="str">
        <f>IF(B134="","",ROUNDDOWN(B134*('通常融資（元金均等）'!$D$11/12/100),0))</f>
        <v/>
      </c>
      <c r="D134" s="11" t="str">
        <f>IF(B134="","",'通常融資（元金均等）'!$D$8/('通常融資（元金均等）'!$D$7*12))</f>
        <v/>
      </c>
      <c r="E134" s="11" t="str">
        <f t="shared" si="4"/>
        <v/>
      </c>
      <c r="F134" s="11" t="str">
        <f t="shared" si="5"/>
        <v/>
      </c>
    </row>
    <row r="135" spans="1:6" x14ac:dyDescent="0.15">
      <c r="A135">
        <v>134</v>
      </c>
      <c r="B135" s="11" t="str">
        <f>IF(A135&gt;'通常融資（元金均等）'!$D$7*12,"",Sheet2!F134)</f>
        <v/>
      </c>
      <c r="C135" s="11" t="str">
        <f>IF(B135="","",ROUNDDOWN(B135*('通常融資（元金均等）'!$D$11/12/100),0))</f>
        <v/>
      </c>
      <c r="D135" s="11" t="str">
        <f>IF(B135="","",'通常融資（元金均等）'!$D$8/('通常融資（元金均等）'!$D$7*12))</f>
        <v/>
      </c>
      <c r="E135" s="11" t="str">
        <f t="shared" si="4"/>
        <v/>
      </c>
      <c r="F135" s="11" t="str">
        <f t="shared" si="5"/>
        <v/>
      </c>
    </row>
    <row r="136" spans="1:6" x14ac:dyDescent="0.15">
      <c r="A136">
        <v>135</v>
      </c>
      <c r="B136" s="11" t="str">
        <f>IF(A136&gt;'通常融資（元金均等）'!$D$7*12,"",Sheet2!F135)</f>
        <v/>
      </c>
      <c r="C136" s="11" t="str">
        <f>IF(B136="","",ROUNDDOWN(B136*('通常融資（元金均等）'!$D$11/12/100),0))</f>
        <v/>
      </c>
      <c r="D136" s="11" t="str">
        <f>IF(B136="","",'通常融資（元金均等）'!$D$8/('通常融資（元金均等）'!$D$7*12))</f>
        <v/>
      </c>
      <c r="E136" s="11" t="str">
        <f t="shared" si="4"/>
        <v/>
      </c>
      <c r="F136" s="11" t="str">
        <f t="shared" si="5"/>
        <v/>
      </c>
    </row>
    <row r="137" spans="1:6" x14ac:dyDescent="0.15">
      <c r="A137">
        <v>136</v>
      </c>
      <c r="B137" s="11" t="str">
        <f>IF(A137&gt;'通常融資（元金均等）'!$D$7*12,"",Sheet2!F136)</f>
        <v/>
      </c>
      <c r="C137" s="11" t="str">
        <f>IF(B137="","",ROUNDDOWN(B137*('通常融資（元金均等）'!$D$11/12/100),0))</f>
        <v/>
      </c>
      <c r="D137" s="11" t="str">
        <f>IF(B137="","",'通常融資（元金均等）'!$D$8/('通常融資（元金均等）'!$D$7*12))</f>
        <v/>
      </c>
      <c r="E137" s="11" t="str">
        <f t="shared" si="4"/>
        <v/>
      </c>
      <c r="F137" s="11" t="str">
        <f t="shared" si="5"/>
        <v/>
      </c>
    </row>
    <row r="138" spans="1:6" x14ac:dyDescent="0.15">
      <c r="A138">
        <v>137</v>
      </c>
      <c r="B138" s="11" t="str">
        <f>IF(A138&gt;'通常融資（元金均等）'!$D$7*12,"",Sheet2!F137)</f>
        <v/>
      </c>
      <c r="C138" s="11" t="str">
        <f>IF(B138="","",ROUNDDOWN(B138*('通常融資（元金均等）'!$D$11/12/100),0))</f>
        <v/>
      </c>
      <c r="D138" s="11" t="str">
        <f>IF(B138="","",'通常融資（元金均等）'!$D$8/('通常融資（元金均等）'!$D$7*12))</f>
        <v/>
      </c>
      <c r="E138" s="11" t="str">
        <f t="shared" si="4"/>
        <v/>
      </c>
      <c r="F138" s="11" t="str">
        <f t="shared" si="5"/>
        <v/>
      </c>
    </row>
    <row r="139" spans="1:6" x14ac:dyDescent="0.15">
      <c r="A139">
        <v>138</v>
      </c>
      <c r="B139" s="11" t="str">
        <f>IF(A139&gt;'通常融資（元金均等）'!$D$7*12,"",Sheet2!F138)</f>
        <v/>
      </c>
      <c r="C139" s="11" t="str">
        <f>IF(B139="","",ROUNDDOWN(B139*('通常融資（元金均等）'!$D$11/12/100),0))</f>
        <v/>
      </c>
      <c r="D139" s="11" t="str">
        <f>IF(B139="","",'通常融資（元金均等）'!$D$8/('通常融資（元金均等）'!$D$7*12))</f>
        <v/>
      </c>
      <c r="E139" s="11" t="str">
        <f t="shared" si="4"/>
        <v/>
      </c>
      <c r="F139" s="11" t="str">
        <f t="shared" si="5"/>
        <v/>
      </c>
    </row>
    <row r="140" spans="1:6" x14ac:dyDescent="0.15">
      <c r="A140">
        <v>139</v>
      </c>
      <c r="B140" s="11" t="str">
        <f>IF(A140&gt;'通常融資（元金均等）'!$D$7*12,"",Sheet2!F139)</f>
        <v/>
      </c>
      <c r="C140" s="11" t="str">
        <f>IF(B140="","",ROUNDDOWN(B140*('通常融資（元金均等）'!$D$11/12/100),0))</f>
        <v/>
      </c>
      <c r="D140" s="11" t="str">
        <f>IF(B140="","",'通常融資（元金均等）'!$D$8/('通常融資（元金均等）'!$D$7*12))</f>
        <v/>
      </c>
      <c r="E140" s="11" t="str">
        <f t="shared" si="4"/>
        <v/>
      </c>
      <c r="F140" s="11" t="str">
        <f t="shared" si="5"/>
        <v/>
      </c>
    </row>
    <row r="141" spans="1:6" x14ac:dyDescent="0.15">
      <c r="A141">
        <v>140</v>
      </c>
      <c r="B141" s="11" t="str">
        <f>IF(A141&gt;'通常融資（元金均等）'!$D$7*12,"",Sheet2!F140)</f>
        <v/>
      </c>
      <c r="C141" s="11" t="str">
        <f>IF(B141="","",ROUNDDOWN(B141*('通常融資（元金均等）'!$D$11/12/100),0))</f>
        <v/>
      </c>
      <c r="D141" s="11" t="str">
        <f>IF(B141="","",'通常融資（元金均等）'!$D$8/('通常融資（元金均等）'!$D$7*12))</f>
        <v/>
      </c>
      <c r="E141" s="11" t="str">
        <f t="shared" si="4"/>
        <v/>
      </c>
      <c r="F141" s="11" t="str">
        <f t="shared" si="5"/>
        <v/>
      </c>
    </row>
    <row r="142" spans="1:6" x14ac:dyDescent="0.15">
      <c r="A142">
        <v>141</v>
      </c>
      <c r="B142" s="11" t="str">
        <f>IF(A142&gt;'通常融資（元金均等）'!$D$7*12,"",Sheet2!F141)</f>
        <v/>
      </c>
      <c r="C142" s="11" t="str">
        <f>IF(B142="","",ROUNDDOWN(B142*('通常融資（元金均等）'!$D$11/12/100),0))</f>
        <v/>
      </c>
      <c r="D142" s="11" t="str">
        <f>IF(B142="","",'通常融資（元金均等）'!$D$8/('通常融資（元金均等）'!$D$7*12))</f>
        <v/>
      </c>
      <c r="E142" s="11" t="str">
        <f t="shared" si="4"/>
        <v/>
      </c>
      <c r="F142" s="11" t="str">
        <f t="shared" si="5"/>
        <v/>
      </c>
    </row>
    <row r="143" spans="1:6" x14ac:dyDescent="0.15">
      <c r="A143">
        <v>142</v>
      </c>
      <c r="B143" s="11" t="str">
        <f>IF(A143&gt;'通常融資（元金均等）'!$D$7*12,"",Sheet2!F142)</f>
        <v/>
      </c>
      <c r="C143" s="11" t="str">
        <f>IF(B143="","",ROUNDDOWN(B143*('通常融資（元金均等）'!$D$11/12/100),0))</f>
        <v/>
      </c>
      <c r="D143" s="11" t="str">
        <f>IF(B143="","",'通常融資（元金均等）'!$D$8/('通常融資（元金均等）'!$D$7*12))</f>
        <v/>
      </c>
      <c r="E143" s="11" t="str">
        <f t="shared" si="4"/>
        <v/>
      </c>
      <c r="F143" s="11" t="str">
        <f t="shared" si="5"/>
        <v/>
      </c>
    </row>
    <row r="144" spans="1:6" x14ac:dyDescent="0.15">
      <c r="A144">
        <v>143</v>
      </c>
      <c r="B144" s="11" t="str">
        <f>IF(A144&gt;'通常融資（元金均等）'!$D$7*12,"",Sheet2!F143)</f>
        <v/>
      </c>
      <c r="C144" s="11" t="str">
        <f>IF(B144="","",ROUNDDOWN(B144*('通常融資（元金均等）'!$D$11/12/100),0))</f>
        <v/>
      </c>
      <c r="D144" s="11" t="str">
        <f>IF(B144="","",'通常融資（元金均等）'!$D$8/('通常融資（元金均等）'!$D$7*12))</f>
        <v/>
      </c>
      <c r="E144" s="11" t="str">
        <f t="shared" si="4"/>
        <v/>
      </c>
      <c r="F144" s="11" t="str">
        <f t="shared" si="5"/>
        <v/>
      </c>
    </row>
    <row r="145" spans="1:6" x14ac:dyDescent="0.15">
      <c r="A145">
        <v>144</v>
      </c>
      <c r="B145" s="11" t="str">
        <f>IF(A145&gt;'通常融資（元金均等）'!$D$7*12,"",Sheet2!F144)</f>
        <v/>
      </c>
      <c r="C145" s="11" t="str">
        <f>IF(B145="","",ROUNDDOWN(B145*('通常融資（元金均等）'!$D$11/12/100),0))</f>
        <v/>
      </c>
      <c r="D145" s="11" t="str">
        <f>IF(B145="","",'通常融資（元金均等）'!$D$8/('通常融資（元金均等）'!$D$7*12))</f>
        <v/>
      </c>
      <c r="E145" s="11" t="str">
        <f t="shared" si="4"/>
        <v/>
      </c>
      <c r="F145" s="11" t="str">
        <f t="shared" si="5"/>
        <v/>
      </c>
    </row>
    <row r="146" spans="1:6" x14ac:dyDescent="0.15">
      <c r="A146">
        <v>145</v>
      </c>
      <c r="B146" s="11" t="str">
        <f>IF(A146&gt;'通常融資（元金均等）'!$D$7*12,"",Sheet2!F145)</f>
        <v/>
      </c>
      <c r="C146" s="11" t="str">
        <f>IF(B146="","",ROUNDDOWN(B146*('通常融資（元金均等）'!$D$11/12/100),0))</f>
        <v/>
      </c>
      <c r="D146" s="11" t="str">
        <f>IF(B146="","",'通常融資（元金均等）'!$D$8/('通常融資（元金均等）'!$D$7*12))</f>
        <v/>
      </c>
      <c r="E146" s="11" t="str">
        <f t="shared" si="4"/>
        <v/>
      </c>
      <c r="F146" s="11" t="str">
        <f t="shared" si="5"/>
        <v/>
      </c>
    </row>
    <row r="147" spans="1:6" x14ac:dyDescent="0.15">
      <c r="A147">
        <v>146</v>
      </c>
      <c r="B147" s="11" t="str">
        <f>IF(A147&gt;'通常融資（元金均等）'!$D$7*12,"",Sheet2!F146)</f>
        <v/>
      </c>
      <c r="C147" s="11" t="str">
        <f>IF(B147="","",ROUNDDOWN(B147*('通常融資（元金均等）'!$D$11/12/100),0))</f>
        <v/>
      </c>
      <c r="D147" s="11" t="str">
        <f>IF(B147="","",'通常融資（元金均等）'!$D$8/('通常融資（元金均等）'!$D$7*12))</f>
        <v/>
      </c>
      <c r="E147" s="11" t="str">
        <f t="shared" si="4"/>
        <v/>
      </c>
      <c r="F147" s="11" t="str">
        <f t="shared" si="5"/>
        <v/>
      </c>
    </row>
    <row r="148" spans="1:6" x14ac:dyDescent="0.15">
      <c r="A148">
        <v>147</v>
      </c>
      <c r="B148" s="11" t="str">
        <f>IF(A148&gt;'通常融資（元金均等）'!$D$7*12,"",Sheet2!F147)</f>
        <v/>
      </c>
      <c r="C148" s="11" t="str">
        <f>IF(B148="","",ROUNDDOWN(B148*('通常融資（元金均等）'!$D$11/12/100),0))</f>
        <v/>
      </c>
      <c r="D148" s="11" t="str">
        <f>IF(B148="","",'通常融資（元金均等）'!$D$8/('通常融資（元金均等）'!$D$7*12))</f>
        <v/>
      </c>
      <c r="E148" s="11" t="str">
        <f t="shared" si="4"/>
        <v/>
      </c>
      <c r="F148" s="11" t="str">
        <f t="shared" si="5"/>
        <v/>
      </c>
    </row>
    <row r="149" spans="1:6" x14ac:dyDescent="0.15">
      <c r="A149">
        <v>148</v>
      </c>
      <c r="B149" s="11" t="str">
        <f>IF(A149&gt;'通常融資（元金均等）'!$D$7*12,"",Sheet2!F148)</f>
        <v/>
      </c>
      <c r="C149" s="11" t="str">
        <f>IF(B149="","",ROUNDDOWN(B149*('通常融資（元金均等）'!$D$11/12/100),0))</f>
        <v/>
      </c>
      <c r="D149" s="11" t="str">
        <f>IF(B149="","",'通常融資（元金均等）'!$D$8/('通常融資（元金均等）'!$D$7*12))</f>
        <v/>
      </c>
      <c r="E149" s="11" t="str">
        <f t="shared" si="4"/>
        <v/>
      </c>
      <c r="F149" s="11" t="str">
        <f t="shared" si="5"/>
        <v/>
      </c>
    </row>
    <row r="150" spans="1:6" x14ac:dyDescent="0.15">
      <c r="A150">
        <v>149</v>
      </c>
      <c r="B150" s="11" t="str">
        <f>IF(A150&gt;'通常融資（元金均等）'!$D$7*12,"",Sheet2!F149)</f>
        <v/>
      </c>
      <c r="C150" s="11" t="str">
        <f>IF(B150="","",ROUNDDOWN(B150*('通常融資（元金均等）'!$D$11/12/100),0))</f>
        <v/>
      </c>
      <c r="D150" s="11" t="str">
        <f>IF(B150="","",'通常融資（元金均等）'!$D$8/('通常融資（元金均等）'!$D$7*12))</f>
        <v/>
      </c>
      <c r="E150" s="11" t="str">
        <f t="shared" si="4"/>
        <v/>
      </c>
      <c r="F150" s="11" t="str">
        <f t="shared" si="5"/>
        <v/>
      </c>
    </row>
    <row r="151" spans="1:6" x14ac:dyDescent="0.15">
      <c r="A151">
        <v>150</v>
      </c>
      <c r="B151" s="11" t="str">
        <f>IF(A151&gt;'通常融資（元金均等）'!$D$7*12,"",Sheet2!F150)</f>
        <v/>
      </c>
      <c r="C151" s="11" t="str">
        <f>IF(B151="","",ROUNDDOWN(B151*('通常融資（元金均等）'!$D$11/12/100),0))</f>
        <v/>
      </c>
      <c r="D151" s="11" t="str">
        <f>IF(B151="","",'通常融資（元金均等）'!$D$8/('通常融資（元金均等）'!$D$7*12))</f>
        <v/>
      </c>
      <c r="E151" s="11" t="str">
        <f t="shared" si="4"/>
        <v/>
      </c>
      <c r="F151" s="11" t="str">
        <f t="shared" si="5"/>
        <v/>
      </c>
    </row>
    <row r="152" spans="1:6" x14ac:dyDescent="0.15">
      <c r="A152">
        <v>151</v>
      </c>
      <c r="B152" s="11" t="str">
        <f>IF(A152&gt;'通常融資（元金均等）'!$D$7*12,"",Sheet2!F151)</f>
        <v/>
      </c>
      <c r="C152" s="11" t="str">
        <f>IF(B152="","",ROUNDDOWN(B152*('通常融資（元金均等）'!$D$11/12/100),0))</f>
        <v/>
      </c>
      <c r="D152" s="11" t="str">
        <f>IF(B152="","",'通常融資（元金均等）'!$D$8/('通常融資（元金均等）'!$D$7*12))</f>
        <v/>
      </c>
      <c r="E152" s="11" t="str">
        <f t="shared" si="4"/>
        <v/>
      </c>
      <c r="F152" s="11" t="str">
        <f t="shared" si="5"/>
        <v/>
      </c>
    </row>
    <row r="153" spans="1:6" x14ac:dyDescent="0.15">
      <c r="A153">
        <v>152</v>
      </c>
      <c r="B153" s="11" t="str">
        <f>IF(A153&gt;'通常融資（元金均等）'!$D$7*12,"",Sheet2!F152)</f>
        <v/>
      </c>
      <c r="C153" s="11" t="str">
        <f>IF(B153="","",ROUNDDOWN(B153*('通常融資（元金均等）'!$D$11/12/100),0))</f>
        <v/>
      </c>
      <c r="D153" s="11" t="str">
        <f>IF(B153="","",'通常融資（元金均等）'!$D$8/('通常融資（元金均等）'!$D$7*12))</f>
        <v/>
      </c>
      <c r="E153" s="11" t="str">
        <f t="shared" si="4"/>
        <v/>
      </c>
      <c r="F153" s="11" t="str">
        <f t="shared" si="5"/>
        <v/>
      </c>
    </row>
    <row r="154" spans="1:6" x14ac:dyDescent="0.15">
      <c r="A154">
        <v>153</v>
      </c>
      <c r="B154" s="11" t="str">
        <f>IF(A154&gt;'通常融資（元金均等）'!$D$7*12,"",Sheet2!F153)</f>
        <v/>
      </c>
      <c r="C154" s="11" t="str">
        <f>IF(B154="","",ROUNDDOWN(B154*('通常融資（元金均等）'!$D$11/12/100),0))</f>
        <v/>
      </c>
      <c r="D154" s="11" t="str">
        <f>IF(B154="","",'通常融資（元金均等）'!$D$8/('通常融資（元金均等）'!$D$7*12))</f>
        <v/>
      </c>
      <c r="E154" s="11" t="str">
        <f t="shared" si="4"/>
        <v/>
      </c>
      <c r="F154" s="11" t="str">
        <f t="shared" si="5"/>
        <v/>
      </c>
    </row>
    <row r="155" spans="1:6" x14ac:dyDescent="0.15">
      <c r="A155">
        <v>154</v>
      </c>
      <c r="B155" s="11" t="str">
        <f>IF(A155&gt;'通常融資（元金均等）'!$D$7*12,"",Sheet2!F154)</f>
        <v/>
      </c>
      <c r="C155" s="11" t="str">
        <f>IF(B155="","",ROUNDDOWN(B155*('通常融資（元金均等）'!$D$11/12/100),0))</f>
        <v/>
      </c>
      <c r="D155" s="11" t="str">
        <f>IF(B155="","",'通常融資（元金均等）'!$D$8/('通常融資（元金均等）'!$D$7*12))</f>
        <v/>
      </c>
      <c r="E155" s="11" t="str">
        <f t="shared" si="4"/>
        <v/>
      </c>
      <c r="F155" s="11" t="str">
        <f t="shared" si="5"/>
        <v/>
      </c>
    </row>
    <row r="156" spans="1:6" x14ac:dyDescent="0.15">
      <c r="A156">
        <v>155</v>
      </c>
      <c r="B156" s="11" t="str">
        <f>IF(A156&gt;'通常融資（元金均等）'!$D$7*12,"",Sheet2!F155)</f>
        <v/>
      </c>
      <c r="C156" s="11" t="str">
        <f>IF(B156="","",ROUNDDOWN(B156*('通常融資（元金均等）'!$D$11/12/100),0))</f>
        <v/>
      </c>
      <c r="D156" s="11" t="str">
        <f>IF(B156="","",'通常融資（元金均等）'!$D$8/('通常融資（元金均等）'!$D$7*12))</f>
        <v/>
      </c>
      <c r="E156" s="11" t="str">
        <f t="shared" si="4"/>
        <v/>
      </c>
      <c r="F156" s="11" t="str">
        <f t="shared" si="5"/>
        <v/>
      </c>
    </row>
    <row r="157" spans="1:6" x14ac:dyDescent="0.15">
      <c r="A157">
        <v>156</v>
      </c>
      <c r="B157" s="11" t="str">
        <f>IF(A157&gt;'通常融資（元金均等）'!$D$7*12,"",Sheet2!F156)</f>
        <v/>
      </c>
      <c r="C157" s="11" t="str">
        <f>IF(B157="","",ROUNDDOWN(B157*('通常融資（元金均等）'!$D$11/12/100),0))</f>
        <v/>
      </c>
      <c r="D157" s="11" t="str">
        <f>IF(B157="","",'通常融資（元金均等）'!$D$8/('通常融資（元金均等）'!$D$7*12))</f>
        <v/>
      </c>
      <c r="E157" s="11" t="str">
        <f t="shared" si="4"/>
        <v/>
      </c>
      <c r="F157" s="11" t="str">
        <f t="shared" si="5"/>
        <v/>
      </c>
    </row>
    <row r="158" spans="1:6" x14ac:dyDescent="0.15">
      <c r="A158">
        <v>157</v>
      </c>
      <c r="B158" s="11" t="str">
        <f>IF(A158&gt;'通常融資（元金均等）'!$D$7*12,"",Sheet2!F157)</f>
        <v/>
      </c>
      <c r="C158" s="11" t="str">
        <f>IF(B158="","",ROUNDDOWN(B158*('通常融資（元金均等）'!$D$11/12/100),0))</f>
        <v/>
      </c>
      <c r="D158" s="11" t="str">
        <f>IF(B158="","",'通常融資（元金均等）'!$D$8/('通常融資（元金均等）'!$D$7*12))</f>
        <v/>
      </c>
      <c r="E158" s="11" t="str">
        <f t="shared" si="4"/>
        <v/>
      </c>
      <c r="F158" s="11" t="str">
        <f t="shared" si="5"/>
        <v/>
      </c>
    </row>
    <row r="159" spans="1:6" x14ac:dyDescent="0.15">
      <c r="A159">
        <v>158</v>
      </c>
      <c r="B159" s="11" t="str">
        <f>IF(A159&gt;'通常融資（元金均等）'!$D$7*12,"",Sheet2!F158)</f>
        <v/>
      </c>
      <c r="C159" s="11" t="str">
        <f>IF(B159="","",ROUNDDOWN(B159*('通常融資（元金均等）'!$D$11/12/100),0))</f>
        <v/>
      </c>
      <c r="D159" s="11" t="str">
        <f>IF(B159="","",'通常融資（元金均等）'!$D$8/('通常融資（元金均等）'!$D$7*12))</f>
        <v/>
      </c>
      <c r="E159" s="11" t="str">
        <f t="shared" si="4"/>
        <v/>
      </c>
      <c r="F159" s="11" t="str">
        <f t="shared" si="5"/>
        <v/>
      </c>
    </row>
    <row r="160" spans="1:6" x14ac:dyDescent="0.15">
      <c r="A160">
        <v>159</v>
      </c>
      <c r="B160" s="11" t="str">
        <f>IF(A160&gt;'通常融資（元金均等）'!$D$7*12,"",Sheet2!F159)</f>
        <v/>
      </c>
      <c r="C160" s="11" t="str">
        <f>IF(B160="","",ROUNDDOWN(B160*('通常融資（元金均等）'!$D$11/12/100),0))</f>
        <v/>
      </c>
      <c r="D160" s="11" t="str">
        <f>IF(B160="","",'通常融資（元金均等）'!$D$8/('通常融資（元金均等）'!$D$7*12))</f>
        <v/>
      </c>
      <c r="E160" s="11" t="str">
        <f t="shared" si="4"/>
        <v/>
      </c>
      <c r="F160" s="11" t="str">
        <f t="shared" si="5"/>
        <v/>
      </c>
    </row>
    <row r="161" spans="1:6" x14ac:dyDescent="0.15">
      <c r="A161">
        <v>160</v>
      </c>
      <c r="B161" s="11" t="str">
        <f>IF(A161&gt;'通常融資（元金均等）'!$D$7*12,"",Sheet2!F160)</f>
        <v/>
      </c>
      <c r="C161" s="11" t="str">
        <f>IF(B161="","",ROUNDDOWN(B161*('通常融資（元金均等）'!$D$11/12/100),0))</f>
        <v/>
      </c>
      <c r="D161" s="11" t="str">
        <f>IF(B161="","",'通常融資（元金均等）'!$D$8/('通常融資（元金均等）'!$D$7*12))</f>
        <v/>
      </c>
      <c r="E161" s="11" t="str">
        <f t="shared" si="4"/>
        <v/>
      </c>
      <c r="F161" s="11" t="str">
        <f t="shared" si="5"/>
        <v/>
      </c>
    </row>
    <row r="162" spans="1:6" x14ac:dyDescent="0.15">
      <c r="A162">
        <v>161</v>
      </c>
      <c r="B162" s="11" t="str">
        <f>IF(A162&gt;'通常融資（元金均等）'!$D$7*12,"",Sheet2!F161)</f>
        <v/>
      </c>
      <c r="C162" s="11" t="str">
        <f>IF(B162="","",ROUNDDOWN(B162*('通常融資（元金均等）'!$D$11/12/100),0))</f>
        <v/>
      </c>
      <c r="D162" s="11" t="str">
        <f>IF(B162="","",'通常融資（元金均等）'!$D$8/('通常融資（元金均等）'!$D$7*12))</f>
        <v/>
      </c>
      <c r="E162" s="11" t="str">
        <f t="shared" si="4"/>
        <v/>
      </c>
      <c r="F162" s="11" t="str">
        <f t="shared" si="5"/>
        <v/>
      </c>
    </row>
    <row r="163" spans="1:6" x14ac:dyDescent="0.15">
      <c r="A163">
        <v>162</v>
      </c>
      <c r="B163" s="11" t="str">
        <f>IF(A163&gt;'通常融資（元金均等）'!$D$7*12,"",Sheet2!F162)</f>
        <v/>
      </c>
      <c r="C163" s="11" t="str">
        <f>IF(B163="","",ROUNDDOWN(B163*('通常融資（元金均等）'!$D$11/12/100),0))</f>
        <v/>
      </c>
      <c r="D163" s="11" t="str">
        <f>IF(B163="","",'通常融資（元金均等）'!$D$8/('通常融資（元金均等）'!$D$7*12))</f>
        <v/>
      </c>
      <c r="E163" s="11" t="str">
        <f t="shared" si="4"/>
        <v/>
      </c>
      <c r="F163" s="11" t="str">
        <f t="shared" si="5"/>
        <v/>
      </c>
    </row>
    <row r="164" spans="1:6" x14ac:dyDescent="0.15">
      <c r="A164">
        <v>163</v>
      </c>
      <c r="B164" s="11" t="str">
        <f>IF(A164&gt;'通常融資（元金均等）'!$D$7*12,"",Sheet2!F163)</f>
        <v/>
      </c>
      <c r="C164" s="11" t="str">
        <f>IF(B164="","",ROUNDDOWN(B164*('通常融資（元金均等）'!$D$11/12/100),0))</f>
        <v/>
      </c>
      <c r="D164" s="11" t="str">
        <f>IF(B164="","",'通常融資（元金均等）'!$D$8/('通常融資（元金均等）'!$D$7*12))</f>
        <v/>
      </c>
      <c r="E164" s="11" t="str">
        <f t="shared" si="4"/>
        <v/>
      </c>
      <c r="F164" s="11" t="str">
        <f t="shared" si="5"/>
        <v/>
      </c>
    </row>
    <row r="165" spans="1:6" x14ac:dyDescent="0.15">
      <c r="A165">
        <v>164</v>
      </c>
      <c r="B165" s="11" t="str">
        <f>IF(A165&gt;'通常融資（元金均等）'!$D$7*12,"",Sheet2!F164)</f>
        <v/>
      </c>
      <c r="C165" s="11" t="str">
        <f>IF(B165="","",ROUNDDOWN(B165*('通常融資（元金均等）'!$D$11/12/100),0))</f>
        <v/>
      </c>
      <c r="D165" s="11" t="str">
        <f>IF(B165="","",'通常融資（元金均等）'!$D$8/('通常融資（元金均等）'!$D$7*12))</f>
        <v/>
      </c>
      <c r="E165" s="11" t="str">
        <f t="shared" si="4"/>
        <v/>
      </c>
      <c r="F165" s="11" t="str">
        <f t="shared" si="5"/>
        <v/>
      </c>
    </row>
    <row r="166" spans="1:6" x14ac:dyDescent="0.15">
      <c r="A166">
        <v>165</v>
      </c>
      <c r="B166" s="11" t="str">
        <f>IF(A166&gt;'通常融資（元金均等）'!$D$7*12,"",Sheet2!F165)</f>
        <v/>
      </c>
      <c r="C166" s="11" t="str">
        <f>IF(B166="","",ROUNDDOWN(B166*('通常融資（元金均等）'!$D$11/12/100),0))</f>
        <v/>
      </c>
      <c r="D166" s="11" t="str">
        <f>IF(B166="","",'通常融資（元金均等）'!$D$8/('通常融資（元金均等）'!$D$7*12))</f>
        <v/>
      </c>
      <c r="E166" s="11" t="str">
        <f t="shared" si="4"/>
        <v/>
      </c>
      <c r="F166" s="11" t="str">
        <f t="shared" si="5"/>
        <v/>
      </c>
    </row>
    <row r="167" spans="1:6" x14ac:dyDescent="0.15">
      <c r="A167">
        <v>166</v>
      </c>
      <c r="B167" s="11" t="str">
        <f>IF(A167&gt;'通常融資（元金均等）'!$D$7*12,"",Sheet2!F166)</f>
        <v/>
      </c>
      <c r="C167" s="11" t="str">
        <f>IF(B167="","",ROUNDDOWN(B167*('通常融資（元金均等）'!$D$11/12/100),0))</f>
        <v/>
      </c>
      <c r="D167" s="11" t="str">
        <f>IF(B167="","",'通常融資（元金均等）'!$D$8/('通常融資（元金均等）'!$D$7*12))</f>
        <v/>
      </c>
      <c r="E167" s="11" t="str">
        <f t="shared" si="4"/>
        <v/>
      </c>
      <c r="F167" s="11" t="str">
        <f t="shared" si="5"/>
        <v/>
      </c>
    </row>
    <row r="168" spans="1:6" x14ac:dyDescent="0.15">
      <c r="A168">
        <v>167</v>
      </c>
      <c r="B168" s="11" t="str">
        <f>IF(A168&gt;'通常融資（元金均等）'!$D$7*12,"",Sheet2!F167)</f>
        <v/>
      </c>
      <c r="C168" s="11" t="str">
        <f>IF(B168="","",ROUNDDOWN(B168*('通常融資（元金均等）'!$D$11/12/100),0))</f>
        <v/>
      </c>
      <c r="D168" s="11" t="str">
        <f>IF(B168="","",'通常融資（元金均等）'!$D$8/('通常融資（元金均等）'!$D$7*12))</f>
        <v/>
      </c>
      <c r="E168" s="11" t="str">
        <f t="shared" si="4"/>
        <v/>
      </c>
      <c r="F168" s="11" t="str">
        <f t="shared" si="5"/>
        <v/>
      </c>
    </row>
    <row r="169" spans="1:6" x14ac:dyDescent="0.15">
      <c r="A169">
        <v>168</v>
      </c>
      <c r="B169" s="11" t="str">
        <f>IF(A169&gt;'通常融資（元金均等）'!$D$7*12,"",Sheet2!F168)</f>
        <v/>
      </c>
      <c r="C169" s="11" t="str">
        <f>IF(B169="","",ROUNDDOWN(B169*('通常融資（元金均等）'!$D$11/12/100),0))</f>
        <v/>
      </c>
      <c r="D169" s="11" t="str">
        <f>IF(B169="","",'通常融資（元金均等）'!$D$8/('通常融資（元金均等）'!$D$7*12))</f>
        <v/>
      </c>
      <c r="E169" s="11" t="str">
        <f t="shared" si="4"/>
        <v/>
      </c>
      <c r="F169" s="11" t="str">
        <f t="shared" si="5"/>
        <v/>
      </c>
    </row>
    <row r="170" spans="1:6" x14ac:dyDescent="0.15">
      <c r="A170">
        <v>169</v>
      </c>
      <c r="B170" s="11" t="str">
        <f>IF(A170&gt;'通常融資（元金均等）'!$D$7*12,"",Sheet2!F169)</f>
        <v/>
      </c>
      <c r="C170" s="11" t="str">
        <f>IF(B170="","",ROUNDDOWN(B170*('通常融資（元金均等）'!$D$11/12/100),0))</f>
        <v/>
      </c>
      <c r="D170" s="11" t="str">
        <f>IF(B170="","",'通常融資（元金均等）'!$D$8/('通常融資（元金均等）'!$D$7*12))</f>
        <v/>
      </c>
      <c r="E170" s="11" t="str">
        <f t="shared" si="4"/>
        <v/>
      </c>
      <c r="F170" s="11" t="str">
        <f t="shared" si="5"/>
        <v/>
      </c>
    </row>
    <row r="171" spans="1:6" x14ac:dyDescent="0.15">
      <c r="A171">
        <v>170</v>
      </c>
      <c r="B171" s="11" t="str">
        <f>IF(A171&gt;'通常融資（元金均等）'!$D$7*12,"",Sheet2!F170)</f>
        <v/>
      </c>
      <c r="C171" s="11" t="str">
        <f>IF(B171="","",ROUNDDOWN(B171*('通常融資（元金均等）'!$D$11/12/100),0))</f>
        <v/>
      </c>
      <c r="D171" s="11" t="str">
        <f>IF(B171="","",'通常融資（元金均等）'!$D$8/('通常融資（元金均等）'!$D$7*12))</f>
        <v/>
      </c>
      <c r="E171" s="11" t="str">
        <f t="shared" si="4"/>
        <v/>
      </c>
      <c r="F171" s="11" t="str">
        <f t="shared" si="5"/>
        <v/>
      </c>
    </row>
    <row r="172" spans="1:6" x14ac:dyDescent="0.15">
      <c r="A172">
        <v>171</v>
      </c>
      <c r="B172" s="11" t="str">
        <f>IF(A172&gt;'通常融資（元金均等）'!$D$7*12,"",Sheet2!F171)</f>
        <v/>
      </c>
      <c r="C172" s="11" t="str">
        <f>IF(B172="","",ROUNDDOWN(B172*('通常融資（元金均等）'!$D$11/12/100),0))</f>
        <v/>
      </c>
      <c r="D172" s="11" t="str">
        <f>IF(B172="","",'通常融資（元金均等）'!$D$8/('通常融資（元金均等）'!$D$7*12))</f>
        <v/>
      </c>
      <c r="E172" s="11" t="str">
        <f t="shared" si="4"/>
        <v/>
      </c>
      <c r="F172" s="11" t="str">
        <f t="shared" si="5"/>
        <v/>
      </c>
    </row>
    <row r="173" spans="1:6" x14ac:dyDescent="0.15">
      <c r="A173">
        <v>172</v>
      </c>
      <c r="B173" s="11" t="str">
        <f>IF(A173&gt;'通常融資（元金均等）'!$D$7*12,"",Sheet2!F172)</f>
        <v/>
      </c>
      <c r="C173" s="11" t="str">
        <f>IF(B173="","",ROUNDDOWN(B173*('通常融資（元金均等）'!$D$11/12/100),0))</f>
        <v/>
      </c>
      <c r="D173" s="11" t="str">
        <f>IF(B173="","",'通常融資（元金均等）'!$D$8/('通常融資（元金均等）'!$D$7*12))</f>
        <v/>
      </c>
      <c r="E173" s="11" t="str">
        <f t="shared" si="4"/>
        <v/>
      </c>
      <c r="F173" s="11" t="str">
        <f t="shared" si="5"/>
        <v/>
      </c>
    </row>
    <row r="174" spans="1:6" x14ac:dyDescent="0.15">
      <c r="A174">
        <v>173</v>
      </c>
      <c r="B174" s="11" t="str">
        <f>IF(A174&gt;'通常融資（元金均等）'!$D$7*12,"",Sheet2!F173)</f>
        <v/>
      </c>
      <c r="C174" s="11" t="str">
        <f>IF(B174="","",ROUNDDOWN(B174*('通常融資（元金均等）'!$D$11/12/100),0))</f>
        <v/>
      </c>
      <c r="D174" s="11" t="str">
        <f>IF(B174="","",'通常融資（元金均等）'!$D$8/('通常融資（元金均等）'!$D$7*12))</f>
        <v/>
      </c>
      <c r="E174" s="11" t="str">
        <f t="shared" si="4"/>
        <v/>
      </c>
      <c r="F174" s="11" t="str">
        <f t="shared" si="5"/>
        <v/>
      </c>
    </row>
    <row r="175" spans="1:6" x14ac:dyDescent="0.15">
      <c r="A175">
        <v>174</v>
      </c>
      <c r="B175" s="11" t="str">
        <f>IF(A175&gt;'通常融資（元金均等）'!$D$7*12,"",Sheet2!F174)</f>
        <v/>
      </c>
      <c r="C175" s="11" t="str">
        <f>IF(B175="","",ROUNDDOWN(B175*('通常融資（元金均等）'!$D$11/12/100),0))</f>
        <v/>
      </c>
      <c r="D175" s="11" t="str">
        <f>IF(B175="","",'通常融資（元金均等）'!$D$8/('通常融資（元金均等）'!$D$7*12))</f>
        <v/>
      </c>
      <c r="E175" s="11" t="str">
        <f t="shared" si="4"/>
        <v/>
      </c>
      <c r="F175" s="11" t="str">
        <f t="shared" si="5"/>
        <v/>
      </c>
    </row>
    <row r="176" spans="1:6" x14ac:dyDescent="0.15">
      <c r="A176">
        <v>175</v>
      </c>
      <c r="B176" s="11" t="str">
        <f>IF(A176&gt;'通常融資（元金均等）'!$D$7*12,"",Sheet2!F175)</f>
        <v/>
      </c>
      <c r="C176" s="11" t="str">
        <f>IF(B176="","",ROUNDDOWN(B176*('通常融資（元金均等）'!$D$11/12/100),0))</f>
        <v/>
      </c>
      <c r="D176" s="11" t="str">
        <f>IF(B176="","",'通常融資（元金均等）'!$D$8/('通常融資（元金均等）'!$D$7*12))</f>
        <v/>
      </c>
      <c r="E176" s="11" t="str">
        <f t="shared" si="4"/>
        <v/>
      </c>
      <c r="F176" s="11" t="str">
        <f t="shared" si="5"/>
        <v/>
      </c>
    </row>
    <row r="177" spans="1:6" x14ac:dyDescent="0.15">
      <c r="A177">
        <v>176</v>
      </c>
      <c r="B177" s="11" t="str">
        <f>IF(A177&gt;'通常融資（元金均等）'!$D$7*12,"",Sheet2!F176)</f>
        <v/>
      </c>
      <c r="C177" s="11" t="str">
        <f>IF(B177="","",ROUNDDOWN(B177*('通常融資（元金均等）'!$D$11/12/100),0))</f>
        <v/>
      </c>
      <c r="D177" s="11" t="str">
        <f>IF(B177="","",'通常融資（元金均等）'!$D$8/('通常融資（元金均等）'!$D$7*12))</f>
        <v/>
      </c>
      <c r="E177" s="11" t="str">
        <f t="shared" si="4"/>
        <v/>
      </c>
      <c r="F177" s="11" t="str">
        <f t="shared" si="5"/>
        <v/>
      </c>
    </row>
    <row r="178" spans="1:6" x14ac:dyDescent="0.15">
      <c r="A178">
        <v>177</v>
      </c>
      <c r="B178" s="11" t="str">
        <f>IF(A178&gt;'通常融資（元金均等）'!$D$7*12,"",Sheet2!F177)</f>
        <v/>
      </c>
      <c r="C178" s="11" t="str">
        <f>IF(B178="","",ROUNDDOWN(B178*('通常融資（元金均等）'!$D$11/12/100),0))</f>
        <v/>
      </c>
      <c r="D178" s="11" t="str">
        <f>IF(B178="","",'通常融資（元金均等）'!$D$8/('通常融資（元金均等）'!$D$7*12))</f>
        <v/>
      </c>
      <c r="E178" s="11" t="str">
        <f t="shared" si="4"/>
        <v/>
      </c>
      <c r="F178" s="11" t="str">
        <f t="shared" si="5"/>
        <v/>
      </c>
    </row>
    <row r="179" spans="1:6" x14ac:dyDescent="0.15">
      <c r="A179">
        <v>178</v>
      </c>
      <c r="B179" s="11" t="str">
        <f>IF(A179&gt;'通常融資（元金均等）'!$D$7*12,"",Sheet2!F178)</f>
        <v/>
      </c>
      <c r="C179" s="11" t="str">
        <f>IF(B179="","",ROUNDDOWN(B179*('通常融資（元金均等）'!$D$11/12/100),0))</f>
        <v/>
      </c>
      <c r="D179" s="11" t="str">
        <f>IF(B179="","",'通常融資（元金均等）'!$D$8/('通常融資（元金均等）'!$D$7*12))</f>
        <v/>
      </c>
      <c r="E179" s="11" t="str">
        <f t="shared" si="4"/>
        <v/>
      </c>
      <c r="F179" s="11" t="str">
        <f t="shared" si="5"/>
        <v/>
      </c>
    </row>
    <row r="180" spans="1:6" x14ac:dyDescent="0.15">
      <c r="A180">
        <v>179</v>
      </c>
      <c r="B180" s="11" t="str">
        <f>IF(A180&gt;'通常融資（元金均等）'!$D$7*12,"",Sheet2!F179)</f>
        <v/>
      </c>
      <c r="C180" s="11" t="str">
        <f>IF(B180="","",ROUNDDOWN(B180*('通常融資（元金均等）'!$D$11/12/100),0))</f>
        <v/>
      </c>
      <c r="D180" s="11" t="str">
        <f>IF(B180="","",'通常融資（元金均等）'!$D$8/('通常融資（元金均等）'!$D$7*12))</f>
        <v/>
      </c>
      <c r="E180" s="11" t="str">
        <f t="shared" si="4"/>
        <v/>
      </c>
      <c r="F180" s="11" t="str">
        <f t="shared" si="5"/>
        <v/>
      </c>
    </row>
    <row r="181" spans="1:6" x14ac:dyDescent="0.15">
      <c r="A181">
        <v>180</v>
      </c>
      <c r="B181" s="11" t="str">
        <f>IF(A181&gt;'通常融資（元金均等）'!$D$7*12,"",Sheet2!F180)</f>
        <v/>
      </c>
      <c r="C181" s="11" t="str">
        <f>IF(B181="","",ROUNDDOWN(B181*('通常融資（元金均等）'!$D$11/12/100),0))</f>
        <v/>
      </c>
      <c r="D181" s="11" t="str">
        <f>IF(B181="","",'通常融資（元金均等）'!$D$8/('通常融資（元金均等）'!$D$7*12))</f>
        <v/>
      </c>
      <c r="E181" s="11" t="str">
        <f t="shared" si="4"/>
        <v/>
      </c>
      <c r="F181" s="11" t="str">
        <f t="shared" si="5"/>
        <v/>
      </c>
    </row>
    <row r="182" spans="1:6" x14ac:dyDescent="0.15">
      <c r="A182">
        <v>181</v>
      </c>
      <c r="B182" s="11" t="str">
        <f>IF(A182&gt;'通常融資（元金均等）'!$D$7*12,"",Sheet2!F181)</f>
        <v/>
      </c>
      <c r="C182" s="11" t="str">
        <f>IF(B182="","",ROUNDDOWN(B182*('通常融資（元金均等）'!$D$11/12/100),0))</f>
        <v/>
      </c>
      <c r="D182" s="11" t="str">
        <f>IF(B182="","",'通常融資（元金均等）'!$D$8/('通常融資（元金均等）'!$D$7*12))</f>
        <v/>
      </c>
      <c r="E182" s="11" t="str">
        <f t="shared" si="4"/>
        <v/>
      </c>
      <c r="F182" s="11" t="str">
        <f t="shared" si="5"/>
        <v/>
      </c>
    </row>
    <row r="183" spans="1:6" x14ac:dyDescent="0.15">
      <c r="A183">
        <v>182</v>
      </c>
      <c r="B183" s="11" t="str">
        <f>IF(A183&gt;'通常融資（元金均等）'!$D$7*12,"",Sheet2!F182)</f>
        <v/>
      </c>
      <c r="C183" s="11" t="str">
        <f>IF(B183="","",ROUNDDOWN(B183*('通常融資（元金均等）'!$D$11/12/100),0))</f>
        <v/>
      </c>
      <c r="D183" s="11" t="str">
        <f>IF(B183="","",'通常融資（元金均等）'!$D$8/('通常融資（元金均等）'!$D$7*12))</f>
        <v/>
      </c>
      <c r="E183" s="11" t="str">
        <f t="shared" si="4"/>
        <v/>
      </c>
      <c r="F183" s="11" t="str">
        <f t="shared" si="5"/>
        <v/>
      </c>
    </row>
    <row r="184" spans="1:6" x14ac:dyDescent="0.15">
      <c r="A184">
        <v>183</v>
      </c>
      <c r="B184" s="11" t="str">
        <f>IF(A184&gt;'通常融資（元金均等）'!$D$7*12,"",Sheet2!F183)</f>
        <v/>
      </c>
      <c r="C184" s="11" t="str">
        <f>IF(B184="","",ROUNDDOWN(B184*('通常融資（元金均等）'!$D$11/12/100),0))</f>
        <v/>
      </c>
      <c r="D184" s="11" t="str">
        <f>IF(B184="","",'通常融資（元金均等）'!$D$8/('通常融資（元金均等）'!$D$7*12))</f>
        <v/>
      </c>
      <c r="E184" s="11" t="str">
        <f t="shared" si="4"/>
        <v/>
      </c>
      <c r="F184" s="11" t="str">
        <f t="shared" si="5"/>
        <v/>
      </c>
    </row>
    <row r="185" spans="1:6" x14ac:dyDescent="0.15">
      <c r="A185">
        <v>184</v>
      </c>
      <c r="B185" s="11" t="str">
        <f>IF(A185&gt;'通常融資（元金均等）'!$D$7*12,"",Sheet2!F184)</f>
        <v/>
      </c>
      <c r="C185" s="11" t="str">
        <f>IF(B185="","",ROUNDDOWN(B185*('通常融資（元金均等）'!$D$11/12/100),0))</f>
        <v/>
      </c>
      <c r="D185" s="11" t="str">
        <f>IF(B185="","",'通常融資（元金均等）'!$D$8/('通常融資（元金均等）'!$D$7*12))</f>
        <v/>
      </c>
      <c r="E185" s="11" t="str">
        <f t="shared" si="4"/>
        <v/>
      </c>
      <c r="F185" s="11" t="str">
        <f t="shared" si="5"/>
        <v/>
      </c>
    </row>
    <row r="186" spans="1:6" x14ac:dyDescent="0.15">
      <c r="A186">
        <v>185</v>
      </c>
      <c r="B186" s="11" t="str">
        <f>IF(A186&gt;'通常融資（元金均等）'!$D$7*12,"",Sheet2!F185)</f>
        <v/>
      </c>
      <c r="C186" s="11" t="str">
        <f>IF(B186="","",ROUNDDOWN(B186*('通常融資（元金均等）'!$D$11/12/100),0))</f>
        <v/>
      </c>
      <c r="D186" s="11" t="str">
        <f>IF(B186="","",'通常融資（元金均等）'!$D$8/('通常融資（元金均等）'!$D$7*12))</f>
        <v/>
      </c>
      <c r="E186" s="11" t="str">
        <f t="shared" si="4"/>
        <v/>
      </c>
      <c r="F186" s="11" t="str">
        <f t="shared" si="5"/>
        <v/>
      </c>
    </row>
    <row r="187" spans="1:6" x14ac:dyDescent="0.15">
      <c r="A187">
        <v>186</v>
      </c>
      <c r="B187" s="11" t="str">
        <f>IF(A187&gt;'通常融資（元金均等）'!$D$7*12,"",Sheet2!F186)</f>
        <v/>
      </c>
      <c r="C187" s="11" t="str">
        <f>IF(B187="","",ROUNDDOWN(B187*('通常融資（元金均等）'!$D$11/12/100),0))</f>
        <v/>
      </c>
      <c r="D187" s="11" t="str">
        <f>IF(B187="","",'通常融資（元金均等）'!$D$8/('通常融資（元金均等）'!$D$7*12))</f>
        <v/>
      </c>
      <c r="E187" s="11" t="str">
        <f t="shared" ref="E187:E250" si="6">IF(B187="","",C187+D187)</f>
        <v/>
      </c>
      <c r="F187" s="11" t="str">
        <f t="shared" ref="F187:F250" si="7">IF(B187="","",B187-D187)</f>
        <v/>
      </c>
    </row>
    <row r="188" spans="1:6" x14ac:dyDescent="0.15">
      <c r="A188">
        <v>187</v>
      </c>
      <c r="B188" s="11" t="str">
        <f>IF(A188&gt;'通常融資（元金均等）'!$D$7*12,"",Sheet2!F187)</f>
        <v/>
      </c>
      <c r="C188" s="11" t="str">
        <f>IF(B188="","",ROUNDDOWN(B188*('通常融資（元金均等）'!$D$11/12/100),0))</f>
        <v/>
      </c>
      <c r="D188" s="11" t="str">
        <f>IF(B188="","",'通常融資（元金均等）'!$D$8/('通常融資（元金均等）'!$D$7*12))</f>
        <v/>
      </c>
      <c r="E188" s="11" t="str">
        <f t="shared" si="6"/>
        <v/>
      </c>
      <c r="F188" s="11" t="str">
        <f t="shared" si="7"/>
        <v/>
      </c>
    </row>
    <row r="189" spans="1:6" x14ac:dyDescent="0.15">
      <c r="A189">
        <v>188</v>
      </c>
      <c r="B189" s="11" t="str">
        <f>IF(A189&gt;'通常融資（元金均等）'!$D$7*12,"",Sheet2!F188)</f>
        <v/>
      </c>
      <c r="C189" s="11" t="str">
        <f>IF(B189="","",ROUNDDOWN(B189*('通常融資（元金均等）'!$D$11/12/100),0))</f>
        <v/>
      </c>
      <c r="D189" s="11" t="str">
        <f>IF(B189="","",'通常融資（元金均等）'!$D$8/('通常融資（元金均等）'!$D$7*12))</f>
        <v/>
      </c>
      <c r="E189" s="11" t="str">
        <f t="shared" si="6"/>
        <v/>
      </c>
      <c r="F189" s="11" t="str">
        <f t="shared" si="7"/>
        <v/>
      </c>
    </row>
    <row r="190" spans="1:6" x14ac:dyDescent="0.15">
      <c r="A190">
        <v>189</v>
      </c>
      <c r="B190" s="11" t="str">
        <f>IF(A190&gt;'通常融資（元金均等）'!$D$7*12,"",Sheet2!F189)</f>
        <v/>
      </c>
      <c r="C190" s="11" t="str">
        <f>IF(B190="","",ROUNDDOWN(B190*('通常融資（元金均等）'!$D$11/12/100),0))</f>
        <v/>
      </c>
      <c r="D190" s="11" t="str">
        <f>IF(B190="","",'通常融資（元金均等）'!$D$8/('通常融資（元金均等）'!$D$7*12))</f>
        <v/>
      </c>
      <c r="E190" s="11" t="str">
        <f t="shared" si="6"/>
        <v/>
      </c>
      <c r="F190" s="11" t="str">
        <f t="shared" si="7"/>
        <v/>
      </c>
    </row>
    <row r="191" spans="1:6" x14ac:dyDescent="0.15">
      <c r="A191">
        <v>190</v>
      </c>
      <c r="B191" s="11" t="str">
        <f>IF(A191&gt;'通常融資（元金均等）'!$D$7*12,"",Sheet2!F190)</f>
        <v/>
      </c>
      <c r="C191" s="11" t="str">
        <f>IF(B191="","",ROUNDDOWN(B191*('通常融資（元金均等）'!$D$11/12/100),0))</f>
        <v/>
      </c>
      <c r="D191" s="11" t="str">
        <f>IF(B191="","",'通常融資（元金均等）'!$D$8/('通常融資（元金均等）'!$D$7*12))</f>
        <v/>
      </c>
      <c r="E191" s="11" t="str">
        <f t="shared" si="6"/>
        <v/>
      </c>
      <c r="F191" s="11" t="str">
        <f t="shared" si="7"/>
        <v/>
      </c>
    </row>
    <row r="192" spans="1:6" x14ac:dyDescent="0.15">
      <c r="A192">
        <v>191</v>
      </c>
      <c r="B192" s="11" t="str">
        <f>IF(A192&gt;'通常融資（元金均等）'!$D$7*12,"",Sheet2!F191)</f>
        <v/>
      </c>
      <c r="C192" s="11" t="str">
        <f>IF(B192="","",ROUNDDOWN(B192*('通常融資（元金均等）'!$D$11/12/100),0))</f>
        <v/>
      </c>
      <c r="D192" s="11" t="str">
        <f>IF(B192="","",'通常融資（元金均等）'!$D$8/('通常融資（元金均等）'!$D$7*12))</f>
        <v/>
      </c>
      <c r="E192" s="11" t="str">
        <f t="shared" si="6"/>
        <v/>
      </c>
      <c r="F192" s="11" t="str">
        <f t="shared" si="7"/>
        <v/>
      </c>
    </row>
    <row r="193" spans="1:6" x14ac:dyDescent="0.15">
      <c r="A193">
        <v>192</v>
      </c>
      <c r="B193" s="11" t="str">
        <f>IF(A193&gt;'通常融資（元金均等）'!$D$7*12,"",Sheet2!F192)</f>
        <v/>
      </c>
      <c r="C193" s="11" t="str">
        <f>IF(B193="","",ROUNDDOWN(B193*('通常融資（元金均等）'!$D$11/12/100),0))</f>
        <v/>
      </c>
      <c r="D193" s="11" t="str">
        <f>IF(B193="","",'通常融資（元金均等）'!$D$8/('通常融資（元金均等）'!$D$7*12))</f>
        <v/>
      </c>
      <c r="E193" s="11" t="str">
        <f t="shared" si="6"/>
        <v/>
      </c>
      <c r="F193" s="11" t="str">
        <f t="shared" si="7"/>
        <v/>
      </c>
    </row>
    <row r="194" spans="1:6" x14ac:dyDescent="0.15">
      <c r="A194">
        <v>193</v>
      </c>
      <c r="B194" s="11" t="str">
        <f>IF(A194&gt;'通常融資（元金均等）'!$D$7*12,"",Sheet2!F193)</f>
        <v/>
      </c>
      <c r="C194" s="11" t="str">
        <f>IF(B194="","",ROUNDDOWN(B194*('通常融資（元金均等）'!$D$11/12/100),0))</f>
        <v/>
      </c>
      <c r="D194" s="11" t="str">
        <f>IF(B194="","",'通常融資（元金均等）'!$D$8/('通常融資（元金均等）'!$D$7*12))</f>
        <v/>
      </c>
      <c r="E194" s="11" t="str">
        <f t="shared" si="6"/>
        <v/>
      </c>
      <c r="F194" s="11" t="str">
        <f t="shared" si="7"/>
        <v/>
      </c>
    </row>
    <row r="195" spans="1:6" x14ac:dyDescent="0.15">
      <c r="A195">
        <v>194</v>
      </c>
      <c r="B195" s="11" t="str">
        <f>IF(A195&gt;'通常融資（元金均等）'!$D$7*12,"",Sheet2!F194)</f>
        <v/>
      </c>
      <c r="C195" s="11" t="str">
        <f>IF(B195="","",ROUNDDOWN(B195*('通常融資（元金均等）'!$D$11/12/100),0))</f>
        <v/>
      </c>
      <c r="D195" s="11" t="str">
        <f>IF(B195="","",'通常融資（元金均等）'!$D$8/('通常融資（元金均等）'!$D$7*12))</f>
        <v/>
      </c>
      <c r="E195" s="11" t="str">
        <f t="shared" si="6"/>
        <v/>
      </c>
      <c r="F195" s="11" t="str">
        <f t="shared" si="7"/>
        <v/>
      </c>
    </row>
    <row r="196" spans="1:6" x14ac:dyDescent="0.15">
      <c r="A196">
        <v>195</v>
      </c>
      <c r="B196" s="11" t="str">
        <f>IF(A196&gt;'通常融資（元金均等）'!$D$7*12,"",Sheet2!F195)</f>
        <v/>
      </c>
      <c r="C196" s="11" t="str">
        <f>IF(B196="","",ROUNDDOWN(B196*('通常融資（元金均等）'!$D$11/12/100),0))</f>
        <v/>
      </c>
      <c r="D196" s="11" t="str">
        <f>IF(B196="","",'通常融資（元金均等）'!$D$8/('通常融資（元金均等）'!$D$7*12))</f>
        <v/>
      </c>
      <c r="E196" s="11" t="str">
        <f t="shared" si="6"/>
        <v/>
      </c>
      <c r="F196" s="11" t="str">
        <f t="shared" si="7"/>
        <v/>
      </c>
    </row>
    <row r="197" spans="1:6" x14ac:dyDescent="0.15">
      <c r="A197">
        <v>196</v>
      </c>
      <c r="B197" s="11" t="str">
        <f>IF(A197&gt;'通常融資（元金均等）'!$D$7*12,"",Sheet2!F196)</f>
        <v/>
      </c>
      <c r="C197" s="11" t="str">
        <f>IF(B197="","",ROUNDDOWN(B197*('通常融資（元金均等）'!$D$11/12/100),0))</f>
        <v/>
      </c>
      <c r="D197" s="11" t="str">
        <f>IF(B197="","",'通常融資（元金均等）'!$D$8/('通常融資（元金均等）'!$D$7*12))</f>
        <v/>
      </c>
      <c r="E197" s="11" t="str">
        <f t="shared" si="6"/>
        <v/>
      </c>
      <c r="F197" s="11" t="str">
        <f t="shared" si="7"/>
        <v/>
      </c>
    </row>
    <row r="198" spans="1:6" x14ac:dyDescent="0.15">
      <c r="A198">
        <v>197</v>
      </c>
      <c r="B198" s="11" t="str">
        <f>IF(A198&gt;'通常融資（元金均等）'!$D$7*12,"",Sheet2!F197)</f>
        <v/>
      </c>
      <c r="C198" s="11" t="str">
        <f>IF(B198="","",ROUNDDOWN(B198*('通常融資（元金均等）'!$D$11/12/100),0))</f>
        <v/>
      </c>
      <c r="D198" s="11" t="str">
        <f>IF(B198="","",'通常融資（元金均等）'!$D$8/('通常融資（元金均等）'!$D$7*12))</f>
        <v/>
      </c>
      <c r="E198" s="11" t="str">
        <f t="shared" si="6"/>
        <v/>
      </c>
      <c r="F198" s="11" t="str">
        <f t="shared" si="7"/>
        <v/>
      </c>
    </row>
    <row r="199" spans="1:6" x14ac:dyDescent="0.15">
      <c r="A199">
        <v>198</v>
      </c>
      <c r="B199" s="11" t="str">
        <f>IF(A199&gt;'通常融資（元金均等）'!$D$7*12,"",Sheet2!F198)</f>
        <v/>
      </c>
      <c r="C199" s="11" t="str">
        <f>IF(B199="","",ROUNDDOWN(B199*('通常融資（元金均等）'!$D$11/12/100),0))</f>
        <v/>
      </c>
      <c r="D199" s="11" t="str">
        <f>IF(B199="","",'通常融資（元金均等）'!$D$8/('通常融資（元金均等）'!$D$7*12))</f>
        <v/>
      </c>
      <c r="E199" s="11" t="str">
        <f t="shared" si="6"/>
        <v/>
      </c>
      <c r="F199" s="11" t="str">
        <f t="shared" si="7"/>
        <v/>
      </c>
    </row>
    <row r="200" spans="1:6" x14ac:dyDescent="0.15">
      <c r="A200">
        <v>199</v>
      </c>
      <c r="B200" s="11" t="str">
        <f>IF(A200&gt;'通常融資（元金均等）'!$D$7*12,"",Sheet2!F199)</f>
        <v/>
      </c>
      <c r="C200" s="11" t="str">
        <f>IF(B200="","",ROUNDDOWN(B200*('通常融資（元金均等）'!$D$11/12/100),0))</f>
        <v/>
      </c>
      <c r="D200" s="11" t="str">
        <f>IF(B200="","",'通常融資（元金均等）'!$D$8/('通常融資（元金均等）'!$D$7*12))</f>
        <v/>
      </c>
      <c r="E200" s="11" t="str">
        <f t="shared" si="6"/>
        <v/>
      </c>
      <c r="F200" s="11" t="str">
        <f t="shared" si="7"/>
        <v/>
      </c>
    </row>
    <row r="201" spans="1:6" x14ac:dyDescent="0.15">
      <c r="A201">
        <v>200</v>
      </c>
      <c r="B201" s="11" t="str">
        <f>IF(A201&gt;'通常融資（元金均等）'!$D$7*12,"",Sheet2!F200)</f>
        <v/>
      </c>
      <c r="C201" s="11" t="str">
        <f>IF(B201="","",ROUNDDOWN(B201*('通常融資（元金均等）'!$D$11/12/100),0))</f>
        <v/>
      </c>
      <c r="D201" s="11" t="str">
        <f>IF(B201="","",'通常融資（元金均等）'!$D$8/('通常融資（元金均等）'!$D$7*12))</f>
        <v/>
      </c>
      <c r="E201" s="11" t="str">
        <f t="shared" si="6"/>
        <v/>
      </c>
      <c r="F201" s="11" t="str">
        <f t="shared" si="7"/>
        <v/>
      </c>
    </row>
    <row r="202" spans="1:6" x14ac:dyDescent="0.15">
      <c r="A202">
        <v>201</v>
      </c>
      <c r="B202" s="11" t="str">
        <f>IF(A202&gt;'通常融資（元金均等）'!$D$7*12,"",Sheet2!F201)</f>
        <v/>
      </c>
      <c r="C202" s="11" t="str">
        <f>IF(B202="","",ROUNDDOWN(B202*('通常融資（元金均等）'!$D$11/12/100),0))</f>
        <v/>
      </c>
      <c r="D202" s="11" t="str">
        <f>IF(B202="","",'通常融資（元金均等）'!$D$8/('通常融資（元金均等）'!$D$7*12))</f>
        <v/>
      </c>
      <c r="E202" s="11" t="str">
        <f t="shared" si="6"/>
        <v/>
      </c>
      <c r="F202" s="11" t="str">
        <f t="shared" si="7"/>
        <v/>
      </c>
    </row>
    <row r="203" spans="1:6" x14ac:dyDescent="0.15">
      <c r="A203">
        <v>202</v>
      </c>
      <c r="B203" s="11" t="str">
        <f>IF(A203&gt;'通常融資（元金均等）'!$D$7*12,"",Sheet2!F202)</f>
        <v/>
      </c>
      <c r="C203" s="11" t="str">
        <f>IF(B203="","",ROUNDDOWN(B203*('通常融資（元金均等）'!$D$11/12/100),0))</f>
        <v/>
      </c>
      <c r="D203" s="11" t="str">
        <f>IF(B203="","",'通常融資（元金均等）'!$D$8/('通常融資（元金均等）'!$D$7*12))</f>
        <v/>
      </c>
      <c r="E203" s="11" t="str">
        <f t="shared" si="6"/>
        <v/>
      </c>
      <c r="F203" s="11" t="str">
        <f t="shared" si="7"/>
        <v/>
      </c>
    </row>
    <row r="204" spans="1:6" x14ac:dyDescent="0.15">
      <c r="A204">
        <v>203</v>
      </c>
      <c r="B204" s="11" t="str">
        <f>IF(A204&gt;'通常融資（元金均等）'!$D$7*12,"",Sheet2!F203)</f>
        <v/>
      </c>
      <c r="C204" s="11" t="str">
        <f>IF(B204="","",ROUNDDOWN(B204*('通常融資（元金均等）'!$D$11/12/100),0))</f>
        <v/>
      </c>
      <c r="D204" s="11" t="str">
        <f>IF(B204="","",'通常融資（元金均等）'!$D$8/('通常融資（元金均等）'!$D$7*12))</f>
        <v/>
      </c>
      <c r="E204" s="11" t="str">
        <f t="shared" si="6"/>
        <v/>
      </c>
      <c r="F204" s="11" t="str">
        <f t="shared" si="7"/>
        <v/>
      </c>
    </row>
    <row r="205" spans="1:6" x14ac:dyDescent="0.15">
      <c r="A205">
        <v>204</v>
      </c>
      <c r="B205" s="11" t="str">
        <f>IF(A205&gt;'通常融資（元金均等）'!$D$7*12,"",Sheet2!F204)</f>
        <v/>
      </c>
      <c r="C205" s="11" t="str">
        <f>IF(B205="","",ROUNDDOWN(B205*('通常融資（元金均等）'!$D$11/12/100),0))</f>
        <v/>
      </c>
      <c r="D205" s="11" t="str">
        <f>IF(B205="","",'通常融資（元金均等）'!$D$8/('通常融資（元金均等）'!$D$7*12))</f>
        <v/>
      </c>
      <c r="E205" s="11" t="str">
        <f t="shared" si="6"/>
        <v/>
      </c>
      <c r="F205" s="11" t="str">
        <f t="shared" si="7"/>
        <v/>
      </c>
    </row>
    <row r="206" spans="1:6" x14ac:dyDescent="0.15">
      <c r="A206">
        <v>205</v>
      </c>
      <c r="B206" s="11" t="str">
        <f>IF(A206&gt;'通常融資（元金均等）'!$D$7*12,"",Sheet2!F205)</f>
        <v/>
      </c>
      <c r="C206" s="11" t="str">
        <f>IF(B206="","",ROUNDDOWN(B206*('通常融資（元金均等）'!$D$11/12/100),0))</f>
        <v/>
      </c>
      <c r="D206" s="11" t="str">
        <f>IF(B206="","",'通常融資（元金均等）'!$D$8/('通常融資（元金均等）'!$D$7*12))</f>
        <v/>
      </c>
      <c r="E206" s="11" t="str">
        <f t="shared" si="6"/>
        <v/>
      </c>
      <c r="F206" s="11" t="str">
        <f t="shared" si="7"/>
        <v/>
      </c>
    </row>
    <row r="207" spans="1:6" x14ac:dyDescent="0.15">
      <c r="A207">
        <v>206</v>
      </c>
      <c r="B207" s="11" t="str">
        <f>IF(A207&gt;'通常融資（元金均等）'!$D$7*12,"",Sheet2!F206)</f>
        <v/>
      </c>
      <c r="C207" s="11" t="str">
        <f>IF(B207="","",ROUNDDOWN(B207*('通常融資（元金均等）'!$D$11/12/100),0))</f>
        <v/>
      </c>
      <c r="D207" s="11" t="str">
        <f>IF(B207="","",'通常融資（元金均等）'!$D$8/('通常融資（元金均等）'!$D$7*12))</f>
        <v/>
      </c>
      <c r="E207" s="11" t="str">
        <f t="shared" si="6"/>
        <v/>
      </c>
      <c r="F207" s="11" t="str">
        <f t="shared" si="7"/>
        <v/>
      </c>
    </row>
    <row r="208" spans="1:6" x14ac:dyDescent="0.15">
      <c r="A208">
        <v>207</v>
      </c>
      <c r="B208" s="11" t="str">
        <f>IF(A208&gt;'通常融資（元金均等）'!$D$7*12,"",Sheet2!F207)</f>
        <v/>
      </c>
      <c r="C208" s="11" t="str">
        <f>IF(B208="","",ROUNDDOWN(B208*('通常融資（元金均等）'!$D$11/12/100),0))</f>
        <v/>
      </c>
      <c r="D208" s="11" t="str">
        <f>IF(B208="","",'通常融資（元金均等）'!$D$8/('通常融資（元金均等）'!$D$7*12))</f>
        <v/>
      </c>
      <c r="E208" s="11" t="str">
        <f t="shared" si="6"/>
        <v/>
      </c>
      <c r="F208" s="11" t="str">
        <f t="shared" si="7"/>
        <v/>
      </c>
    </row>
    <row r="209" spans="1:6" x14ac:dyDescent="0.15">
      <c r="A209">
        <v>208</v>
      </c>
      <c r="B209" s="11" t="str">
        <f>IF(A209&gt;'通常融資（元金均等）'!$D$7*12,"",Sheet2!F208)</f>
        <v/>
      </c>
      <c r="C209" s="11" t="str">
        <f>IF(B209="","",ROUNDDOWN(B209*('通常融資（元金均等）'!$D$11/12/100),0))</f>
        <v/>
      </c>
      <c r="D209" s="11" t="str">
        <f>IF(B209="","",'通常融資（元金均等）'!$D$8/('通常融資（元金均等）'!$D$7*12))</f>
        <v/>
      </c>
      <c r="E209" s="11" t="str">
        <f t="shared" si="6"/>
        <v/>
      </c>
      <c r="F209" s="11" t="str">
        <f t="shared" si="7"/>
        <v/>
      </c>
    </row>
    <row r="210" spans="1:6" x14ac:dyDescent="0.15">
      <c r="A210">
        <v>209</v>
      </c>
      <c r="B210" s="11" t="str">
        <f>IF(A210&gt;'通常融資（元金均等）'!$D$7*12,"",Sheet2!F209)</f>
        <v/>
      </c>
      <c r="C210" s="11" t="str">
        <f>IF(B210="","",ROUNDDOWN(B210*('通常融資（元金均等）'!$D$11/12/100),0))</f>
        <v/>
      </c>
      <c r="D210" s="11" t="str">
        <f>IF(B210="","",'通常融資（元金均等）'!$D$8/('通常融資（元金均等）'!$D$7*12))</f>
        <v/>
      </c>
      <c r="E210" s="11" t="str">
        <f t="shared" si="6"/>
        <v/>
      </c>
      <c r="F210" s="11" t="str">
        <f t="shared" si="7"/>
        <v/>
      </c>
    </row>
    <row r="211" spans="1:6" x14ac:dyDescent="0.15">
      <c r="A211">
        <v>210</v>
      </c>
      <c r="B211" s="11" t="str">
        <f>IF(A211&gt;'通常融資（元金均等）'!$D$7*12,"",Sheet2!F210)</f>
        <v/>
      </c>
      <c r="C211" s="11" t="str">
        <f>IF(B211="","",ROUNDDOWN(B211*('通常融資（元金均等）'!$D$11/12/100),0))</f>
        <v/>
      </c>
      <c r="D211" s="11" t="str">
        <f>IF(B211="","",'通常融資（元金均等）'!$D$8/('通常融資（元金均等）'!$D$7*12))</f>
        <v/>
      </c>
      <c r="E211" s="11" t="str">
        <f t="shared" si="6"/>
        <v/>
      </c>
      <c r="F211" s="11" t="str">
        <f t="shared" si="7"/>
        <v/>
      </c>
    </row>
    <row r="212" spans="1:6" x14ac:dyDescent="0.15">
      <c r="A212">
        <v>211</v>
      </c>
      <c r="B212" s="11" t="str">
        <f>IF(A212&gt;'通常融資（元金均等）'!$D$7*12,"",Sheet2!F211)</f>
        <v/>
      </c>
      <c r="C212" s="11" t="str">
        <f>IF(B212="","",ROUNDDOWN(B212*('通常融資（元金均等）'!$D$11/12/100),0))</f>
        <v/>
      </c>
      <c r="D212" s="11" t="str">
        <f>IF(B212="","",'通常融資（元金均等）'!$D$8/('通常融資（元金均等）'!$D$7*12))</f>
        <v/>
      </c>
      <c r="E212" s="11" t="str">
        <f t="shared" si="6"/>
        <v/>
      </c>
      <c r="F212" s="11" t="str">
        <f t="shared" si="7"/>
        <v/>
      </c>
    </row>
    <row r="213" spans="1:6" x14ac:dyDescent="0.15">
      <c r="A213">
        <v>212</v>
      </c>
      <c r="B213" s="11" t="str">
        <f>IF(A213&gt;'通常融資（元金均等）'!$D$7*12,"",Sheet2!F212)</f>
        <v/>
      </c>
      <c r="C213" s="11" t="str">
        <f>IF(B213="","",ROUNDDOWN(B213*('通常融資（元金均等）'!$D$11/12/100),0))</f>
        <v/>
      </c>
      <c r="D213" s="11" t="str">
        <f>IF(B213="","",'通常融資（元金均等）'!$D$8/('通常融資（元金均等）'!$D$7*12))</f>
        <v/>
      </c>
      <c r="E213" s="11" t="str">
        <f t="shared" si="6"/>
        <v/>
      </c>
      <c r="F213" s="11" t="str">
        <f t="shared" si="7"/>
        <v/>
      </c>
    </row>
    <row r="214" spans="1:6" x14ac:dyDescent="0.15">
      <c r="A214">
        <v>213</v>
      </c>
      <c r="B214" s="11" t="str">
        <f>IF(A214&gt;'通常融資（元金均等）'!$D$7*12,"",Sheet2!F213)</f>
        <v/>
      </c>
      <c r="C214" s="11" t="str">
        <f>IF(B214="","",ROUNDDOWN(B214*('通常融資（元金均等）'!$D$11/12/100),0))</f>
        <v/>
      </c>
      <c r="D214" s="11" t="str">
        <f>IF(B214="","",'通常融資（元金均等）'!$D$8/('通常融資（元金均等）'!$D$7*12))</f>
        <v/>
      </c>
      <c r="E214" s="11" t="str">
        <f t="shared" si="6"/>
        <v/>
      </c>
      <c r="F214" s="11" t="str">
        <f t="shared" si="7"/>
        <v/>
      </c>
    </row>
    <row r="215" spans="1:6" x14ac:dyDescent="0.15">
      <c r="A215">
        <v>214</v>
      </c>
      <c r="B215" s="11" t="str">
        <f>IF(A215&gt;'通常融資（元金均等）'!$D$7*12,"",Sheet2!F214)</f>
        <v/>
      </c>
      <c r="C215" s="11" t="str">
        <f>IF(B215="","",ROUNDDOWN(B215*('通常融資（元金均等）'!$D$11/12/100),0))</f>
        <v/>
      </c>
      <c r="D215" s="11" t="str">
        <f>IF(B215="","",'通常融資（元金均等）'!$D$8/('通常融資（元金均等）'!$D$7*12))</f>
        <v/>
      </c>
      <c r="E215" s="11" t="str">
        <f t="shared" si="6"/>
        <v/>
      </c>
      <c r="F215" s="11" t="str">
        <f t="shared" si="7"/>
        <v/>
      </c>
    </row>
    <row r="216" spans="1:6" x14ac:dyDescent="0.15">
      <c r="A216">
        <v>215</v>
      </c>
      <c r="B216" s="11" t="str">
        <f>IF(A216&gt;'通常融資（元金均等）'!$D$7*12,"",Sheet2!F215)</f>
        <v/>
      </c>
      <c r="C216" s="11" t="str">
        <f>IF(B216="","",ROUNDDOWN(B216*('通常融資（元金均等）'!$D$11/12/100),0))</f>
        <v/>
      </c>
      <c r="D216" s="11" t="str">
        <f>IF(B216="","",'通常融資（元金均等）'!$D$8/('通常融資（元金均等）'!$D$7*12))</f>
        <v/>
      </c>
      <c r="E216" s="11" t="str">
        <f t="shared" si="6"/>
        <v/>
      </c>
      <c r="F216" s="11" t="str">
        <f t="shared" si="7"/>
        <v/>
      </c>
    </row>
    <row r="217" spans="1:6" x14ac:dyDescent="0.15">
      <c r="A217">
        <v>216</v>
      </c>
      <c r="B217" s="11" t="str">
        <f>IF(A217&gt;'通常融資（元金均等）'!$D$7*12,"",Sheet2!F216)</f>
        <v/>
      </c>
      <c r="C217" s="11" t="str">
        <f>IF(B217="","",ROUNDDOWN(B217*('通常融資（元金均等）'!$D$11/12/100),0))</f>
        <v/>
      </c>
      <c r="D217" s="11" t="str">
        <f>IF(B217="","",'通常融資（元金均等）'!$D$8/('通常融資（元金均等）'!$D$7*12))</f>
        <v/>
      </c>
      <c r="E217" s="11" t="str">
        <f t="shared" si="6"/>
        <v/>
      </c>
      <c r="F217" s="11" t="str">
        <f t="shared" si="7"/>
        <v/>
      </c>
    </row>
    <row r="218" spans="1:6" x14ac:dyDescent="0.15">
      <c r="A218">
        <v>217</v>
      </c>
      <c r="B218" s="11" t="str">
        <f>IF(A218&gt;'通常融資（元金均等）'!$D$7*12,"",Sheet2!F217)</f>
        <v/>
      </c>
      <c r="C218" s="11" t="str">
        <f>IF(B218="","",ROUNDDOWN(B218*('通常融資（元金均等）'!$D$11/12/100),0))</f>
        <v/>
      </c>
      <c r="D218" s="11" t="str">
        <f>IF(B218="","",'通常融資（元金均等）'!$D$8/('通常融資（元金均等）'!$D$7*12))</f>
        <v/>
      </c>
      <c r="E218" s="11" t="str">
        <f t="shared" si="6"/>
        <v/>
      </c>
      <c r="F218" s="11" t="str">
        <f t="shared" si="7"/>
        <v/>
      </c>
    </row>
    <row r="219" spans="1:6" x14ac:dyDescent="0.15">
      <c r="A219">
        <v>218</v>
      </c>
      <c r="B219" s="11" t="str">
        <f>IF(A219&gt;'通常融資（元金均等）'!$D$7*12,"",Sheet2!F218)</f>
        <v/>
      </c>
      <c r="C219" s="11" t="str">
        <f>IF(B219="","",ROUNDDOWN(B219*('通常融資（元金均等）'!$D$11/12/100),0))</f>
        <v/>
      </c>
      <c r="D219" s="11" t="str">
        <f>IF(B219="","",'通常融資（元金均等）'!$D$8/('通常融資（元金均等）'!$D$7*12))</f>
        <v/>
      </c>
      <c r="E219" s="11" t="str">
        <f t="shared" si="6"/>
        <v/>
      </c>
      <c r="F219" s="11" t="str">
        <f t="shared" si="7"/>
        <v/>
      </c>
    </row>
    <row r="220" spans="1:6" x14ac:dyDescent="0.15">
      <c r="A220">
        <v>219</v>
      </c>
      <c r="B220" s="11" t="str">
        <f>IF(A220&gt;'通常融資（元金均等）'!$D$7*12,"",Sheet2!F219)</f>
        <v/>
      </c>
      <c r="C220" s="11" t="str">
        <f>IF(B220="","",ROUNDDOWN(B220*('通常融資（元金均等）'!$D$11/12/100),0))</f>
        <v/>
      </c>
      <c r="D220" s="11" t="str">
        <f>IF(B220="","",'通常融資（元金均等）'!$D$8/('通常融資（元金均等）'!$D$7*12))</f>
        <v/>
      </c>
      <c r="E220" s="11" t="str">
        <f t="shared" si="6"/>
        <v/>
      </c>
      <c r="F220" s="11" t="str">
        <f t="shared" si="7"/>
        <v/>
      </c>
    </row>
    <row r="221" spans="1:6" x14ac:dyDescent="0.15">
      <c r="A221">
        <v>220</v>
      </c>
      <c r="B221" s="11" t="str">
        <f>IF(A221&gt;'通常融資（元金均等）'!$D$7*12,"",Sheet2!F220)</f>
        <v/>
      </c>
      <c r="C221" s="11" t="str">
        <f>IF(B221="","",ROUNDDOWN(B221*('通常融資（元金均等）'!$D$11/12/100),0))</f>
        <v/>
      </c>
      <c r="D221" s="11" t="str">
        <f>IF(B221="","",'通常融資（元金均等）'!$D$8/('通常融資（元金均等）'!$D$7*12))</f>
        <v/>
      </c>
      <c r="E221" s="11" t="str">
        <f t="shared" si="6"/>
        <v/>
      </c>
      <c r="F221" s="11" t="str">
        <f t="shared" si="7"/>
        <v/>
      </c>
    </row>
    <row r="222" spans="1:6" x14ac:dyDescent="0.15">
      <c r="A222">
        <v>221</v>
      </c>
      <c r="B222" s="11" t="str">
        <f>IF(A222&gt;'通常融資（元金均等）'!$D$7*12,"",Sheet2!F221)</f>
        <v/>
      </c>
      <c r="C222" s="11" t="str">
        <f>IF(B222="","",ROUNDDOWN(B222*('通常融資（元金均等）'!$D$11/12/100),0))</f>
        <v/>
      </c>
      <c r="D222" s="11" t="str">
        <f>IF(B222="","",'通常融資（元金均等）'!$D$8/('通常融資（元金均等）'!$D$7*12))</f>
        <v/>
      </c>
      <c r="E222" s="11" t="str">
        <f t="shared" si="6"/>
        <v/>
      </c>
      <c r="F222" s="11" t="str">
        <f t="shared" si="7"/>
        <v/>
      </c>
    </row>
    <row r="223" spans="1:6" x14ac:dyDescent="0.15">
      <c r="A223">
        <v>222</v>
      </c>
      <c r="B223" s="11" t="str">
        <f>IF(A223&gt;'通常融資（元金均等）'!$D$7*12,"",Sheet2!F222)</f>
        <v/>
      </c>
      <c r="C223" s="11" t="str">
        <f>IF(B223="","",ROUNDDOWN(B223*('通常融資（元金均等）'!$D$11/12/100),0))</f>
        <v/>
      </c>
      <c r="D223" s="11" t="str">
        <f>IF(B223="","",'通常融資（元金均等）'!$D$8/('通常融資（元金均等）'!$D$7*12))</f>
        <v/>
      </c>
      <c r="E223" s="11" t="str">
        <f t="shared" si="6"/>
        <v/>
      </c>
      <c r="F223" s="11" t="str">
        <f t="shared" si="7"/>
        <v/>
      </c>
    </row>
    <row r="224" spans="1:6" x14ac:dyDescent="0.15">
      <c r="A224">
        <v>223</v>
      </c>
      <c r="B224" s="11" t="str">
        <f>IF(A224&gt;'通常融資（元金均等）'!$D$7*12,"",Sheet2!F223)</f>
        <v/>
      </c>
      <c r="C224" s="11" t="str">
        <f>IF(B224="","",ROUNDDOWN(B224*('通常融資（元金均等）'!$D$11/12/100),0))</f>
        <v/>
      </c>
      <c r="D224" s="11" t="str">
        <f>IF(B224="","",'通常融資（元金均等）'!$D$8/('通常融資（元金均等）'!$D$7*12))</f>
        <v/>
      </c>
      <c r="E224" s="11" t="str">
        <f t="shared" si="6"/>
        <v/>
      </c>
      <c r="F224" s="11" t="str">
        <f t="shared" si="7"/>
        <v/>
      </c>
    </row>
    <row r="225" spans="1:6" x14ac:dyDescent="0.15">
      <c r="A225">
        <v>224</v>
      </c>
      <c r="B225" s="11" t="str">
        <f>IF(A225&gt;'通常融資（元金均等）'!$D$7*12,"",Sheet2!F224)</f>
        <v/>
      </c>
      <c r="C225" s="11" t="str">
        <f>IF(B225="","",ROUNDDOWN(B225*('通常融資（元金均等）'!$D$11/12/100),0))</f>
        <v/>
      </c>
      <c r="D225" s="11" t="str">
        <f>IF(B225="","",'通常融資（元金均等）'!$D$8/('通常融資（元金均等）'!$D$7*12))</f>
        <v/>
      </c>
      <c r="E225" s="11" t="str">
        <f t="shared" si="6"/>
        <v/>
      </c>
      <c r="F225" s="11" t="str">
        <f t="shared" si="7"/>
        <v/>
      </c>
    </row>
    <row r="226" spans="1:6" x14ac:dyDescent="0.15">
      <c r="A226">
        <v>225</v>
      </c>
      <c r="B226" s="11" t="str">
        <f>IF(A226&gt;'通常融資（元金均等）'!$D$7*12,"",Sheet2!F225)</f>
        <v/>
      </c>
      <c r="C226" s="11" t="str">
        <f>IF(B226="","",ROUNDDOWN(B226*('通常融資（元金均等）'!$D$11/12/100),0))</f>
        <v/>
      </c>
      <c r="D226" s="11" t="str">
        <f>IF(B226="","",'通常融資（元金均等）'!$D$8/('通常融資（元金均等）'!$D$7*12))</f>
        <v/>
      </c>
      <c r="E226" s="11" t="str">
        <f t="shared" si="6"/>
        <v/>
      </c>
      <c r="F226" s="11" t="str">
        <f t="shared" si="7"/>
        <v/>
      </c>
    </row>
    <row r="227" spans="1:6" x14ac:dyDescent="0.15">
      <c r="A227">
        <v>226</v>
      </c>
      <c r="B227" s="11" t="str">
        <f>IF(A227&gt;'通常融資（元金均等）'!$D$7*12,"",Sheet2!F226)</f>
        <v/>
      </c>
      <c r="C227" s="11" t="str">
        <f>IF(B227="","",ROUNDDOWN(B227*('通常融資（元金均等）'!$D$11/12/100),0))</f>
        <v/>
      </c>
      <c r="D227" s="11" t="str">
        <f>IF(B227="","",'通常融資（元金均等）'!$D$8/('通常融資（元金均等）'!$D$7*12))</f>
        <v/>
      </c>
      <c r="E227" s="11" t="str">
        <f t="shared" si="6"/>
        <v/>
      </c>
      <c r="F227" s="11" t="str">
        <f t="shared" si="7"/>
        <v/>
      </c>
    </row>
    <row r="228" spans="1:6" x14ac:dyDescent="0.15">
      <c r="A228">
        <v>227</v>
      </c>
      <c r="B228" s="11" t="str">
        <f>IF(A228&gt;'通常融資（元金均等）'!$D$7*12,"",Sheet2!F227)</f>
        <v/>
      </c>
      <c r="C228" s="11" t="str">
        <f>IF(B228="","",ROUNDDOWN(B228*('通常融資（元金均等）'!$D$11/12/100),0))</f>
        <v/>
      </c>
      <c r="D228" s="11" t="str">
        <f>IF(B228="","",'通常融資（元金均等）'!$D$8/('通常融資（元金均等）'!$D$7*12))</f>
        <v/>
      </c>
      <c r="E228" s="11" t="str">
        <f t="shared" si="6"/>
        <v/>
      </c>
      <c r="F228" s="11" t="str">
        <f t="shared" si="7"/>
        <v/>
      </c>
    </row>
    <row r="229" spans="1:6" x14ac:dyDescent="0.15">
      <c r="A229">
        <v>228</v>
      </c>
      <c r="B229" s="11" t="str">
        <f>IF(A229&gt;'通常融資（元金均等）'!$D$7*12,"",Sheet2!F228)</f>
        <v/>
      </c>
      <c r="C229" s="11" t="str">
        <f>IF(B229="","",ROUNDDOWN(B229*('通常融資（元金均等）'!$D$11/12/100),0))</f>
        <v/>
      </c>
      <c r="D229" s="11" t="str">
        <f>IF(B229="","",'通常融資（元金均等）'!$D$8/('通常融資（元金均等）'!$D$7*12))</f>
        <v/>
      </c>
      <c r="E229" s="11" t="str">
        <f t="shared" si="6"/>
        <v/>
      </c>
      <c r="F229" s="11" t="str">
        <f t="shared" si="7"/>
        <v/>
      </c>
    </row>
    <row r="230" spans="1:6" x14ac:dyDescent="0.15">
      <c r="A230">
        <v>229</v>
      </c>
      <c r="B230" s="11" t="str">
        <f>IF(A230&gt;'通常融資（元金均等）'!$D$7*12,"",Sheet2!F229)</f>
        <v/>
      </c>
      <c r="C230" s="11" t="str">
        <f>IF(B230="","",ROUNDDOWN(B230*('通常融資（元金均等）'!$D$11/12/100),0))</f>
        <v/>
      </c>
      <c r="D230" s="11" t="str">
        <f>IF(B230="","",'通常融資（元金均等）'!$D$8/('通常融資（元金均等）'!$D$7*12))</f>
        <v/>
      </c>
      <c r="E230" s="11" t="str">
        <f t="shared" si="6"/>
        <v/>
      </c>
      <c r="F230" s="11" t="str">
        <f t="shared" si="7"/>
        <v/>
      </c>
    </row>
    <row r="231" spans="1:6" x14ac:dyDescent="0.15">
      <c r="A231">
        <v>230</v>
      </c>
      <c r="B231" s="11" t="str">
        <f>IF(A231&gt;'通常融資（元金均等）'!$D$7*12,"",Sheet2!F230)</f>
        <v/>
      </c>
      <c r="C231" s="11" t="str">
        <f>IF(B231="","",ROUNDDOWN(B231*('通常融資（元金均等）'!$D$11/12/100),0))</f>
        <v/>
      </c>
      <c r="D231" s="11" t="str">
        <f>IF(B231="","",'通常融資（元金均等）'!$D$8/('通常融資（元金均等）'!$D$7*12))</f>
        <v/>
      </c>
      <c r="E231" s="11" t="str">
        <f t="shared" si="6"/>
        <v/>
      </c>
      <c r="F231" s="11" t="str">
        <f t="shared" si="7"/>
        <v/>
      </c>
    </row>
    <row r="232" spans="1:6" x14ac:dyDescent="0.15">
      <c r="A232">
        <v>231</v>
      </c>
      <c r="B232" s="11" t="str">
        <f>IF(A232&gt;'通常融資（元金均等）'!$D$7*12,"",Sheet2!F231)</f>
        <v/>
      </c>
      <c r="C232" s="11" t="str">
        <f>IF(B232="","",ROUNDDOWN(B232*('通常融資（元金均等）'!$D$11/12/100),0))</f>
        <v/>
      </c>
      <c r="D232" s="11" t="str">
        <f>IF(B232="","",'通常融資（元金均等）'!$D$8/('通常融資（元金均等）'!$D$7*12))</f>
        <v/>
      </c>
      <c r="E232" s="11" t="str">
        <f t="shared" si="6"/>
        <v/>
      </c>
      <c r="F232" s="11" t="str">
        <f t="shared" si="7"/>
        <v/>
      </c>
    </row>
    <row r="233" spans="1:6" x14ac:dyDescent="0.15">
      <c r="A233">
        <v>232</v>
      </c>
      <c r="B233" s="11" t="str">
        <f>IF(A233&gt;'通常融資（元金均等）'!$D$7*12,"",Sheet2!F232)</f>
        <v/>
      </c>
      <c r="C233" s="11" t="str">
        <f>IF(B233="","",ROUNDDOWN(B233*('通常融資（元金均等）'!$D$11/12/100),0))</f>
        <v/>
      </c>
      <c r="D233" s="11" t="str">
        <f>IF(B233="","",'通常融資（元金均等）'!$D$8/('通常融資（元金均等）'!$D$7*12))</f>
        <v/>
      </c>
      <c r="E233" s="11" t="str">
        <f t="shared" si="6"/>
        <v/>
      </c>
      <c r="F233" s="11" t="str">
        <f t="shared" si="7"/>
        <v/>
      </c>
    </row>
    <row r="234" spans="1:6" x14ac:dyDescent="0.15">
      <c r="A234">
        <v>233</v>
      </c>
      <c r="B234" s="11" t="str">
        <f>IF(A234&gt;'通常融資（元金均等）'!$D$7*12,"",Sheet2!F233)</f>
        <v/>
      </c>
      <c r="C234" s="11" t="str">
        <f>IF(B234="","",ROUNDDOWN(B234*('通常融資（元金均等）'!$D$11/12/100),0))</f>
        <v/>
      </c>
      <c r="D234" s="11" t="str">
        <f>IF(B234="","",'通常融資（元金均等）'!$D$8/('通常融資（元金均等）'!$D$7*12))</f>
        <v/>
      </c>
      <c r="E234" s="11" t="str">
        <f t="shared" si="6"/>
        <v/>
      </c>
      <c r="F234" s="11" t="str">
        <f t="shared" si="7"/>
        <v/>
      </c>
    </row>
    <row r="235" spans="1:6" x14ac:dyDescent="0.15">
      <c r="A235">
        <v>234</v>
      </c>
      <c r="B235" s="11" t="str">
        <f>IF(A235&gt;'通常融資（元金均等）'!$D$7*12,"",Sheet2!F234)</f>
        <v/>
      </c>
      <c r="C235" s="11" t="str">
        <f>IF(B235="","",ROUNDDOWN(B235*('通常融資（元金均等）'!$D$11/12/100),0))</f>
        <v/>
      </c>
      <c r="D235" s="11" t="str">
        <f>IF(B235="","",'通常融資（元金均等）'!$D$8/('通常融資（元金均等）'!$D$7*12))</f>
        <v/>
      </c>
      <c r="E235" s="11" t="str">
        <f t="shared" si="6"/>
        <v/>
      </c>
      <c r="F235" s="11" t="str">
        <f t="shared" si="7"/>
        <v/>
      </c>
    </row>
    <row r="236" spans="1:6" x14ac:dyDescent="0.15">
      <c r="A236">
        <v>235</v>
      </c>
      <c r="B236" s="11" t="str">
        <f>IF(A236&gt;'通常融資（元金均等）'!$D$7*12,"",Sheet2!F235)</f>
        <v/>
      </c>
      <c r="C236" s="11" t="str">
        <f>IF(B236="","",ROUNDDOWN(B236*('通常融資（元金均等）'!$D$11/12/100),0))</f>
        <v/>
      </c>
      <c r="D236" s="11" t="str">
        <f>IF(B236="","",'通常融資（元金均等）'!$D$8/('通常融資（元金均等）'!$D$7*12))</f>
        <v/>
      </c>
      <c r="E236" s="11" t="str">
        <f t="shared" si="6"/>
        <v/>
      </c>
      <c r="F236" s="11" t="str">
        <f t="shared" si="7"/>
        <v/>
      </c>
    </row>
    <row r="237" spans="1:6" x14ac:dyDescent="0.15">
      <c r="A237">
        <v>236</v>
      </c>
      <c r="B237" s="11" t="str">
        <f>IF(A237&gt;'通常融資（元金均等）'!$D$7*12,"",Sheet2!F236)</f>
        <v/>
      </c>
      <c r="C237" s="11" t="str">
        <f>IF(B237="","",ROUNDDOWN(B237*('通常融資（元金均等）'!$D$11/12/100),0))</f>
        <v/>
      </c>
      <c r="D237" s="11" t="str">
        <f>IF(B237="","",'通常融資（元金均等）'!$D$8/('通常融資（元金均等）'!$D$7*12))</f>
        <v/>
      </c>
      <c r="E237" s="11" t="str">
        <f t="shared" si="6"/>
        <v/>
      </c>
      <c r="F237" s="11" t="str">
        <f t="shared" si="7"/>
        <v/>
      </c>
    </row>
    <row r="238" spans="1:6" x14ac:dyDescent="0.15">
      <c r="A238">
        <v>237</v>
      </c>
      <c r="B238" s="11" t="str">
        <f>IF(A238&gt;'通常融資（元金均等）'!$D$7*12,"",Sheet2!F237)</f>
        <v/>
      </c>
      <c r="C238" s="11" t="str">
        <f>IF(B238="","",ROUNDDOWN(B238*('通常融資（元金均等）'!$D$11/12/100),0))</f>
        <v/>
      </c>
      <c r="D238" s="11" t="str">
        <f>IF(B238="","",'通常融資（元金均等）'!$D$8/('通常融資（元金均等）'!$D$7*12))</f>
        <v/>
      </c>
      <c r="E238" s="11" t="str">
        <f t="shared" si="6"/>
        <v/>
      </c>
      <c r="F238" s="11" t="str">
        <f t="shared" si="7"/>
        <v/>
      </c>
    </row>
    <row r="239" spans="1:6" x14ac:dyDescent="0.15">
      <c r="A239">
        <v>238</v>
      </c>
      <c r="B239" s="11" t="str">
        <f>IF(A239&gt;'通常融資（元金均等）'!$D$7*12,"",Sheet2!F238)</f>
        <v/>
      </c>
      <c r="C239" s="11" t="str">
        <f>IF(B239="","",ROUNDDOWN(B239*('通常融資（元金均等）'!$D$11/12/100),0))</f>
        <v/>
      </c>
      <c r="D239" s="11" t="str">
        <f>IF(B239="","",'通常融資（元金均等）'!$D$8/('通常融資（元金均等）'!$D$7*12))</f>
        <v/>
      </c>
      <c r="E239" s="11" t="str">
        <f t="shared" si="6"/>
        <v/>
      </c>
      <c r="F239" s="11" t="str">
        <f t="shared" si="7"/>
        <v/>
      </c>
    </row>
    <row r="240" spans="1:6" x14ac:dyDescent="0.15">
      <c r="A240">
        <v>239</v>
      </c>
      <c r="B240" s="11" t="str">
        <f>IF(A240&gt;'通常融資（元金均等）'!$D$7*12,"",Sheet2!F239)</f>
        <v/>
      </c>
      <c r="C240" s="11" t="str">
        <f>IF(B240="","",ROUNDDOWN(B240*('通常融資（元金均等）'!$D$11/12/100),0))</f>
        <v/>
      </c>
      <c r="D240" s="11" t="str">
        <f>IF(B240="","",'通常融資（元金均等）'!$D$8/('通常融資（元金均等）'!$D$7*12))</f>
        <v/>
      </c>
      <c r="E240" s="11" t="str">
        <f t="shared" si="6"/>
        <v/>
      </c>
      <c r="F240" s="11" t="str">
        <f t="shared" si="7"/>
        <v/>
      </c>
    </row>
    <row r="241" spans="1:6" x14ac:dyDescent="0.15">
      <c r="A241">
        <v>240</v>
      </c>
      <c r="B241" s="11" t="str">
        <f>IF(A241&gt;'通常融資（元金均等）'!$D$7*12,"",Sheet2!F240)</f>
        <v/>
      </c>
      <c r="C241" s="11" t="str">
        <f>IF(B241="","",ROUNDDOWN(B241*('通常融資（元金均等）'!$D$11/12/100),0))</f>
        <v/>
      </c>
      <c r="D241" s="11" t="str">
        <f>IF(B241="","",'通常融資（元金均等）'!$D$8/('通常融資（元金均等）'!$D$7*12))</f>
        <v/>
      </c>
      <c r="E241" s="11" t="str">
        <f t="shared" si="6"/>
        <v/>
      </c>
      <c r="F241" s="11" t="str">
        <f t="shared" si="7"/>
        <v/>
      </c>
    </row>
    <row r="242" spans="1:6" x14ac:dyDescent="0.15">
      <c r="A242">
        <v>241</v>
      </c>
      <c r="B242" s="11" t="str">
        <f>IF(A242&gt;'通常融資（元金均等）'!$D$7*12,"",Sheet2!F241)</f>
        <v/>
      </c>
      <c r="C242" s="11" t="str">
        <f>IF(B242="","",ROUNDDOWN(B242*('通常融資（元金均等）'!$D$11/12/100),0))</f>
        <v/>
      </c>
      <c r="D242" s="11" t="str">
        <f>IF(B242="","",'通常融資（元金均等）'!$D$8/('通常融資（元金均等）'!$D$7*12))</f>
        <v/>
      </c>
      <c r="E242" s="11" t="str">
        <f t="shared" si="6"/>
        <v/>
      </c>
      <c r="F242" s="11" t="str">
        <f t="shared" si="7"/>
        <v/>
      </c>
    </row>
    <row r="243" spans="1:6" x14ac:dyDescent="0.15">
      <c r="A243">
        <v>242</v>
      </c>
      <c r="B243" s="11" t="str">
        <f>IF(A243&gt;'通常融資（元金均等）'!$D$7*12,"",Sheet2!F242)</f>
        <v/>
      </c>
      <c r="C243" s="11" t="str">
        <f>IF(B243="","",ROUNDDOWN(B243*('通常融資（元金均等）'!$D$11/12/100),0))</f>
        <v/>
      </c>
      <c r="D243" s="11" t="str">
        <f>IF(B243="","",'通常融資（元金均等）'!$D$8/('通常融資（元金均等）'!$D$7*12))</f>
        <v/>
      </c>
      <c r="E243" s="11" t="str">
        <f t="shared" si="6"/>
        <v/>
      </c>
      <c r="F243" s="11" t="str">
        <f t="shared" si="7"/>
        <v/>
      </c>
    </row>
    <row r="244" spans="1:6" x14ac:dyDescent="0.15">
      <c r="A244">
        <v>243</v>
      </c>
      <c r="B244" s="11" t="str">
        <f>IF(A244&gt;'通常融資（元金均等）'!$D$7*12,"",Sheet2!F243)</f>
        <v/>
      </c>
      <c r="C244" s="11" t="str">
        <f>IF(B244="","",ROUNDDOWN(B244*('通常融資（元金均等）'!$D$11/12/100),0))</f>
        <v/>
      </c>
      <c r="D244" s="11" t="str">
        <f>IF(B244="","",'通常融資（元金均等）'!$D$8/('通常融資（元金均等）'!$D$7*12))</f>
        <v/>
      </c>
      <c r="E244" s="11" t="str">
        <f t="shared" si="6"/>
        <v/>
      </c>
      <c r="F244" s="11" t="str">
        <f t="shared" si="7"/>
        <v/>
      </c>
    </row>
    <row r="245" spans="1:6" x14ac:dyDescent="0.15">
      <c r="A245">
        <v>244</v>
      </c>
      <c r="B245" s="11" t="str">
        <f>IF(A245&gt;'通常融資（元金均等）'!$D$7*12,"",Sheet2!F244)</f>
        <v/>
      </c>
      <c r="C245" s="11" t="str">
        <f>IF(B245="","",ROUNDDOWN(B245*('通常融資（元金均等）'!$D$11/12/100),0))</f>
        <v/>
      </c>
      <c r="D245" s="11" t="str">
        <f>IF(B245="","",'通常融資（元金均等）'!$D$8/('通常融資（元金均等）'!$D$7*12))</f>
        <v/>
      </c>
      <c r="E245" s="11" t="str">
        <f t="shared" si="6"/>
        <v/>
      </c>
      <c r="F245" s="11" t="str">
        <f t="shared" si="7"/>
        <v/>
      </c>
    </row>
    <row r="246" spans="1:6" x14ac:dyDescent="0.15">
      <c r="A246">
        <v>245</v>
      </c>
      <c r="B246" s="11" t="str">
        <f>IF(A246&gt;'通常融資（元金均等）'!$D$7*12,"",Sheet2!F245)</f>
        <v/>
      </c>
      <c r="C246" s="11" t="str">
        <f>IF(B246="","",ROUNDDOWN(B246*('通常融資（元金均等）'!$D$11/12/100),0))</f>
        <v/>
      </c>
      <c r="D246" s="11" t="str">
        <f>IF(B246="","",'通常融資（元金均等）'!$D$8/('通常融資（元金均等）'!$D$7*12))</f>
        <v/>
      </c>
      <c r="E246" s="11" t="str">
        <f t="shared" si="6"/>
        <v/>
      </c>
      <c r="F246" s="11" t="str">
        <f t="shared" si="7"/>
        <v/>
      </c>
    </row>
    <row r="247" spans="1:6" x14ac:dyDescent="0.15">
      <c r="A247">
        <v>246</v>
      </c>
      <c r="B247" s="11" t="str">
        <f>IF(A247&gt;'通常融資（元金均等）'!$D$7*12,"",Sheet2!F246)</f>
        <v/>
      </c>
      <c r="C247" s="11" t="str">
        <f>IF(B247="","",ROUNDDOWN(B247*('通常融資（元金均等）'!$D$11/12/100),0))</f>
        <v/>
      </c>
      <c r="D247" s="11" t="str">
        <f>IF(B247="","",'通常融資（元金均等）'!$D$8/('通常融資（元金均等）'!$D$7*12))</f>
        <v/>
      </c>
      <c r="E247" s="11" t="str">
        <f t="shared" si="6"/>
        <v/>
      </c>
      <c r="F247" s="11" t="str">
        <f t="shared" si="7"/>
        <v/>
      </c>
    </row>
    <row r="248" spans="1:6" x14ac:dyDescent="0.15">
      <c r="A248">
        <v>247</v>
      </c>
      <c r="B248" s="11" t="str">
        <f>IF(A248&gt;'通常融資（元金均等）'!$D$7*12,"",Sheet2!F247)</f>
        <v/>
      </c>
      <c r="C248" s="11" t="str">
        <f>IF(B248="","",ROUNDDOWN(B248*('通常融資（元金均等）'!$D$11/12/100),0))</f>
        <v/>
      </c>
      <c r="D248" s="11" t="str">
        <f>IF(B248="","",'通常融資（元金均等）'!$D$8/('通常融資（元金均等）'!$D$7*12))</f>
        <v/>
      </c>
      <c r="E248" s="11" t="str">
        <f t="shared" si="6"/>
        <v/>
      </c>
      <c r="F248" s="11" t="str">
        <f t="shared" si="7"/>
        <v/>
      </c>
    </row>
    <row r="249" spans="1:6" x14ac:dyDescent="0.15">
      <c r="A249">
        <v>248</v>
      </c>
      <c r="B249" s="11" t="str">
        <f>IF(A249&gt;'通常融資（元金均等）'!$D$7*12,"",Sheet2!F248)</f>
        <v/>
      </c>
      <c r="C249" s="11" t="str">
        <f>IF(B249="","",ROUNDDOWN(B249*('通常融資（元金均等）'!$D$11/12/100),0))</f>
        <v/>
      </c>
      <c r="D249" s="11" t="str">
        <f>IF(B249="","",'通常融資（元金均等）'!$D$8/('通常融資（元金均等）'!$D$7*12))</f>
        <v/>
      </c>
      <c r="E249" s="11" t="str">
        <f t="shared" si="6"/>
        <v/>
      </c>
      <c r="F249" s="11" t="str">
        <f t="shared" si="7"/>
        <v/>
      </c>
    </row>
    <row r="250" spans="1:6" x14ac:dyDescent="0.15">
      <c r="A250">
        <v>249</v>
      </c>
      <c r="B250" s="11" t="str">
        <f>IF(A250&gt;'通常融資（元金均等）'!$D$7*12,"",Sheet2!F249)</f>
        <v/>
      </c>
      <c r="C250" s="11" t="str">
        <f>IF(B250="","",ROUNDDOWN(B250*('通常融資（元金均等）'!$D$11/12/100),0))</f>
        <v/>
      </c>
      <c r="D250" s="11" t="str">
        <f>IF(B250="","",'通常融資（元金均等）'!$D$8/('通常融資（元金均等）'!$D$7*12))</f>
        <v/>
      </c>
      <c r="E250" s="11" t="str">
        <f t="shared" si="6"/>
        <v/>
      </c>
      <c r="F250" s="11" t="str">
        <f t="shared" si="7"/>
        <v/>
      </c>
    </row>
    <row r="251" spans="1:6" x14ac:dyDescent="0.15">
      <c r="A251">
        <v>250</v>
      </c>
      <c r="B251" s="11" t="str">
        <f>IF(A251&gt;'通常融資（元金均等）'!$D$7*12,"",Sheet2!F250)</f>
        <v/>
      </c>
      <c r="C251" s="11" t="str">
        <f>IF(B251="","",ROUNDDOWN(B251*('通常融資（元金均等）'!$D$11/12/100),0))</f>
        <v/>
      </c>
      <c r="D251" s="11" t="str">
        <f>IF(B251="","",'通常融資（元金均等）'!$D$8/('通常融資（元金均等）'!$D$7*12))</f>
        <v/>
      </c>
      <c r="E251" s="11" t="str">
        <f t="shared" ref="E251:E314" si="8">IF(B251="","",C251+D251)</f>
        <v/>
      </c>
      <c r="F251" s="11" t="str">
        <f t="shared" ref="F251:F314" si="9">IF(B251="","",B251-D251)</f>
        <v/>
      </c>
    </row>
    <row r="252" spans="1:6" x14ac:dyDescent="0.15">
      <c r="A252">
        <v>251</v>
      </c>
      <c r="B252" s="11" t="str">
        <f>IF(A252&gt;'通常融資（元金均等）'!$D$7*12,"",Sheet2!F251)</f>
        <v/>
      </c>
      <c r="C252" s="11" t="str">
        <f>IF(B252="","",ROUNDDOWN(B252*('通常融資（元金均等）'!$D$11/12/100),0))</f>
        <v/>
      </c>
      <c r="D252" s="11" t="str">
        <f>IF(B252="","",'通常融資（元金均等）'!$D$8/('通常融資（元金均等）'!$D$7*12))</f>
        <v/>
      </c>
      <c r="E252" s="11" t="str">
        <f t="shared" si="8"/>
        <v/>
      </c>
      <c r="F252" s="11" t="str">
        <f t="shared" si="9"/>
        <v/>
      </c>
    </row>
    <row r="253" spans="1:6" x14ac:dyDescent="0.15">
      <c r="A253">
        <v>252</v>
      </c>
      <c r="B253" s="11" t="str">
        <f>IF(A253&gt;'通常融資（元金均等）'!$D$7*12,"",Sheet2!F252)</f>
        <v/>
      </c>
      <c r="C253" s="11" t="str">
        <f>IF(B253="","",ROUNDDOWN(B253*('通常融資（元金均等）'!$D$11/12/100),0))</f>
        <v/>
      </c>
      <c r="D253" s="11" t="str">
        <f>IF(B253="","",'通常融資（元金均等）'!$D$8/('通常融資（元金均等）'!$D$7*12))</f>
        <v/>
      </c>
      <c r="E253" s="11" t="str">
        <f t="shared" si="8"/>
        <v/>
      </c>
      <c r="F253" s="11" t="str">
        <f t="shared" si="9"/>
        <v/>
      </c>
    </row>
    <row r="254" spans="1:6" x14ac:dyDescent="0.15">
      <c r="A254">
        <v>253</v>
      </c>
      <c r="B254" s="11" t="str">
        <f>IF(A254&gt;'通常融資（元金均等）'!$D$7*12,"",Sheet2!F253)</f>
        <v/>
      </c>
      <c r="C254" s="11" t="str">
        <f>IF(B254="","",ROUNDDOWN(B254*('通常融資（元金均等）'!$D$11/12/100),0))</f>
        <v/>
      </c>
      <c r="D254" s="11" t="str">
        <f>IF(B254="","",'通常融資（元金均等）'!$D$8/('通常融資（元金均等）'!$D$7*12))</f>
        <v/>
      </c>
      <c r="E254" s="11" t="str">
        <f t="shared" si="8"/>
        <v/>
      </c>
      <c r="F254" s="11" t="str">
        <f t="shared" si="9"/>
        <v/>
      </c>
    </row>
    <row r="255" spans="1:6" x14ac:dyDescent="0.15">
      <c r="A255">
        <v>254</v>
      </c>
      <c r="B255" s="11" t="str">
        <f>IF(A255&gt;'通常融資（元金均等）'!$D$7*12,"",Sheet2!F254)</f>
        <v/>
      </c>
      <c r="C255" s="11" t="str">
        <f>IF(B255="","",ROUNDDOWN(B255*('通常融資（元金均等）'!$D$11/12/100),0))</f>
        <v/>
      </c>
      <c r="D255" s="11" t="str">
        <f>IF(B255="","",'通常融資（元金均等）'!$D$8/('通常融資（元金均等）'!$D$7*12))</f>
        <v/>
      </c>
      <c r="E255" s="11" t="str">
        <f t="shared" si="8"/>
        <v/>
      </c>
      <c r="F255" s="11" t="str">
        <f t="shared" si="9"/>
        <v/>
      </c>
    </row>
    <row r="256" spans="1:6" x14ac:dyDescent="0.15">
      <c r="A256">
        <v>255</v>
      </c>
      <c r="B256" s="11" t="str">
        <f>IF(A256&gt;'通常融資（元金均等）'!$D$7*12,"",Sheet2!F255)</f>
        <v/>
      </c>
      <c r="C256" s="11" t="str">
        <f>IF(B256="","",ROUNDDOWN(B256*('通常融資（元金均等）'!$D$11/12/100),0))</f>
        <v/>
      </c>
      <c r="D256" s="11" t="str">
        <f>IF(B256="","",'通常融資（元金均等）'!$D$8/('通常融資（元金均等）'!$D$7*12))</f>
        <v/>
      </c>
      <c r="E256" s="11" t="str">
        <f t="shared" si="8"/>
        <v/>
      </c>
      <c r="F256" s="11" t="str">
        <f t="shared" si="9"/>
        <v/>
      </c>
    </row>
    <row r="257" spans="1:6" x14ac:dyDescent="0.15">
      <c r="A257">
        <v>256</v>
      </c>
      <c r="B257" s="11" t="str">
        <f>IF(A257&gt;'通常融資（元金均等）'!$D$7*12,"",Sheet2!F256)</f>
        <v/>
      </c>
      <c r="C257" s="11" t="str">
        <f>IF(B257="","",ROUNDDOWN(B257*('通常融資（元金均等）'!$D$11/12/100),0))</f>
        <v/>
      </c>
      <c r="D257" s="11" t="str">
        <f>IF(B257="","",'通常融資（元金均等）'!$D$8/('通常融資（元金均等）'!$D$7*12))</f>
        <v/>
      </c>
      <c r="E257" s="11" t="str">
        <f t="shared" si="8"/>
        <v/>
      </c>
      <c r="F257" s="11" t="str">
        <f t="shared" si="9"/>
        <v/>
      </c>
    </row>
    <row r="258" spans="1:6" x14ac:dyDescent="0.15">
      <c r="A258">
        <v>257</v>
      </c>
      <c r="B258" s="11" t="str">
        <f>IF(A258&gt;'通常融資（元金均等）'!$D$7*12,"",Sheet2!F257)</f>
        <v/>
      </c>
      <c r="C258" s="11" t="str">
        <f>IF(B258="","",ROUNDDOWN(B258*('通常融資（元金均等）'!$D$11/12/100),0))</f>
        <v/>
      </c>
      <c r="D258" s="11" t="str">
        <f>IF(B258="","",'通常融資（元金均等）'!$D$8/('通常融資（元金均等）'!$D$7*12))</f>
        <v/>
      </c>
      <c r="E258" s="11" t="str">
        <f t="shared" si="8"/>
        <v/>
      </c>
      <c r="F258" s="11" t="str">
        <f t="shared" si="9"/>
        <v/>
      </c>
    </row>
    <row r="259" spans="1:6" x14ac:dyDescent="0.15">
      <c r="A259">
        <v>258</v>
      </c>
      <c r="B259" s="11" t="str">
        <f>IF(A259&gt;'通常融資（元金均等）'!$D$7*12,"",Sheet2!F258)</f>
        <v/>
      </c>
      <c r="C259" s="11" t="str">
        <f>IF(B259="","",ROUNDDOWN(B259*('通常融資（元金均等）'!$D$11/12/100),0))</f>
        <v/>
      </c>
      <c r="D259" s="11" t="str">
        <f>IF(B259="","",'通常融資（元金均等）'!$D$8/('通常融資（元金均等）'!$D$7*12))</f>
        <v/>
      </c>
      <c r="E259" s="11" t="str">
        <f t="shared" si="8"/>
        <v/>
      </c>
      <c r="F259" s="11" t="str">
        <f t="shared" si="9"/>
        <v/>
      </c>
    </row>
    <row r="260" spans="1:6" x14ac:dyDescent="0.15">
      <c r="A260">
        <v>259</v>
      </c>
      <c r="B260" s="11" t="str">
        <f>IF(A260&gt;'通常融資（元金均等）'!$D$7*12,"",Sheet2!F259)</f>
        <v/>
      </c>
      <c r="C260" s="11" t="str">
        <f>IF(B260="","",ROUNDDOWN(B260*('通常融資（元金均等）'!$D$11/12/100),0))</f>
        <v/>
      </c>
      <c r="D260" s="11" t="str">
        <f>IF(B260="","",'通常融資（元金均等）'!$D$8/('通常融資（元金均等）'!$D$7*12))</f>
        <v/>
      </c>
      <c r="E260" s="11" t="str">
        <f t="shared" si="8"/>
        <v/>
      </c>
      <c r="F260" s="11" t="str">
        <f t="shared" si="9"/>
        <v/>
      </c>
    </row>
    <row r="261" spans="1:6" x14ac:dyDescent="0.15">
      <c r="A261">
        <v>260</v>
      </c>
      <c r="B261" s="11" t="str">
        <f>IF(A261&gt;'通常融資（元金均等）'!$D$7*12,"",Sheet2!F260)</f>
        <v/>
      </c>
      <c r="C261" s="11" t="str">
        <f>IF(B261="","",ROUNDDOWN(B261*('通常融資（元金均等）'!$D$11/12/100),0))</f>
        <v/>
      </c>
      <c r="D261" s="11" t="str">
        <f>IF(B261="","",'通常融資（元金均等）'!$D$8/('通常融資（元金均等）'!$D$7*12))</f>
        <v/>
      </c>
      <c r="E261" s="11" t="str">
        <f t="shared" si="8"/>
        <v/>
      </c>
      <c r="F261" s="11" t="str">
        <f t="shared" si="9"/>
        <v/>
      </c>
    </row>
    <row r="262" spans="1:6" x14ac:dyDescent="0.15">
      <c r="A262">
        <v>261</v>
      </c>
      <c r="B262" s="11" t="str">
        <f>IF(A262&gt;'通常融資（元金均等）'!$D$7*12,"",Sheet2!F261)</f>
        <v/>
      </c>
      <c r="C262" s="11" t="str">
        <f>IF(B262="","",ROUNDDOWN(B262*('通常融資（元金均等）'!$D$11/12/100),0))</f>
        <v/>
      </c>
      <c r="D262" s="11" t="str">
        <f>IF(B262="","",'通常融資（元金均等）'!$D$8/('通常融資（元金均等）'!$D$7*12))</f>
        <v/>
      </c>
      <c r="E262" s="11" t="str">
        <f t="shared" si="8"/>
        <v/>
      </c>
      <c r="F262" s="11" t="str">
        <f t="shared" si="9"/>
        <v/>
      </c>
    </row>
    <row r="263" spans="1:6" x14ac:dyDescent="0.15">
      <c r="A263">
        <v>262</v>
      </c>
      <c r="B263" s="11" t="str">
        <f>IF(A263&gt;'通常融資（元金均等）'!$D$7*12,"",Sheet2!F262)</f>
        <v/>
      </c>
      <c r="C263" s="11" t="str">
        <f>IF(B263="","",ROUNDDOWN(B263*('通常融資（元金均等）'!$D$11/12/100),0))</f>
        <v/>
      </c>
      <c r="D263" s="11" t="str">
        <f>IF(B263="","",'通常融資（元金均等）'!$D$8/('通常融資（元金均等）'!$D$7*12))</f>
        <v/>
      </c>
      <c r="E263" s="11" t="str">
        <f t="shared" si="8"/>
        <v/>
      </c>
      <c r="F263" s="11" t="str">
        <f t="shared" si="9"/>
        <v/>
      </c>
    </row>
    <row r="264" spans="1:6" x14ac:dyDescent="0.15">
      <c r="A264">
        <v>263</v>
      </c>
      <c r="B264" s="11" t="str">
        <f>IF(A264&gt;'通常融資（元金均等）'!$D$7*12,"",Sheet2!F263)</f>
        <v/>
      </c>
      <c r="C264" s="11" t="str">
        <f>IF(B264="","",ROUNDDOWN(B264*('通常融資（元金均等）'!$D$11/12/100),0))</f>
        <v/>
      </c>
      <c r="D264" s="11" t="str">
        <f>IF(B264="","",'通常融資（元金均等）'!$D$8/('通常融資（元金均等）'!$D$7*12))</f>
        <v/>
      </c>
      <c r="E264" s="11" t="str">
        <f t="shared" si="8"/>
        <v/>
      </c>
      <c r="F264" s="11" t="str">
        <f t="shared" si="9"/>
        <v/>
      </c>
    </row>
    <row r="265" spans="1:6" x14ac:dyDescent="0.15">
      <c r="A265">
        <v>264</v>
      </c>
      <c r="B265" s="11" t="str">
        <f>IF(A265&gt;'通常融資（元金均等）'!$D$7*12,"",Sheet2!F264)</f>
        <v/>
      </c>
      <c r="C265" s="11" t="str">
        <f>IF(B265="","",ROUNDDOWN(B265*('通常融資（元金均等）'!$D$11/12/100),0))</f>
        <v/>
      </c>
      <c r="D265" s="11" t="str">
        <f>IF(B265="","",'通常融資（元金均等）'!$D$8/('通常融資（元金均等）'!$D$7*12))</f>
        <v/>
      </c>
      <c r="E265" s="11" t="str">
        <f t="shared" si="8"/>
        <v/>
      </c>
      <c r="F265" s="11" t="str">
        <f t="shared" si="9"/>
        <v/>
      </c>
    </row>
    <row r="266" spans="1:6" x14ac:dyDescent="0.15">
      <c r="A266">
        <v>265</v>
      </c>
      <c r="B266" s="11" t="str">
        <f>IF(A266&gt;'通常融資（元金均等）'!$D$7*12,"",Sheet2!F265)</f>
        <v/>
      </c>
      <c r="C266" s="11" t="str">
        <f>IF(B266="","",ROUNDDOWN(B266*('通常融資（元金均等）'!$D$11/12/100),0))</f>
        <v/>
      </c>
      <c r="D266" s="11" t="str">
        <f>IF(B266="","",'通常融資（元金均等）'!$D$8/('通常融資（元金均等）'!$D$7*12))</f>
        <v/>
      </c>
      <c r="E266" s="11" t="str">
        <f t="shared" si="8"/>
        <v/>
      </c>
      <c r="F266" s="11" t="str">
        <f t="shared" si="9"/>
        <v/>
      </c>
    </row>
    <row r="267" spans="1:6" x14ac:dyDescent="0.15">
      <c r="A267">
        <v>266</v>
      </c>
      <c r="B267" s="11" t="str">
        <f>IF(A267&gt;'通常融資（元金均等）'!$D$7*12,"",Sheet2!F266)</f>
        <v/>
      </c>
      <c r="C267" s="11" t="str">
        <f>IF(B267="","",ROUNDDOWN(B267*('通常融資（元金均等）'!$D$11/12/100),0))</f>
        <v/>
      </c>
      <c r="D267" s="11" t="str">
        <f>IF(B267="","",'通常融資（元金均等）'!$D$8/('通常融資（元金均等）'!$D$7*12))</f>
        <v/>
      </c>
      <c r="E267" s="11" t="str">
        <f t="shared" si="8"/>
        <v/>
      </c>
      <c r="F267" s="11" t="str">
        <f t="shared" si="9"/>
        <v/>
      </c>
    </row>
    <row r="268" spans="1:6" x14ac:dyDescent="0.15">
      <c r="A268">
        <v>267</v>
      </c>
      <c r="B268" s="11" t="str">
        <f>IF(A268&gt;'通常融資（元金均等）'!$D$7*12,"",Sheet2!F267)</f>
        <v/>
      </c>
      <c r="C268" s="11" t="str">
        <f>IF(B268="","",ROUNDDOWN(B268*('通常融資（元金均等）'!$D$11/12/100),0))</f>
        <v/>
      </c>
      <c r="D268" s="11" t="str">
        <f>IF(B268="","",'通常融資（元金均等）'!$D$8/('通常融資（元金均等）'!$D$7*12))</f>
        <v/>
      </c>
      <c r="E268" s="11" t="str">
        <f t="shared" si="8"/>
        <v/>
      </c>
      <c r="F268" s="11" t="str">
        <f t="shared" si="9"/>
        <v/>
      </c>
    </row>
    <row r="269" spans="1:6" x14ac:dyDescent="0.15">
      <c r="A269">
        <v>268</v>
      </c>
      <c r="B269" s="11" t="str">
        <f>IF(A269&gt;'通常融資（元金均等）'!$D$7*12,"",Sheet2!F268)</f>
        <v/>
      </c>
      <c r="C269" s="11" t="str">
        <f>IF(B269="","",ROUNDDOWN(B269*('通常融資（元金均等）'!$D$11/12/100),0))</f>
        <v/>
      </c>
      <c r="D269" s="11" t="str">
        <f>IF(B269="","",'通常融資（元金均等）'!$D$8/('通常融資（元金均等）'!$D$7*12))</f>
        <v/>
      </c>
      <c r="E269" s="11" t="str">
        <f t="shared" si="8"/>
        <v/>
      </c>
      <c r="F269" s="11" t="str">
        <f t="shared" si="9"/>
        <v/>
      </c>
    </row>
    <row r="270" spans="1:6" x14ac:dyDescent="0.15">
      <c r="A270">
        <v>269</v>
      </c>
      <c r="B270" s="11" t="str">
        <f>IF(A270&gt;'通常融資（元金均等）'!$D$7*12,"",Sheet2!F269)</f>
        <v/>
      </c>
      <c r="C270" s="11" t="str">
        <f>IF(B270="","",ROUNDDOWN(B270*('通常融資（元金均等）'!$D$11/12/100),0))</f>
        <v/>
      </c>
      <c r="D270" s="11" t="str">
        <f>IF(B270="","",'通常融資（元金均等）'!$D$8/('通常融資（元金均等）'!$D$7*12))</f>
        <v/>
      </c>
      <c r="E270" s="11" t="str">
        <f t="shared" si="8"/>
        <v/>
      </c>
      <c r="F270" s="11" t="str">
        <f t="shared" si="9"/>
        <v/>
      </c>
    </row>
    <row r="271" spans="1:6" x14ac:dyDescent="0.15">
      <c r="A271">
        <v>270</v>
      </c>
      <c r="B271" s="11" t="str">
        <f>IF(A271&gt;'通常融資（元金均等）'!$D$7*12,"",Sheet2!F270)</f>
        <v/>
      </c>
      <c r="C271" s="11" t="str">
        <f>IF(B271="","",ROUNDDOWN(B271*('通常融資（元金均等）'!$D$11/12/100),0))</f>
        <v/>
      </c>
      <c r="D271" s="11" t="str">
        <f>IF(B271="","",'通常融資（元金均等）'!$D$8/('通常融資（元金均等）'!$D$7*12))</f>
        <v/>
      </c>
      <c r="E271" s="11" t="str">
        <f t="shared" si="8"/>
        <v/>
      </c>
      <c r="F271" s="11" t="str">
        <f t="shared" si="9"/>
        <v/>
      </c>
    </row>
    <row r="272" spans="1:6" x14ac:dyDescent="0.15">
      <c r="A272">
        <v>271</v>
      </c>
      <c r="B272" s="11" t="str">
        <f>IF(A272&gt;'通常融資（元金均等）'!$D$7*12,"",Sheet2!F271)</f>
        <v/>
      </c>
      <c r="C272" s="11" t="str">
        <f>IF(B272="","",ROUNDDOWN(B272*('通常融資（元金均等）'!$D$11/12/100),0))</f>
        <v/>
      </c>
      <c r="D272" s="11" t="str">
        <f>IF(B272="","",'通常融資（元金均等）'!$D$8/('通常融資（元金均等）'!$D$7*12))</f>
        <v/>
      </c>
      <c r="E272" s="11" t="str">
        <f t="shared" si="8"/>
        <v/>
      </c>
      <c r="F272" s="11" t="str">
        <f t="shared" si="9"/>
        <v/>
      </c>
    </row>
    <row r="273" spans="1:6" x14ac:dyDescent="0.15">
      <c r="A273">
        <v>272</v>
      </c>
      <c r="B273" s="11" t="str">
        <f>IF(A273&gt;'通常融資（元金均等）'!$D$7*12,"",Sheet2!F272)</f>
        <v/>
      </c>
      <c r="C273" s="11" t="str">
        <f>IF(B273="","",ROUNDDOWN(B273*('通常融資（元金均等）'!$D$11/12/100),0))</f>
        <v/>
      </c>
      <c r="D273" s="11" t="str">
        <f>IF(B273="","",'通常融資（元金均等）'!$D$8/('通常融資（元金均等）'!$D$7*12))</f>
        <v/>
      </c>
      <c r="E273" s="11" t="str">
        <f t="shared" si="8"/>
        <v/>
      </c>
      <c r="F273" s="11" t="str">
        <f t="shared" si="9"/>
        <v/>
      </c>
    </row>
    <row r="274" spans="1:6" x14ac:dyDescent="0.15">
      <c r="A274">
        <v>273</v>
      </c>
      <c r="B274" s="11" t="str">
        <f>IF(A274&gt;'通常融資（元金均等）'!$D$7*12,"",Sheet2!F273)</f>
        <v/>
      </c>
      <c r="C274" s="11" t="str">
        <f>IF(B274="","",ROUNDDOWN(B274*('通常融資（元金均等）'!$D$11/12/100),0))</f>
        <v/>
      </c>
      <c r="D274" s="11" t="str">
        <f>IF(B274="","",'通常融資（元金均等）'!$D$8/('通常融資（元金均等）'!$D$7*12))</f>
        <v/>
      </c>
      <c r="E274" s="11" t="str">
        <f t="shared" si="8"/>
        <v/>
      </c>
      <c r="F274" s="11" t="str">
        <f t="shared" si="9"/>
        <v/>
      </c>
    </row>
    <row r="275" spans="1:6" x14ac:dyDescent="0.15">
      <c r="A275">
        <v>274</v>
      </c>
      <c r="B275" s="11" t="str">
        <f>IF(A275&gt;'通常融資（元金均等）'!$D$7*12,"",Sheet2!F274)</f>
        <v/>
      </c>
      <c r="C275" s="11" t="str">
        <f>IF(B275="","",ROUNDDOWN(B275*('通常融資（元金均等）'!$D$11/12/100),0))</f>
        <v/>
      </c>
      <c r="D275" s="11" t="str">
        <f>IF(B275="","",'通常融資（元金均等）'!$D$8/('通常融資（元金均等）'!$D$7*12))</f>
        <v/>
      </c>
      <c r="E275" s="11" t="str">
        <f t="shared" si="8"/>
        <v/>
      </c>
      <c r="F275" s="11" t="str">
        <f t="shared" si="9"/>
        <v/>
      </c>
    </row>
    <row r="276" spans="1:6" x14ac:dyDescent="0.15">
      <c r="A276">
        <v>275</v>
      </c>
      <c r="B276" s="11" t="str">
        <f>IF(A276&gt;'通常融資（元金均等）'!$D$7*12,"",Sheet2!F275)</f>
        <v/>
      </c>
      <c r="C276" s="11" t="str">
        <f>IF(B276="","",ROUNDDOWN(B276*('通常融資（元金均等）'!$D$11/12/100),0))</f>
        <v/>
      </c>
      <c r="D276" s="11" t="str">
        <f>IF(B276="","",'通常融資（元金均等）'!$D$8/('通常融資（元金均等）'!$D$7*12))</f>
        <v/>
      </c>
      <c r="E276" s="11" t="str">
        <f t="shared" si="8"/>
        <v/>
      </c>
      <c r="F276" s="11" t="str">
        <f t="shared" si="9"/>
        <v/>
      </c>
    </row>
    <row r="277" spans="1:6" x14ac:dyDescent="0.15">
      <c r="A277">
        <v>276</v>
      </c>
      <c r="B277" s="11" t="str">
        <f>IF(A277&gt;'通常融資（元金均等）'!$D$7*12,"",Sheet2!F276)</f>
        <v/>
      </c>
      <c r="C277" s="11" t="str">
        <f>IF(B277="","",ROUNDDOWN(B277*('通常融資（元金均等）'!$D$11/12/100),0))</f>
        <v/>
      </c>
      <c r="D277" s="11" t="str">
        <f>IF(B277="","",'通常融資（元金均等）'!$D$8/('通常融資（元金均等）'!$D$7*12))</f>
        <v/>
      </c>
      <c r="E277" s="11" t="str">
        <f t="shared" si="8"/>
        <v/>
      </c>
      <c r="F277" s="11" t="str">
        <f t="shared" si="9"/>
        <v/>
      </c>
    </row>
    <row r="278" spans="1:6" x14ac:dyDescent="0.15">
      <c r="A278">
        <v>277</v>
      </c>
      <c r="B278" s="11" t="str">
        <f>IF(A278&gt;'通常融資（元金均等）'!$D$7*12,"",Sheet2!F277)</f>
        <v/>
      </c>
      <c r="C278" s="11" t="str">
        <f>IF(B278="","",ROUNDDOWN(B278*('通常融資（元金均等）'!$D$11/12/100),0))</f>
        <v/>
      </c>
      <c r="D278" s="11" t="str">
        <f>IF(B278="","",'通常融資（元金均等）'!$D$8/('通常融資（元金均等）'!$D$7*12))</f>
        <v/>
      </c>
      <c r="E278" s="11" t="str">
        <f t="shared" si="8"/>
        <v/>
      </c>
      <c r="F278" s="11" t="str">
        <f t="shared" si="9"/>
        <v/>
      </c>
    </row>
    <row r="279" spans="1:6" x14ac:dyDescent="0.15">
      <c r="A279">
        <v>278</v>
      </c>
      <c r="B279" s="11" t="str">
        <f>IF(A279&gt;'通常融資（元金均等）'!$D$7*12,"",Sheet2!F278)</f>
        <v/>
      </c>
      <c r="C279" s="11" t="str">
        <f>IF(B279="","",ROUNDDOWN(B279*('通常融資（元金均等）'!$D$11/12/100),0))</f>
        <v/>
      </c>
      <c r="D279" s="11" t="str">
        <f>IF(B279="","",'通常融資（元金均等）'!$D$8/('通常融資（元金均等）'!$D$7*12))</f>
        <v/>
      </c>
      <c r="E279" s="11" t="str">
        <f t="shared" si="8"/>
        <v/>
      </c>
      <c r="F279" s="11" t="str">
        <f t="shared" si="9"/>
        <v/>
      </c>
    </row>
    <row r="280" spans="1:6" x14ac:dyDescent="0.15">
      <c r="A280">
        <v>279</v>
      </c>
      <c r="B280" s="11" t="str">
        <f>IF(A280&gt;'通常融資（元金均等）'!$D$7*12,"",Sheet2!F279)</f>
        <v/>
      </c>
      <c r="C280" s="11" t="str">
        <f>IF(B280="","",ROUNDDOWN(B280*('通常融資（元金均等）'!$D$11/12/100),0))</f>
        <v/>
      </c>
      <c r="D280" s="11" t="str">
        <f>IF(B280="","",'通常融資（元金均等）'!$D$8/('通常融資（元金均等）'!$D$7*12))</f>
        <v/>
      </c>
      <c r="E280" s="11" t="str">
        <f t="shared" si="8"/>
        <v/>
      </c>
      <c r="F280" s="11" t="str">
        <f t="shared" si="9"/>
        <v/>
      </c>
    </row>
    <row r="281" spans="1:6" x14ac:dyDescent="0.15">
      <c r="A281">
        <v>280</v>
      </c>
      <c r="B281" s="11" t="str">
        <f>IF(A281&gt;'通常融資（元金均等）'!$D$7*12,"",Sheet2!F280)</f>
        <v/>
      </c>
      <c r="C281" s="11" t="str">
        <f>IF(B281="","",ROUNDDOWN(B281*('通常融資（元金均等）'!$D$11/12/100),0))</f>
        <v/>
      </c>
      <c r="D281" s="11" t="str">
        <f>IF(B281="","",'通常融資（元金均等）'!$D$8/('通常融資（元金均等）'!$D$7*12))</f>
        <v/>
      </c>
      <c r="E281" s="11" t="str">
        <f t="shared" si="8"/>
        <v/>
      </c>
      <c r="F281" s="11" t="str">
        <f t="shared" si="9"/>
        <v/>
      </c>
    </row>
    <row r="282" spans="1:6" x14ac:dyDescent="0.15">
      <c r="A282">
        <v>281</v>
      </c>
      <c r="B282" s="11" t="str">
        <f>IF(A282&gt;'通常融資（元金均等）'!$D$7*12,"",Sheet2!F281)</f>
        <v/>
      </c>
      <c r="C282" s="11" t="str">
        <f>IF(B282="","",ROUNDDOWN(B282*('通常融資（元金均等）'!$D$11/12/100),0))</f>
        <v/>
      </c>
      <c r="D282" s="11" t="str">
        <f>IF(B282="","",'通常融資（元金均等）'!$D$8/('通常融資（元金均等）'!$D$7*12))</f>
        <v/>
      </c>
      <c r="E282" s="11" t="str">
        <f t="shared" si="8"/>
        <v/>
      </c>
      <c r="F282" s="11" t="str">
        <f t="shared" si="9"/>
        <v/>
      </c>
    </row>
    <row r="283" spans="1:6" x14ac:dyDescent="0.15">
      <c r="A283">
        <v>282</v>
      </c>
      <c r="B283" s="11" t="str">
        <f>IF(A283&gt;'通常融資（元金均等）'!$D$7*12,"",Sheet2!F282)</f>
        <v/>
      </c>
      <c r="C283" s="11" t="str">
        <f>IF(B283="","",ROUNDDOWN(B283*('通常融資（元金均等）'!$D$11/12/100),0))</f>
        <v/>
      </c>
      <c r="D283" s="11" t="str">
        <f>IF(B283="","",'通常融資（元金均等）'!$D$8/('通常融資（元金均等）'!$D$7*12))</f>
        <v/>
      </c>
      <c r="E283" s="11" t="str">
        <f t="shared" si="8"/>
        <v/>
      </c>
      <c r="F283" s="11" t="str">
        <f t="shared" si="9"/>
        <v/>
      </c>
    </row>
    <row r="284" spans="1:6" x14ac:dyDescent="0.15">
      <c r="A284">
        <v>283</v>
      </c>
      <c r="B284" s="11" t="str">
        <f>IF(A284&gt;'通常融資（元金均等）'!$D$7*12,"",Sheet2!F283)</f>
        <v/>
      </c>
      <c r="C284" s="11" t="str">
        <f>IF(B284="","",ROUNDDOWN(B284*('通常融資（元金均等）'!$D$11/12/100),0))</f>
        <v/>
      </c>
      <c r="D284" s="11" t="str">
        <f>IF(B284="","",'通常融資（元金均等）'!$D$8/('通常融資（元金均等）'!$D$7*12))</f>
        <v/>
      </c>
      <c r="E284" s="11" t="str">
        <f t="shared" si="8"/>
        <v/>
      </c>
      <c r="F284" s="11" t="str">
        <f t="shared" si="9"/>
        <v/>
      </c>
    </row>
    <row r="285" spans="1:6" x14ac:dyDescent="0.15">
      <c r="A285">
        <v>284</v>
      </c>
      <c r="B285" s="11" t="str">
        <f>IF(A285&gt;'通常融資（元金均等）'!$D$7*12,"",Sheet2!F284)</f>
        <v/>
      </c>
      <c r="C285" s="11" t="str">
        <f>IF(B285="","",ROUNDDOWN(B285*('通常融資（元金均等）'!$D$11/12/100),0))</f>
        <v/>
      </c>
      <c r="D285" s="11" t="str">
        <f>IF(B285="","",'通常融資（元金均等）'!$D$8/('通常融資（元金均等）'!$D$7*12))</f>
        <v/>
      </c>
      <c r="E285" s="11" t="str">
        <f t="shared" si="8"/>
        <v/>
      </c>
      <c r="F285" s="11" t="str">
        <f t="shared" si="9"/>
        <v/>
      </c>
    </row>
    <row r="286" spans="1:6" x14ac:dyDescent="0.15">
      <c r="A286">
        <v>285</v>
      </c>
      <c r="B286" s="11" t="str">
        <f>IF(A286&gt;'通常融資（元金均等）'!$D$7*12,"",Sheet2!F285)</f>
        <v/>
      </c>
      <c r="C286" s="11" t="str">
        <f>IF(B286="","",ROUNDDOWN(B286*('通常融資（元金均等）'!$D$11/12/100),0))</f>
        <v/>
      </c>
      <c r="D286" s="11" t="str">
        <f>IF(B286="","",'通常融資（元金均等）'!$D$8/('通常融資（元金均等）'!$D$7*12))</f>
        <v/>
      </c>
      <c r="E286" s="11" t="str">
        <f t="shared" si="8"/>
        <v/>
      </c>
      <c r="F286" s="11" t="str">
        <f t="shared" si="9"/>
        <v/>
      </c>
    </row>
    <row r="287" spans="1:6" x14ac:dyDescent="0.15">
      <c r="A287">
        <v>286</v>
      </c>
      <c r="B287" s="11" t="str">
        <f>IF(A287&gt;'通常融資（元金均等）'!$D$7*12,"",Sheet2!F286)</f>
        <v/>
      </c>
      <c r="C287" s="11" t="str">
        <f>IF(B287="","",ROUNDDOWN(B287*('通常融資（元金均等）'!$D$11/12/100),0))</f>
        <v/>
      </c>
      <c r="D287" s="11" t="str">
        <f>IF(B287="","",'通常融資（元金均等）'!$D$8/('通常融資（元金均等）'!$D$7*12))</f>
        <v/>
      </c>
      <c r="E287" s="11" t="str">
        <f t="shared" si="8"/>
        <v/>
      </c>
      <c r="F287" s="11" t="str">
        <f t="shared" si="9"/>
        <v/>
      </c>
    </row>
    <row r="288" spans="1:6" x14ac:dyDescent="0.15">
      <c r="A288">
        <v>287</v>
      </c>
      <c r="B288" s="11" t="str">
        <f>IF(A288&gt;'通常融資（元金均等）'!$D$7*12,"",Sheet2!F287)</f>
        <v/>
      </c>
      <c r="C288" s="11" t="str">
        <f>IF(B288="","",ROUNDDOWN(B288*('通常融資（元金均等）'!$D$11/12/100),0))</f>
        <v/>
      </c>
      <c r="D288" s="11" t="str">
        <f>IF(B288="","",'通常融資（元金均等）'!$D$8/('通常融資（元金均等）'!$D$7*12))</f>
        <v/>
      </c>
      <c r="E288" s="11" t="str">
        <f t="shared" si="8"/>
        <v/>
      </c>
      <c r="F288" s="11" t="str">
        <f t="shared" si="9"/>
        <v/>
      </c>
    </row>
    <row r="289" spans="1:6" x14ac:dyDescent="0.15">
      <c r="A289">
        <v>288</v>
      </c>
      <c r="B289" s="11" t="str">
        <f>IF(A289&gt;'通常融資（元金均等）'!$D$7*12,"",Sheet2!F288)</f>
        <v/>
      </c>
      <c r="C289" s="11" t="str">
        <f>IF(B289="","",ROUNDDOWN(B289*('通常融資（元金均等）'!$D$11/12/100),0))</f>
        <v/>
      </c>
      <c r="D289" s="11" t="str">
        <f>IF(B289="","",'通常融資（元金均等）'!$D$8/('通常融資（元金均等）'!$D$7*12))</f>
        <v/>
      </c>
      <c r="E289" s="11" t="str">
        <f t="shared" si="8"/>
        <v/>
      </c>
      <c r="F289" s="11" t="str">
        <f t="shared" si="9"/>
        <v/>
      </c>
    </row>
    <row r="290" spans="1:6" x14ac:dyDescent="0.15">
      <c r="A290">
        <v>289</v>
      </c>
      <c r="B290" s="11" t="str">
        <f>IF(A290&gt;'通常融資（元金均等）'!$D$7*12,"",Sheet2!F289)</f>
        <v/>
      </c>
      <c r="C290" s="11" t="str">
        <f>IF(B290="","",ROUNDDOWN(B290*('通常融資（元金均等）'!$D$11/12/100),0))</f>
        <v/>
      </c>
      <c r="D290" s="11" t="str">
        <f>IF(B290="","",'通常融資（元金均等）'!$D$8/('通常融資（元金均等）'!$D$7*12))</f>
        <v/>
      </c>
      <c r="E290" s="11" t="str">
        <f t="shared" si="8"/>
        <v/>
      </c>
      <c r="F290" s="11" t="str">
        <f t="shared" si="9"/>
        <v/>
      </c>
    </row>
    <row r="291" spans="1:6" x14ac:dyDescent="0.15">
      <c r="A291">
        <v>290</v>
      </c>
      <c r="B291" s="11" t="str">
        <f>IF(A291&gt;'通常融資（元金均等）'!$D$7*12,"",Sheet2!F290)</f>
        <v/>
      </c>
      <c r="C291" s="11" t="str">
        <f>IF(B291="","",ROUNDDOWN(B291*('通常融資（元金均等）'!$D$11/12/100),0))</f>
        <v/>
      </c>
      <c r="D291" s="11" t="str">
        <f>IF(B291="","",'通常融資（元金均等）'!$D$8/('通常融資（元金均等）'!$D$7*12))</f>
        <v/>
      </c>
      <c r="E291" s="11" t="str">
        <f t="shared" si="8"/>
        <v/>
      </c>
      <c r="F291" s="11" t="str">
        <f t="shared" si="9"/>
        <v/>
      </c>
    </row>
    <row r="292" spans="1:6" x14ac:dyDescent="0.15">
      <c r="A292">
        <v>291</v>
      </c>
      <c r="B292" s="11" t="str">
        <f>IF(A292&gt;'通常融資（元金均等）'!$D$7*12,"",Sheet2!F291)</f>
        <v/>
      </c>
      <c r="C292" s="11" t="str">
        <f>IF(B292="","",ROUNDDOWN(B292*('通常融資（元金均等）'!$D$11/12/100),0))</f>
        <v/>
      </c>
      <c r="D292" s="11" t="str">
        <f>IF(B292="","",'通常融資（元金均等）'!$D$8/('通常融資（元金均等）'!$D$7*12))</f>
        <v/>
      </c>
      <c r="E292" s="11" t="str">
        <f t="shared" si="8"/>
        <v/>
      </c>
      <c r="F292" s="11" t="str">
        <f t="shared" si="9"/>
        <v/>
      </c>
    </row>
    <row r="293" spans="1:6" x14ac:dyDescent="0.15">
      <c r="A293">
        <v>292</v>
      </c>
      <c r="B293" s="11" t="str">
        <f>IF(A293&gt;'通常融資（元金均等）'!$D$7*12,"",Sheet2!F292)</f>
        <v/>
      </c>
      <c r="C293" s="11" t="str">
        <f>IF(B293="","",ROUNDDOWN(B293*('通常融資（元金均等）'!$D$11/12/100),0))</f>
        <v/>
      </c>
      <c r="D293" s="11" t="str">
        <f>IF(B293="","",'通常融資（元金均等）'!$D$8/('通常融資（元金均等）'!$D$7*12))</f>
        <v/>
      </c>
      <c r="E293" s="11" t="str">
        <f t="shared" si="8"/>
        <v/>
      </c>
      <c r="F293" s="11" t="str">
        <f t="shared" si="9"/>
        <v/>
      </c>
    </row>
    <row r="294" spans="1:6" x14ac:dyDescent="0.15">
      <c r="A294">
        <v>293</v>
      </c>
      <c r="B294" s="11" t="str">
        <f>IF(A294&gt;'通常融資（元金均等）'!$D$7*12,"",Sheet2!F293)</f>
        <v/>
      </c>
      <c r="C294" s="11" t="str">
        <f>IF(B294="","",ROUNDDOWN(B294*('通常融資（元金均等）'!$D$11/12/100),0))</f>
        <v/>
      </c>
      <c r="D294" s="11" t="str">
        <f>IF(B294="","",'通常融資（元金均等）'!$D$8/('通常融資（元金均等）'!$D$7*12))</f>
        <v/>
      </c>
      <c r="E294" s="11" t="str">
        <f t="shared" si="8"/>
        <v/>
      </c>
      <c r="F294" s="11" t="str">
        <f t="shared" si="9"/>
        <v/>
      </c>
    </row>
    <row r="295" spans="1:6" x14ac:dyDescent="0.15">
      <c r="A295">
        <v>294</v>
      </c>
      <c r="B295" s="11" t="str">
        <f>IF(A295&gt;'通常融資（元金均等）'!$D$7*12,"",Sheet2!F294)</f>
        <v/>
      </c>
      <c r="C295" s="11" t="str">
        <f>IF(B295="","",ROUNDDOWN(B295*('通常融資（元金均等）'!$D$11/12/100),0))</f>
        <v/>
      </c>
      <c r="D295" s="11" t="str">
        <f>IF(B295="","",'通常融資（元金均等）'!$D$8/('通常融資（元金均等）'!$D$7*12))</f>
        <v/>
      </c>
      <c r="E295" s="11" t="str">
        <f t="shared" si="8"/>
        <v/>
      </c>
      <c r="F295" s="11" t="str">
        <f t="shared" si="9"/>
        <v/>
      </c>
    </row>
    <row r="296" spans="1:6" x14ac:dyDescent="0.15">
      <c r="A296">
        <v>295</v>
      </c>
      <c r="B296" s="11" t="str">
        <f>IF(A296&gt;'通常融資（元金均等）'!$D$7*12,"",Sheet2!F295)</f>
        <v/>
      </c>
      <c r="C296" s="11" t="str">
        <f>IF(B296="","",ROUNDDOWN(B296*('通常融資（元金均等）'!$D$11/12/100),0))</f>
        <v/>
      </c>
      <c r="D296" s="11" t="str">
        <f>IF(B296="","",'通常融資（元金均等）'!$D$8/('通常融資（元金均等）'!$D$7*12))</f>
        <v/>
      </c>
      <c r="E296" s="11" t="str">
        <f t="shared" si="8"/>
        <v/>
      </c>
      <c r="F296" s="11" t="str">
        <f t="shared" si="9"/>
        <v/>
      </c>
    </row>
    <row r="297" spans="1:6" x14ac:dyDescent="0.15">
      <c r="A297">
        <v>296</v>
      </c>
      <c r="B297" s="11" t="str">
        <f>IF(A297&gt;'通常融資（元金均等）'!$D$7*12,"",Sheet2!F296)</f>
        <v/>
      </c>
      <c r="C297" s="11" t="str">
        <f>IF(B297="","",ROUNDDOWN(B297*('通常融資（元金均等）'!$D$11/12/100),0))</f>
        <v/>
      </c>
      <c r="D297" s="11" t="str">
        <f>IF(B297="","",'通常融資（元金均等）'!$D$8/('通常融資（元金均等）'!$D$7*12))</f>
        <v/>
      </c>
      <c r="E297" s="11" t="str">
        <f t="shared" si="8"/>
        <v/>
      </c>
      <c r="F297" s="11" t="str">
        <f t="shared" si="9"/>
        <v/>
      </c>
    </row>
    <row r="298" spans="1:6" x14ac:dyDescent="0.15">
      <c r="A298">
        <v>297</v>
      </c>
      <c r="B298" s="11" t="str">
        <f>IF(A298&gt;'通常融資（元金均等）'!$D$7*12,"",Sheet2!F297)</f>
        <v/>
      </c>
      <c r="C298" s="11" t="str">
        <f>IF(B298="","",ROUNDDOWN(B298*('通常融資（元金均等）'!$D$11/12/100),0))</f>
        <v/>
      </c>
      <c r="D298" s="11" t="str">
        <f>IF(B298="","",'通常融資（元金均等）'!$D$8/('通常融資（元金均等）'!$D$7*12))</f>
        <v/>
      </c>
      <c r="E298" s="11" t="str">
        <f t="shared" si="8"/>
        <v/>
      </c>
      <c r="F298" s="11" t="str">
        <f t="shared" si="9"/>
        <v/>
      </c>
    </row>
    <row r="299" spans="1:6" x14ac:dyDescent="0.15">
      <c r="A299">
        <v>298</v>
      </c>
      <c r="B299" s="11" t="str">
        <f>IF(A299&gt;'通常融資（元金均等）'!$D$7*12,"",Sheet2!F298)</f>
        <v/>
      </c>
      <c r="C299" s="11" t="str">
        <f>IF(B299="","",ROUNDDOWN(B299*('通常融資（元金均等）'!$D$11/12/100),0))</f>
        <v/>
      </c>
      <c r="D299" s="11" t="str">
        <f>IF(B299="","",'通常融資（元金均等）'!$D$8/('通常融資（元金均等）'!$D$7*12))</f>
        <v/>
      </c>
      <c r="E299" s="11" t="str">
        <f t="shared" si="8"/>
        <v/>
      </c>
      <c r="F299" s="11" t="str">
        <f t="shared" si="9"/>
        <v/>
      </c>
    </row>
    <row r="300" spans="1:6" x14ac:dyDescent="0.15">
      <c r="A300">
        <v>299</v>
      </c>
      <c r="B300" s="11" t="str">
        <f>IF(A300&gt;'通常融資（元金均等）'!$D$7*12,"",Sheet2!F299)</f>
        <v/>
      </c>
      <c r="C300" s="11" t="str">
        <f>IF(B300="","",ROUNDDOWN(B300*('通常融資（元金均等）'!$D$11/12/100),0))</f>
        <v/>
      </c>
      <c r="D300" s="11" t="str">
        <f>IF(B300="","",'通常融資（元金均等）'!$D$8/('通常融資（元金均等）'!$D$7*12))</f>
        <v/>
      </c>
      <c r="E300" s="11" t="str">
        <f t="shared" si="8"/>
        <v/>
      </c>
      <c r="F300" s="11" t="str">
        <f t="shared" si="9"/>
        <v/>
      </c>
    </row>
    <row r="301" spans="1:6" x14ac:dyDescent="0.15">
      <c r="A301">
        <v>300</v>
      </c>
      <c r="B301" s="11" t="str">
        <f>IF(A301&gt;'通常融資（元金均等）'!$D$7*12,"",Sheet2!F300)</f>
        <v/>
      </c>
      <c r="C301" s="11" t="str">
        <f>IF(B301="","",ROUNDDOWN(B301*('通常融資（元金均等）'!$D$11/12/100),0))</f>
        <v/>
      </c>
      <c r="D301" s="11" t="str">
        <f>IF(B301="","",'通常融資（元金均等）'!$D$8/('通常融資（元金均等）'!$D$7*12))</f>
        <v/>
      </c>
      <c r="E301" s="11" t="str">
        <f t="shared" si="8"/>
        <v/>
      </c>
      <c r="F301" s="11" t="str">
        <f t="shared" si="9"/>
        <v/>
      </c>
    </row>
    <row r="302" spans="1:6" x14ac:dyDescent="0.15">
      <c r="A302">
        <v>301</v>
      </c>
      <c r="B302" s="11" t="str">
        <f>IF(A302&gt;'通常融資（元金均等）'!$D$7*12,"",Sheet2!F301)</f>
        <v/>
      </c>
      <c r="C302" s="11" t="str">
        <f>IF(B302="","",ROUNDDOWN(B302*('通常融資（元金均等）'!$D$11/12/100),0))</f>
        <v/>
      </c>
      <c r="D302" s="11" t="str">
        <f>IF(B302="","",'通常融資（元金均等）'!$D$8/('通常融資（元金均等）'!$D$7*12))</f>
        <v/>
      </c>
      <c r="E302" s="11" t="str">
        <f t="shared" si="8"/>
        <v/>
      </c>
      <c r="F302" s="11" t="str">
        <f t="shared" si="9"/>
        <v/>
      </c>
    </row>
    <row r="303" spans="1:6" x14ac:dyDescent="0.15">
      <c r="A303">
        <v>302</v>
      </c>
      <c r="B303" s="11" t="str">
        <f>IF(A303&gt;'通常融資（元金均等）'!$D$7*12,"",Sheet2!F302)</f>
        <v/>
      </c>
      <c r="C303" s="11" t="str">
        <f>IF(B303="","",ROUNDDOWN(B303*('通常融資（元金均等）'!$D$11/12/100),0))</f>
        <v/>
      </c>
      <c r="D303" s="11" t="str">
        <f>IF(B303="","",'通常融資（元金均等）'!$D$8/('通常融資（元金均等）'!$D$7*12))</f>
        <v/>
      </c>
      <c r="E303" s="11" t="str">
        <f t="shared" si="8"/>
        <v/>
      </c>
      <c r="F303" s="11" t="str">
        <f t="shared" si="9"/>
        <v/>
      </c>
    </row>
    <row r="304" spans="1:6" x14ac:dyDescent="0.15">
      <c r="A304">
        <v>303</v>
      </c>
      <c r="B304" s="11" t="str">
        <f>IF(A304&gt;'通常融資（元金均等）'!$D$7*12,"",Sheet2!F303)</f>
        <v/>
      </c>
      <c r="C304" s="11" t="str">
        <f>IF(B304="","",ROUNDDOWN(B304*('通常融資（元金均等）'!$D$11/12/100),0))</f>
        <v/>
      </c>
      <c r="D304" s="11" t="str">
        <f>IF(B304="","",'通常融資（元金均等）'!$D$8/('通常融資（元金均等）'!$D$7*12))</f>
        <v/>
      </c>
      <c r="E304" s="11" t="str">
        <f t="shared" si="8"/>
        <v/>
      </c>
      <c r="F304" s="11" t="str">
        <f t="shared" si="9"/>
        <v/>
      </c>
    </row>
    <row r="305" spans="1:6" x14ac:dyDescent="0.15">
      <c r="A305">
        <v>304</v>
      </c>
      <c r="B305" s="11" t="str">
        <f>IF(A305&gt;'通常融資（元金均等）'!$D$7*12,"",Sheet2!F304)</f>
        <v/>
      </c>
      <c r="C305" s="11" t="str">
        <f>IF(B305="","",ROUNDDOWN(B305*('通常融資（元金均等）'!$D$11/12/100),0))</f>
        <v/>
      </c>
      <c r="D305" s="11" t="str">
        <f>IF(B305="","",'通常融資（元金均等）'!$D$8/('通常融資（元金均等）'!$D$7*12))</f>
        <v/>
      </c>
      <c r="E305" s="11" t="str">
        <f t="shared" si="8"/>
        <v/>
      </c>
      <c r="F305" s="11" t="str">
        <f t="shared" si="9"/>
        <v/>
      </c>
    </row>
    <row r="306" spans="1:6" x14ac:dyDescent="0.15">
      <c r="A306">
        <v>305</v>
      </c>
      <c r="B306" s="11" t="str">
        <f>IF(A306&gt;'通常融資（元金均等）'!$D$7*12,"",Sheet2!F305)</f>
        <v/>
      </c>
      <c r="C306" s="11" t="str">
        <f>IF(B306="","",ROUNDDOWN(B306*('通常融資（元金均等）'!$D$11/12/100),0))</f>
        <v/>
      </c>
      <c r="D306" s="11" t="str">
        <f>IF(B306="","",'通常融資（元金均等）'!$D$8/('通常融資（元金均等）'!$D$7*12))</f>
        <v/>
      </c>
      <c r="E306" s="11" t="str">
        <f t="shared" si="8"/>
        <v/>
      </c>
      <c r="F306" s="11" t="str">
        <f t="shared" si="9"/>
        <v/>
      </c>
    </row>
    <row r="307" spans="1:6" x14ac:dyDescent="0.15">
      <c r="A307">
        <v>306</v>
      </c>
      <c r="B307" s="11" t="str">
        <f>IF(A307&gt;'通常融資（元金均等）'!$D$7*12,"",Sheet2!F306)</f>
        <v/>
      </c>
      <c r="C307" s="11" t="str">
        <f>IF(B307="","",ROUNDDOWN(B307*('通常融資（元金均等）'!$D$11/12/100),0))</f>
        <v/>
      </c>
      <c r="D307" s="11" t="str">
        <f>IF(B307="","",'通常融資（元金均等）'!$D$8/('通常融資（元金均等）'!$D$7*12))</f>
        <v/>
      </c>
      <c r="E307" s="11" t="str">
        <f t="shared" si="8"/>
        <v/>
      </c>
      <c r="F307" s="11" t="str">
        <f t="shared" si="9"/>
        <v/>
      </c>
    </row>
    <row r="308" spans="1:6" x14ac:dyDescent="0.15">
      <c r="A308">
        <v>307</v>
      </c>
      <c r="B308" s="11" t="str">
        <f>IF(A308&gt;'通常融資（元金均等）'!$D$7*12,"",Sheet2!F307)</f>
        <v/>
      </c>
      <c r="C308" s="11" t="str">
        <f>IF(B308="","",ROUNDDOWN(B308*('通常融資（元金均等）'!$D$11/12/100),0))</f>
        <v/>
      </c>
      <c r="D308" s="11" t="str">
        <f>IF(B308="","",'通常融資（元金均等）'!$D$8/('通常融資（元金均等）'!$D$7*12))</f>
        <v/>
      </c>
      <c r="E308" s="11" t="str">
        <f t="shared" si="8"/>
        <v/>
      </c>
      <c r="F308" s="11" t="str">
        <f t="shared" si="9"/>
        <v/>
      </c>
    </row>
    <row r="309" spans="1:6" x14ac:dyDescent="0.15">
      <c r="A309">
        <v>308</v>
      </c>
      <c r="B309" s="11" t="str">
        <f>IF(A309&gt;'通常融資（元金均等）'!$D$7*12,"",Sheet2!F308)</f>
        <v/>
      </c>
      <c r="C309" s="11" t="str">
        <f>IF(B309="","",ROUNDDOWN(B309*('通常融資（元金均等）'!$D$11/12/100),0))</f>
        <v/>
      </c>
      <c r="D309" s="11" t="str">
        <f>IF(B309="","",'通常融資（元金均等）'!$D$8/('通常融資（元金均等）'!$D$7*12))</f>
        <v/>
      </c>
      <c r="E309" s="11" t="str">
        <f t="shared" si="8"/>
        <v/>
      </c>
      <c r="F309" s="11" t="str">
        <f t="shared" si="9"/>
        <v/>
      </c>
    </row>
    <row r="310" spans="1:6" x14ac:dyDescent="0.15">
      <c r="A310">
        <v>309</v>
      </c>
      <c r="B310" s="11" t="str">
        <f>IF(A310&gt;'通常融資（元金均等）'!$D$7*12,"",Sheet2!F309)</f>
        <v/>
      </c>
      <c r="C310" s="11" t="str">
        <f>IF(B310="","",ROUNDDOWN(B310*('通常融資（元金均等）'!$D$11/12/100),0))</f>
        <v/>
      </c>
      <c r="D310" s="11" t="str">
        <f>IF(B310="","",'通常融資（元金均等）'!$D$8/('通常融資（元金均等）'!$D$7*12))</f>
        <v/>
      </c>
      <c r="E310" s="11" t="str">
        <f t="shared" si="8"/>
        <v/>
      </c>
      <c r="F310" s="11" t="str">
        <f t="shared" si="9"/>
        <v/>
      </c>
    </row>
    <row r="311" spans="1:6" x14ac:dyDescent="0.15">
      <c r="A311">
        <v>310</v>
      </c>
      <c r="B311" s="11" t="str">
        <f>IF(A311&gt;'通常融資（元金均等）'!$D$7*12,"",Sheet2!F310)</f>
        <v/>
      </c>
      <c r="C311" s="11" t="str">
        <f>IF(B311="","",ROUNDDOWN(B311*('通常融資（元金均等）'!$D$11/12/100),0))</f>
        <v/>
      </c>
      <c r="D311" s="11" t="str">
        <f>IF(B311="","",'通常融資（元金均等）'!$D$8/('通常融資（元金均等）'!$D$7*12))</f>
        <v/>
      </c>
      <c r="E311" s="11" t="str">
        <f t="shared" si="8"/>
        <v/>
      </c>
      <c r="F311" s="11" t="str">
        <f t="shared" si="9"/>
        <v/>
      </c>
    </row>
    <row r="312" spans="1:6" x14ac:dyDescent="0.15">
      <c r="A312">
        <v>311</v>
      </c>
      <c r="B312" s="11" t="str">
        <f>IF(A312&gt;'通常融資（元金均等）'!$D$7*12,"",Sheet2!F311)</f>
        <v/>
      </c>
      <c r="C312" s="11" t="str">
        <f>IF(B312="","",ROUNDDOWN(B312*('通常融資（元金均等）'!$D$11/12/100),0))</f>
        <v/>
      </c>
      <c r="D312" s="11" t="str">
        <f>IF(B312="","",'通常融資（元金均等）'!$D$8/('通常融資（元金均等）'!$D$7*12))</f>
        <v/>
      </c>
      <c r="E312" s="11" t="str">
        <f t="shared" si="8"/>
        <v/>
      </c>
      <c r="F312" s="11" t="str">
        <f t="shared" si="9"/>
        <v/>
      </c>
    </row>
    <row r="313" spans="1:6" x14ac:dyDescent="0.15">
      <c r="A313">
        <v>312</v>
      </c>
      <c r="B313" s="11" t="str">
        <f>IF(A313&gt;'通常融資（元金均等）'!$D$7*12,"",Sheet2!F312)</f>
        <v/>
      </c>
      <c r="C313" s="11" t="str">
        <f>IF(B313="","",ROUNDDOWN(B313*('通常融資（元金均等）'!$D$11/12/100),0))</f>
        <v/>
      </c>
      <c r="D313" s="11" t="str">
        <f>IF(B313="","",'通常融資（元金均等）'!$D$8/('通常融資（元金均等）'!$D$7*12))</f>
        <v/>
      </c>
      <c r="E313" s="11" t="str">
        <f t="shared" si="8"/>
        <v/>
      </c>
      <c r="F313" s="11" t="str">
        <f t="shared" si="9"/>
        <v/>
      </c>
    </row>
    <row r="314" spans="1:6" x14ac:dyDescent="0.15">
      <c r="A314">
        <v>313</v>
      </c>
      <c r="B314" s="11" t="str">
        <f>IF(A314&gt;'通常融資（元金均等）'!$D$7*12,"",Sheet2!F313)</f>
        <v/>
      </c>
      <c r="C314" s="11" t="str">
        <f>IF(B314="","",ROUNDDOWN(B314*('通常融資（元金均等）'!$D$11/12/100),0))</f>
        <v/>
      </c>
      <c r="D314" s="11" t="str">
        <f>IF(B314="","",'通常融資（元金均等）'!$D$8/('通常融資（元金均等）'!$D$7*12))</f>
        <v/>
      </c>
      <c r="E314" s="11" t="str">
        <f t="shared" si="8"/>
        <v/>
      </c>
      <c r="F314" s="11" t="str">
        <f t="shared" si="9"/>
        <v/>
      </c>
    </row>
    <row r="315" spans="1:6" x14ac:dyDescent="0.15">
      <c r="A315">
        <v>314</v>
      </c>
      <c r="B315" s="11" t="str">
        <f>IF(A315&gt;'通常融資（元金均等）'!$D$7*12,"",Sheet2!F314)</f>
        <v/>
      </c>
      <c r="C315" s="11" t="str">
        <f>IF(B315="","",ROUNDDOWN(B315*('通常融資（元金均等）'!$D$11/12/100),0))</f>
        <v/>
      </c>
      <c r="D315" s="11" t="str">
        <f>IF(B315="","",'通常融資（元金均等）'!$D$8/('通常融資（元金均等）'!$D$7*12))</f>
        <v/>
      </c>
      <c r="E315" s="11" t="str">
        <f t="shared" ref="E315:E378" si="10">IF(B315="","",C315+D315)</f>
        <v/>
      </c>
      <c r="F315" s="11" t="str">
        <f t="shared" ref="F315:F378" si="11">IF(B315="","",B315-D315)</f>
        <v/>
      </c>
    </row>
    <row r="316" spans="1:6" x14ac:dyDescent="0.15">
      <c r="A316">
        <v>315</v>
      </c>
      <c r="B316" s="11" t="str">
        <f>IF(A316&gt;'通常融資（元金均等）'!$D$7*12,"",Sheet2!F315)</f>
        <v/>
      </c>
      <c r="C316" s="11" t="str">
        <f>IF(B316="","",ROUNDDOWN(B316*('通常融資（元金均等）'!$D$11/12/100),0))</f>
        <v/>
      </c>
      <c r="D316" s="11" t="str">
        <f>IF(B316="","",'通常融資（元金均等）'!$D$8/('通常融資（元金均等）'!$D$7*12))</f>
        <v/>
      </c>
      <c r="E316" s="11" t="str">
        <f t="shared" si="10"/>
        <v/>
      </c>
      <c r="F316" s="11" t="str">
        <f t="shared" si="11"/>
        <v/>
      </c>
    </row>
    <row r="317" spans="1:6" x14ac:dyDescent="0.15">
      <c r="A317">
        <v>316</v>
      </c>
      <c r="B317" s="11" t="str">
        <f>IF(A317&gt;'通常融資（元金均等）'!$D$7*12,"",Sheet2!F316)</f>
        <v/>
      </c>
      <c r="C317" s="11" t="str">
        <f>IF(B317="","",ROUNDDOWN(B317*('通常融資（元金均等）'!$D$11/12/100),0))</f>
        <v/>
      </c>
      <c r="D317" s="11" t="str">
        <f>IF(B317="","",'通常融資（元金均等）'!$D$8/('通常融資（元金均等）'!$D$7*12))</f>
        <v/>
      </c>
      <c r="E317" s="11" t="str">
        <f t="shared" si="10"/>
        <v/>
      </c>
      <c r="F317" s="11" t="str">
        <f t="shared" si="11"/>
        <v/>
      </c>
    </row>
    <row r="318" spans="1:6" x14ac:dyDescent="0.15">
      <c r="A318">
        <v>317</v>
      </c>
      <c r="B318" s="11" t="str">
        <f>IF(A318&gt;'通常融資（元金均等）'!$D$7*12,"",Sheet2!F317)</f>
        <v/>
      </c>
      <c r="C318" s="11" t="str">
        <f>IF(B318="","",ROUNDDOWN(B318*('通常融資（元金均等）'!$D$11/12/100),0))</f>
        <v/>
      </c>
      <c r="D318" s="11" t="str">
        <f>IF(B318="","",'通常融資（元金均等）'!$D$8/('通常融資（元金均等）'!$D$7*12))</f>
        <v/>
      </c>
      <c r="E318" s="11" t="str">
        <f t="shared" si="10"/>
        <v/>
      </c>
      <c r="F318" s="11" t="str">
        <f t="shared" si="11"/>
        <v/>
      </c>
    </row>
    <row r="319" spans="1:6" x14ac:dyDescent="0.15">
      <c r="A319">
        <v>318</v>
      </c>
      <c r="B319" s="11" t="str">
        <f>IF(A319&gt;'通常融資（元金均等）'!$D$7*12,"",Sheet2!F318)</f>
        <v/>
      </c>
      <c r="C319" s="11" t="str">
        <f>IF(B319="","",ROUNDDOWN(B319*('通常融資（元金均等）'!$D$11/12/100),0))</f>
        <v/>
      </c>
      <c r="D319" s="11" t="str">
        <f>IF(B319="","",'通常融資（元金均等）'!$D$8/('通常融資（元金均等）'!$D$7*12))</f>
        <v/>
      </c>
      <c r="E319" s="11" t="str">
        <f t="shared" si="10"/>
        <v/>
      </c>
      <c r="F319" s="11" t="str">
        <f t="shared" si="11"/>
        <v/>
      </c>
    </row>
    <row r="320" spans="1:6" x14ac:dyDescent="0.15">
      <c r="A320">
        <v>319</v>
      </c>
      <c r="B320" s="11" t="str">
        <f>IF(A320&gt;'通常融資（元金均等）'!$D$7*12,"",Sheet2!F319)</f>
        <v/>
      </c>
      <c r="C320" s="11" t="str">
        <f>IF(B320="","",ROUNDDOWN(B320*('通常融資（元金均等）'!$D$11/12/100),0))</f>
        <v/>
      </c>
      <c r="D320" s="11" t="str">
        <f>IF(B320="","",'通常融資（元金均等）'!$D$8/('通常融資（元金均等）'!$D$7*12))</f>
        <v/>
      </c>
      <c r="E320" s="11" t="str">
        <f t="shared" si="10"/>
        <v/>
      </c>
      <c r="F320" s="11" t="str">
        <f t="shared" si="11"/>
        <v/>
      </c>
    </row>
    <row r="321" spans="1:6" x14ac:dyDescent="0.15">
      <c r="A321">
        <v>320</v>
      </c>
      <c r="B321" s="11" t="str">
        <f>IF(A321&gt;'通常融資（元金均等）'!$D$7*12,"",Sheet2!F320)</f>
        <v/>
      </c>
      <c r="C321" s="11" t="str">
        <f>IF(B321="","",ROUNDDOWN(B321*('通常融資（元金均等）'!$D$11/12/100),0))</f>
        <v/>
      </c>
      <c r="D321" s="11" t="str">
        <f>IF(B321="","",'通常融資（元金均等）'!$D$8/('通常融資（元金均等）'!$D$7*12))</f>
        <v/>
      </c>
      <c r="E321" s="11" t="str">
        <f t="shared" si="10"/>
        <v/>
      </c>
      <c r="F321" s="11" t="str">
        <f t="shared" si="11"/>
        <v/>
      </c>
    </row>
    <row r="322" spans="1:6" x14ac:dyDescent="0.15">
      <c r="A322">
        <v>321</v>
      </c>
      <c r="B322" s="11" t="str">
        <f>IF(A322&gt;'通常融資（元金均等）'!$D$7*12,"",Sheet2!F321)</f>
        <v/>
      </c>
      <c r="C322" s="11" t="str">
        <f>IF(B322="","",ROUNDDOWN(B322*('通常融資（元金均等）'!$D$11/12/100),0))</f>
        <v/>
      </c>
      <c r="D322" s="11" t="str">
        <f>IF(B322="","",'通常融資（元金均等）'!$D$8/('通常融資（元金均等）'!$D$7*12))</f>
        <v/>
      </c>
      <c r="E322" s="11" t="str">
        <f t="shared" si="10"/>
        <v/>
      </c>
      <c r="F322" s="11" t="str">
        <f t="shared" si="11"/>
        <v/>
      </c>
    </row>
    <row r="323" spans="1:6" x14ac:dyDescent="0.15">
      <c r="A323">
        <v>322</v>
      </c>
      <c r="B323" s="11" t="str">
        <f>IF(A323&gt;'通常融資（元金均等）'!$D$7*12,"",Sheet2!F322)</f>
        <v/>
      </c>
      <c r="C323" s="11" t="str">
        <f>IF(B323="","",ROUNDDOWN(B323*('通常融資（元金均等）'!$D$11/12/100),0))</f>
        <v/>
      </c>
      <c r="D323" s="11" t="str">
        <f>IF(B323="","",'通常融資（元金均等）'!$D$8/('通常融資（元金均等）'!$D$7*12))</f>
        <v/>
      </c>
      <c r="E323" s="11" t="str">
        <f t="shared" si="10"/>
        <v/>
      </c>
      <c r="F323" s="11" t="str">
        <f t="shared" si="11"/>
        <v/>
      </c>
    </row>
    <row r="324" spans="1:6" x14ac:dyDescent="0.15">
      <c r="A324">
        <v>323</v>
      </c>
      <c r="B324" s="11" t="str">
        <f>IF(A324&gt;'通常融資（元金均等）'!$D$7*12,"",Sheet2!F323)</f>
        <v/>
      </c>
      <c r="C324" s="11" t="str">
        <f>IF(B324="","",ROUNDDOWN(B324*('通常融資（元金均等）'!$D$11/12/100),0))</f>
        <v/>
      </c>
      <c r="D324" s="11" t="str">
        <f>IF(B324="","",'通常融資（元金均等）'!$D$8/('通常融資（元金均等）'!$D$7*12))</f>
        <v/>
      </c>
      <c r="E324" s="11" t="str">
        <f t="shared" si="10"/>
        <v/>
      </c>
      <c r="F324" s="11" t="str">
        <f t="shared" si="11"/>
        <v/>
      </c>
    </row>
    <row r="325" spans="1:6" x14ac:dyDescent="0.15">
      <c r="A325">
        <v>324</v>
      </c>
      <c r="B325" s="11" t="str">
        <f>IF(A325&gt;'通常融資（元金均等）'!$D$7*12,"",Sheet2!F324)</f>
        <v/>
      </c>
      <c r="C325" s="11" t="str">
        <f>IF(B325="","",ROUNDDOWN(B325*('通常融資（元金均等）'!$D$11/12/100),0))</f>
        <v/>
      </c>
      <c r="D325" s="11" t="str">
        <f>IF(B325="","",'通常融資（元金均等）'!$D$8/('通常融資（元金均等）'!$D$7*12))</f>
        <v/>
      </c>
      <c r="E325" s="11" t="str">
        <f t="shared" si="10"/>
        <v/>
      </c>
      <c r="F325" s="11" t="str">
        <f t="shared" si="11"/>
        <v/>
      </c>
    </row>
    <row r="326" spans="1:6" x14ac:dyDescent="0.15">
      <c r="A326">
        <v>325</v>
      </c>
      <c r="B326" s="11" t="str">
        <f>IF(A326&gt;'通常融資（元金均等）'!$D$7*12,"",Sheet2!F325)</f>
        <v/>
      </c>
      <c r="C326" s="11" t="str">
        <f>IF(B326="","",ROUNDDOWN(B326*('通常融資（元金均等）'!$D$11/12/100),0))</f>
        <v/>
      </c>
      <c r="D326" s="11" t="str">
        <f>IF(B326="","",'通常融資（元金均等）'!$D$8/('通常融資（元金均等）'!$D$7*12))</f>
        <v/>
      </c>
      <c r="E326" s="11" t="str">
        <f t="shared" si="10"/>
        <v/>
      </c>
      <c r="F326" s="11" t="str">
        <f t="shared" si="11"/>
        <v/>
      </c>
    </row>
    <row r="327" spans="1:6" x14ac:dyDescent="0.15">
      <c r="A327">
        <v>326</v>
      </c>
      <c r="B327" s="11" t="str">
        <f>IF(A327&gt;'通常融資（元金均等）'!$D$7*12,"",Sheet2!F326)</f>
        <v/>
      </c>
      <c r="C327" s="11" t="str">
        <f>IF(B327="","",ROUNDDOWN(B327*('通常融資（元金均等）'!$D$11/12/100),0))</f>
        <v/>
      </c>
      <c r="D327" s="11" t="str">
        <f>IF(B327="","",'通常融資（元金均等）'!$D$8/('通常融資（元金均等）'!$D$7*12))</f>
        <v/>
      </c>
      <c r="E327" s="11" t="str">
        <f t="shared" si="10"/>
        <v/>
      </c>
      <c r="F327" s="11" t="str">
        <f t="shared" si="11"/>
        <v/>
      </c>
    </row>
    <row r="328" spans="1:6" x14ac:dyDescent="0.15">
      <c r="A328">
        <v>327</v>
      </c>
      <c r="B328" s="11" t="str">
        <f>IF(A328&gt;'通常融資（元金均等）'!$D$7*12,"",Sheet2!F327)</f>
        <v/>
      </c>
      <c r="C328" s="11" t="str">
        <f>IF(B328="","",ROUNDDOWN(B328*('通常融資（元金均等）'!$D$11/12/100),0))</f>
        <v/>
      </c>
      <c r="D328" s="11" t="str">
        <f>IF(B328="","",'通常融資（元金均等）'!$D$8/('通常融資（元金均等）'!$D$7*12))</f>
        <v/>
      </c>
      <c r="E328" s="11" t="str">
        <f t="shared" si="10"/>
        <v/>
      </c>
      <c r="F328" s="11" t="str">
        <f t="shared" si="11"/>
        <v/>
      </c>
    </row>
    <row r="329" spans="1:6" x14ac:dyDescent="0.15">
      <c r="A329">
        <v>328</v>
      </c>
      <c r="B329" s="11" t="str">
        <f>IF(A329&gt;'通常融資（元金均等）'!$D$7*12,"",Sheet2!F328)</f>
        <v/>
      </c>
      <c r="C329" s="11" t="str">
        <f>IF(B329="","",ROUNDDOWN(B329*('通常融資（元金均等）'!$D$11/12/100),0))</f>
        <v/>
      </c>
      <c r="D329" s="11" t="str">
        <f>IF(B329="","",'通常融資（元金均等）'!$D$8/('通常融資（元金均等）'!$D$7*12))</f>
        <v/>
      </c>
      <c r="E329" s="11" t="str">
        <f t="shared" si="10"/>
        <v/>
      </c>
      <c r="F329" s="11" t="str">
        <f t="shared" si="11"/>
        <v/>
      </c>
    </row>
    <row r="330" spans="1:6" x14ac:dyDescent="0.15">
      <c r="A330">
        <v>329</v>
      </c>
      <c r="B330" s="11" t="str">
        <f>IF(A330&gt;'通常融資（元金均等）'!$D$7*12,"",Sheet2!F329)</f>
        <v/>
      </c>
      <c r="C330" s="11" t="str">
        <f>IF(B330="","",ROUNDDOWN(B330*('通常融資（元金均等）'!$D$11/12/100),0))</f>
        <v/>
      </c>
      <c r="D330" s="11" t="str">
        <f>IF(B330="","",'通常融資（元金均等）'!$D$8/('通常融資（元金均等）'!$D$7*12))</f>
        <v/>
      </c>
      <c r="E330" s="11" t="str">
        <f t="shared" si="10"/>
        <v/>
      </c>
      <c r="F330" s="11" t="str">
        <f t="shared" si="11"/>
        <v/>
      </c>
    </row>
    <row r="331" spans="1:6" x14ac:dyDescent="0.15">
      <c r="A331">
        <v>330</v>
      </c>
      <c r="B331" s="11" t="str">
        <f>IF(A331&gt;'通常融資（元金均等）'!$D$7*12,"",Sheet2!F330)</f>
        <v/>
      </c>
      <c r="C331" s="11" t="str">
        <f>IF(B331="","",ROUNDDOWN(B331*('通常融資（元金均等）'!$D$11/12/100),0))</f>
        <v/>
      </c>
      <c r="D331" s="11" t="str">
        <f>IF(B331="","",'通常融資（元金均等）'!$D$8/('通常融資（元金均等）'!$D$7*12))</f>
        <v/>
      </c>
      <c r="E331" s="11" t="str">
        <f t="shared" si="10"/>
        <v/>
      </c>
      <c r="F331" s="11" t="str">
        <f t="shared" si="11"/>
        <v/>
      </c>
    </row>
    <row r="332" spans="1:6" x14ac:dyDescent="0.15">
      <c r="A332">
        <v>331</v>
      </c>
      <c r="B332" s="11" t="str">
        <f>IF(A332&gt;'通常融資（元金均等）'!$D$7*12,"",Sheet2!F331)</f>
        <v/>
      </c>
      <c r="C332" s="11" t="str">
        <f>IF(B332="","",ROUNDDOWN(B332*('通常融資（元金均等）'!$D$11/12/100),0))</f>
        <v/>
      </c>
      <c r="D332" s="11" t="str">
        <f>IF(B332="","",'通常融資（元金均等）'!$D$8/('通常融資（元金均等）'!$D$7*12))</f>
        <v/>
      </c>
      <c r="E332" s="11" t="str">
        <f t="shared" si="10"/>
        <v/>
      </c>
      <c r="F332" s="11" t="str">
        <f t="shared" si="11"/>
        <v/>
      </c>
    </row>
    <row r="333" spans="1:6" x14ac:dyDescent="0.15">
      <c r="A333">
        <v>332</v>
      </c>
      <c r="B333" s="11" t="str">
        <f>IF(A333&gt;'通常融資（元金均等）'!$D$7*12,"",Sheet2!F332)</f>
        <v/>
      </c>
      <c r="C333" s="11" t="str">
        <f>IF(B333="","",ROUNDDOWN(B333*('通常融資（元金均等）'!$D$11/12/100),0))</f>
        <v/>
      </c>
      <c r="D333" s="11" t="str">
        <f>IF(B333="","",'通常融資（元金均等）'!$D$8/('通常融資（元金均等）'!$D$7*12))</f>
        <v/>
      </c>
      <c r="E333" s="11" t="str">
        <f t="shared" si="10"/>
        <v/>
      </c>
      <c r="F333" s="11" t="str">
        <f t="shared" si="11"/>
        <v/>
      </c>
    </row>
    <row r="334" spans="1:6" x14ac:dyDescent="0.15">
      <c r="A334">
        <v>333</v>
      </c>
      <c r="B334" s="11" t="str">
        <f>IF(A334&gt;'通常融資（元金均等）'!$D$7*12,"",Sheet2!F333)</f>
        <v/>
      </c>
      <c r="C334" s="11" t="str">
        <f>IF(B334="","",ROUNDDOWN(B334*('通常融資（元金均等）'!$D$11/12/100),0))</f>
        <v/>
      </c>
      <c r="D334" s="11" t="str">
        <f>IF(B334="","",'通常融資（元金均等）'!$D$8/('通常融資（元金均等）'!$D$7*12))</f>
        <v/>
      </c>
      <c r="E334" s="11" t="str">
        <f t="shared" si="10"/>
        <v/>
      </c>
      <c r="F334" s="11" t="str">
        <f t="shared" si="11"/>
        <v/>
      </c>
    </row>
    <row r="335" spans="1:6" x14ac:dyDescent="0.15">
      <c r="A335">
        <v>334</v>
      </c>
      <c r="B335" s="11" t="str">
        <f>IF(A335&gt;'通常融資（元金均等）'!$D$7*12,"",Sheet2!F334)</f>
        <v/>
      </c>
      <c r="C335" s="11" t="str">
        <f>IF(B335="","",ROUNDDOWN(B335*('通常融資（元金均等）'!$D$11/12/100),0))</f>
        <v/>
      </c>
      <c r="D335" s="11" t="str">
        <f>IF(B335="","",'通常融資（元金均等）'!$D$8/('通常融資（元金均等）'!$D$7*12))</f>
        <v/>
      </c>
      <c r="E335" s="11" t="str">
        <f t="shared" si="10"/>
        <v/>
      </c>
      <c r="F335" s="11" t="str">
        <f t="shared" si="11"/>
        <v/>
      </c>
    </row>
    <row r="336" spans="1:6" x14ac:dyDescent="0.15">
      <c r="A336">
        <v>335</v>
      </c>
      <c r="B336" s="11" t="str">
        <f>IF(A336&gt;'通常融資（元金均等）'!$D$7*12,"",Sheet2!F335)</f>
        <v/>
      </c>
      <c r="C336" s="11" t="str">
        <f>IF(B336="","",ROUNDDOWN(B336*('通常融資（元金均等）'!$D$11/12/100),0))</f>
        <v/>
      </c>
      <c r="D336" s="11" t="str">
        <f>IF(B336="","",'通常融資（元金均等）'!$D$8/('通常融資（元金均等）'!$D$7*12))</f>
        <v/>
      </c>
      <c r="E336" s="11" t="str">
        <f t="shared" si="10"/>
        <v/>
      </c>
      <c r="F336" s="11" t="str">
        <f t="shared" si="11"/>
        <v/>
      </c>
    </row>
    <row r="337" spans="1:6" x14ac:dyDescent="0.15">
      <c r="A337">
        <v>336</v>
      </c>
      <c r="B337" s="11" t="str">
        <f>IF(A337&gt;'通常融資（元金均等）'!$D$7*12,"",Sheet2!F336)</f>
        <v/>
      </c>
      <c r="C337" s="11" t="str">
        <f>IF(B337="","",ROUNDDOWN(B337*('通常融資（元金均等）'!$D$11/12/100),0))</f>
        <v/>
      </c>
      <c r="D337" s="11" t="str">
        <f>IF(B337="","",'通常融資（元金均等）'!$D$8/('通常融資（元金均等）'!$D$7*12))</f>
        <v/>
      </c>
      <c r="E337" s="11" t="str">
        <f t="shared" si="10"/>
        <v/>
      </c>
      <c r="F337" s="11" t="str">
        <f t="shared" si="11"/>
        <v/>
      </c>
    </row>
    <row r="338" spans="1:6" x14ac:dyDescent="0.15">
      <c r="A338">
        <v>337</v>
      </c>
      <c r="B338" s="11" t="str">
        <f>IF(A338&gt;'通常融資（元金均等）'!$D$7*12,"",Sheet2!F337)</f>
        <v/>
      </c>
      <c r="C338" s="11" t="str">
        <f>IF(B338="","",ROUNDDOWN(B338*('通常融資（元金均等）'!$D$11/12/100),0))</f>
        <v/>
      </c>
      <c r="D338" s="11" t="str">
        <f>IF(B338="","",'通常融資（元金均等）'!$D$8/('通常融資（元金均等）'!$D$7*12))</f>
        <v/>
      </c>
      <c r="E338" s="11" t="str">
        <f t="shared" si="10"/>
        <v/>
      </c>
      <c r="F338" s="11" t="str">
        <f t="shared" si="11"/>
        <v/>
      </c>
    </row>
    <row r="339" spans="1:6" x14ac:dyDescent="0.15">
      <c r="A339">
        <v>338</v>
      </c>
      <c r="B339" s="11" t="str">
        <f>IF(A339&gt;'通常融資（元金均等）'!$D$7*12,"",Sheet2!F338)</f>
        <v/>
      </c>
      <c r="C339" s="11" t="str">
        <f>IF(B339="","",ROUNDDOWN(B339*('通常融資（元金均等）'!$D$11/12/100),0))</f>
        <v/>
      </c>
      <c r="D339" s="11" t="str">
        <f>IF(B339="","",'通常融資（元金均等）'!$D$8/('通常融資（元金均等）'!$D$7*12))</f>
        <v/>
      </c>
      <c r="E339" s="11" t="str">
        <f t="shared" si="10"/>
        <v/>
      </c>
      <c r="F339" s="11" t="str">
        <f t="shared" si="11"/>
        <v/>
      </c>
    </row>
    <row r="340" spans="1:6" x14ac:dyDescent="0.15">
      <c r="A340">
        <v>339</v>
      </c>
      <c r="B340" s="11" t="str">
        <f>IF(A340&gt;'通常融資（元金均等）'!$D$7*12,"",Sheet2!F339)</f>
        <v/>
      </c>
      <c r="C340" s="11" t="str">
        <f>IF(B340="","",ROUNDDOWN(B340*('通常融資（元金均等）'!$D$11/12/100),0))</f>
        <v/>
      </c>
      <c r="D340" s="11" t="str">
        <f>IF(B340="","",'通常融資（元金均等）'!$D$8/('通常融資（元金均等）'!$D$7*12))</f>
        <v/>
      </c>
      <c r="E340" s="11" t="str">
        <f t="shared" si="10"/>
        <v/>
      </c>
      <c r="F340" s="11" t="str">
        <f t="shared" si="11"/>
        <v/>
      </c>
    </row>
    <row r="341" spans="1:6" x14ac:dyDescent="0.15">
      <c r="A341">
        <v>340</v>
      </c>
      <c r="B341" s="11" t="str">
        <f>IF(A341&gt;'通常融資（元金均等）'!$D$7*12,"",Sheet2!F340)</f>
        <v/>
      </c>
      <c r="C341" s="11" t="str">
        <f>IF(B341="","",ROUNDDOWN(B341*('通常融資（元金均等）'!$D$11/12/100),0))</f>
        <v/>
      </c>
      <c r="D341" s="11" t="str">
        <f>IF(B341="","",'通常融資（元金均等）'!$D$8/('通常融資（元金均等）'!$D$7*12))</f>
        <v/>
      </c>
      <c r="E341" s="11" t="str">
        <f t="shared" si="10"/>
        <v/>
      </c>
      <c r="F341" s="11" t="str">
        <f t="shared" si="11"/>
        <v/>
      </c>
    </row>
    <row r="342" spans="1:6" x14ac:dyDescent="0.15">
      <c r="A342">
        <v>341</v>
      </c>
      <c r="B342" s="11" t="str">
        <f>IF(A342&gt;'通常融資（元金均等）'!$D$7*12,"",Sheet2!F341)</f>
        <v/>
      </c>
      <c r="C342" s="11" t="str">
        <f>IF(B342="","",ROUNDDOWN(B342*('通常融資（元金均等）'!$D$11/12/100),0))</f>
        <v/>
      </c>
      <c r="D342" s="11" t="str">
        <f>IF(B342="","",'通常融資（元金均等）'!$D$8/('通常融資（元金均等）'!$D$7*12))</f>
        <v/>
      </c>
      <c r="E342" s="11" t="str">
        <f t="shared" si="10"/>
        <v/>
      </c>
      <c r="F342" s="11" t="str">
        <f t="shared" si="11"/>
        <v/>
      </c>
    </row>
    <row r="343" spans="1:6" x14ac:dyDescent="0.15">
      <c r="A343">
        <v>342</v>
      </c>
      <c r="B343" s="11" t="str">
        <f>IF(A343&gt;'通常融資（元金均等）'!$D$7*12,"",Sheet2!F342)</f>
        <v/>
      </c>
      <c r="C343" s="11" t="str">
        <f>IF(B343="","",ROUNDDOWN(B343*('通常融資（元金均等）'!$D$11/12/100),0))</f>
        <v/>
      </c>
      <c r="D343" s="11" t="str">
        <f>IF(B343="","",'通常融資（元金均等）'!$D$8/('通常融資（元金均等）'!$D$7*12))</f>
        <v/>
      </c>
      <c r="E343" s="11" t="str">
        <f t="shared" si="10"/>
        <v/>
      </c>
      <c r="F343" s="11" t="str">
        <f t="shared" si="11"/>
        <v/>
      </c>
    </row>
    <row r="344" spans="1:6" x14ac:dyDescent="0.15">
      <c r="A344">
        <v>343</v>
      </c>
      <c r="B344" s="11" t="str">
        <f>IF(A344&gt;'通常融資（元金均等）'!$D$7*12,"",Sheet2!F343)</f>
        <v/>
      </c>
      <c r="C344" s="11" t="str">
        <f>IF(B344="","",ROUNDDOWN(B344*('通常融資（元金均等）'!$D$11/12/100),0))</f>
        <v/>
      </c>
      <c r="D344" s="11" t="str">
        <f>IF(B344="","",'通常融資（元金均等）'!$D$8/('通常融資（元金均等）'!$D$7*12))</f>
        <v/>
      </c>
      <c r="E344" s="11" t="str">
        <f t="shared" si="10"/>
        <v/>
      </c>
      <c r="F344" s="11" t="str">
        <f t="shared" si="11"/>
        <v/>
      </c>
    </row>
    <row r="345" spans="1:6" x14ac:dyDescent="0.15">
      <c r="A345">
        <v>344</v>
      </c>
      <c r="B345" s="11" t="str">
        <f>IF(A345&gt;'通常融資（元金均等）'!$D$7*12,"",Sheet2!F344)</f>
        <v/>
      </c>
      <c r="C345" s="11" t="str">
        <f>IF(B345="","",ROUNDDOWN(B345*('通常融資（元金均等）'!$D$11/12/100),0))</f>
        <v/>
      </c>
      <c r="D345" s="11" t="str">
        <f>IF(B345="","",'通常融資（元金均等）'!$D$8/('通常融資（元金均等）'!$D$7*12))</f>
        <v/>
      </c>
      <c r="E345" s="11" t="str">
        <f t="shared" si="10"/>
        <v/>
      </c>
      <c r="F345" s="11" t="str">
        <f t="shared" si="11"/>
        <v/>
      </c>
    </row>
    <row r="346" spans="1:6" x14ac:dyDescent="0.15">
      <c r="A346">
        <v>345</v>
      </c>
      <c r="B346" s="11" t="str">
        <f>IF(A346&gt;'通常融資（元金均等）'!$D$7*12,"",Sheet2!F345)</f>
        <v/>
      </c>
      <c r="C346" s="11" t="str">
        <f>IF(B346="","",ROUNDDOWN(B346*('通常融資（元金均等）'!$D$11/12/100),0))</f>
        <v/>
      </c>
      <c r="D346" s="11" t="str">
        <f>IF(B346="","",'通常融資（元金均等）'!$D$8/('通常融資（元金均等）'!$D$7*12))</f>
        <v/>
      </c>
      <c r="E346" s="11" t="str">
        <f t="shared" si="10"/>
        <v/>
      </c>
      <c r="F346" s="11" t="str">
        <f t="shared" si="11"/>
        <v/>
      </c>
    </row>
    <row r="347" spans="1:6" x14ac:dyDescent="0.15">
      <c r="A347">
        <v>346</v>
      </c>
      <c r="B347" s="11" t="str">
        <f>IF(A347&gt;'通常融資（元金均等）'!$D$7*12,"",Sheet2!F346)</f>
        <v/>
      </c>
      <c r="C347" s="11" t="str">
        <f>IF(B347="","",ROUNDDOWN(B347*('通常融資（元金均等）'!$D$11/12/100),0))</f>
        <v/>
      </c>
      <c r="D347" s="11" t="str">
        <f>IF(B347="","",'通常融資（元金均等）'!$D$8/('通常融資（元金均等）'!$D$7*12))</f>
        <v/>
      </c>
      <c r="E347" s="11" t="str">
        <f t="shared" si="10"/>
        <v/>
      </c>
      <c r="F347" s="11" t="str">
        <f t="shared" si="11"/>
        <v/>
      </c>
    </row>
    <row r="348" spans="1:6" x14ac:dyDescent="0.15">
      <c r="A348">
        <v>347</v>
      </c>
      <c r="B348" s="11" t="str">
        <f>IF(A348&gt;'通常融資（元金均等）'!$D$7*12,"",Sheet2!F347)</f>
        <v/>
      </c>
      <c r="C348" s="11" t="str">
        <f>IF(B348="","",ROUNDDOWN(B348*('通常融資（元金均等）'!$D$11/12/100),0))</f>
        <v/>
      </c>
      <c r="D348" s="11" t="str">
        <f>IF(B348="","",'通常融資（元金均等）'!$D$8/('通常融資（元金均等）'!$D$7*12))</f>
        <v/>
      </c>
      <c r="E348" s="11" t="str">
        <f t="shared" si="10"/>
        <v/>
      </c>
      <c r="F348" s="11" t="str">
        <f t="shared" si="11"/>
        <v/>
      </c>
    </row>
    <row r="349" spans="1:6" x14ac:dyDescent="0.15">
      <c r="A349">
        <v>348</v>
      </c>
      <c r="B349" s="11" t="str">
        <f>IF(A349&gt;'通常融資（元金均等）'!$D$7*12,"",Sheet2!F348)</f>
        <v/>
      </c>
      <c r="C349" s="11" t="str">
        <f>IF(B349="","",ROUNDDOWN(B349*('通常融資（元金均等）'!$D$11/12/100),0))</f>
        <v/>
      </c>
      <c r="D349" s="11" t="str">
        <f>IF(B349="","",'通常融資（元金均等）'!$D$8/('通常融資（元金均等）'!$D$7*12))</f>
        <v/>
      </c>
      <c r="E349" s="11" t="str">
        <f t="shared" si="10"/>
        <v/>
      </c>
      <c r="F349" s="11" t="str">
        <f t="shared" si="11"/>
        <v/>
      </c>
    </row>
    <row r="350" spans="1:6" x14ac:dyDescent="0.15">
      <c r="A350">
        <v>349</v>
      </c>
      <c r="B350" s="11" t="str">
        <f>IF(A350&gt;'通常融資（元金均等）'!$D$7*12,"",Sheet2!F349)</f>
        <v/>
      </c>
      <c r="C350" s="11" t="str">
        <f>IF(B350="","",ROUNDDOWN(B350*('通常融資（元金均等）'!$D$11/12/100),0))</f>
        <v/>
      </c>
      <c r="D350" s="11" t="str">
        <f>IF(B350="","",'通常融資（元金均等）'!$D$8/('通常融資（元金均等）'!$D$7*12))</f>
        <v/>
      </c>
      <c r="E350" s="11" t="str">
        <f t="shared" si="10"/>
        <v/>
      </c>
      <c r="F350" s="11" t="str">
        <f t="shared" si="11"/>
        <v/>
      </c>
    </row>
    <row r="351" spans="1:6" x14ac:dyDescent="0.15">
      <c r="A351">
        <v>350</v>
      </c>
      <c r="B351" s="11" t="str">
        <f>IF(A351&gt;'通常融資（元金均等）'!$D$7*12,"",Sheet2!F350)</f>
        <v/>
      </c>
      <c r="C351" s="11" t="str">
        <f>IF(B351="","",ROUNDDOWN(B351*('通常融資（元金均等）'!$D$11/12/100),0))</f>
        <v/>
      </c>
      <c r="D351" s="11" t="str">
        <f>IF(B351="","",'通常融資（元金均等）'!$D$8/('通常融資（元金均等）'!$D$7*12))</f>
        <v/>
      </c>
      <c r="E351" s="11" t="str">
        <f t="shared" si="10"/>
        <v/>
      </c>
      <c r="F351" s="11" t="str">
        <f t="shared" si="11"/>
        <v/>
      </c>
    </row>
    <row r="352" spans="1:6" x14ac:dyDescent="0.15">
      <c r="A352">
        <v>351</v>
      </c>
      <c r="B352" s="11" t="str">
        <f>IF(A352&gt;'通常融資（元金均等）'!$D$7*12,"",Sheet2!F351)</f>
        <v/>
      </c>
      <c r="C352" s="11" t="str">
        <f>IF(B352="","",ROUNDDOWN(B352*('通常融資（元金均等）'!$D$11/12/100),0))</f>
        <v/>
      </c>
      <c r="D352" s="11" t="str">
        <f>IF(B352="","",'通常融資（元金均等）'!$D$8/('通常融資（元金均等）'!$D$7*12))</f>
        <v/>
      </c>
      <c r="E352" s="11" t="str">
        <f t="shared" si="10"/>
        <v/>
      </c>
      <c r="F352" s="11" t="str">
        <f t="shared" si="11"/>
        <v/>
      </c>
    </row>
    <row r="353" spans="1:6" x14ac:dyDescent="0.15">
      <c r="A353">
        <v>352</v>
      </c>
      <c r="B353" s="11" t="str">
        <f>IF(A353&gt;'通常融資（元金均等）'!$D$7*12,"",Sheet2!F352)</f>
        <v/>
      </c>
      <c r="C353" s="11" t="str">
        <f>IF(B353="","",ROUNDDOWN(B353*('通常融資（元金均等）'!$D$11/12/100),0))</f>
        <v/>
      </c>
      <c r="D353" s="11" t="str">
        <f>IF(B353="","",'通常融資（元金均等）'!$D$8/('通常融資（元金均等）'!$D$7*12))</f>
        <v/>
      </c>
      <c r="E353" s="11" t="str">
        <f t="shared" si="10"/>
        <v/>
      </c>
      <c r="F353" s="11" t="str">
        <f t="shared" si="11"/>
        <v/>
      </c>
    </row>
    <row r="354" spans="1:6" x14ac:dyDescent="0.15">
      <c r="A354">
        <v>353</v>
      </c>
      <c r="B354" s="11" t="str">
        <f>IF(A354&gt;'通常融資（元金均等）'!$D$7*12,"",Sheet2!F353)</f>
        <v/>
      </c>
      <c r="C354" s="11" t="str">
        <f>IF(B354="","",ROUNDDOWN(B354*('通常融資（元金均等）'!$D$11/12/100),0))</f>
        <v/>
      </c>
      <c r="D354" s="11" t="str">
        <f>IF(B354="","",'通常融資（元金均等）'!$D$8/('通常融資（元金均等）'!$D$7*12))</f>
        <v/>
      </c>
      <c r="E354" s="11" t="str">
        <f t="shared" si="10"/>
        <v/>
      </c>
      <c r="F354" s="11" t="str">
        <f t="shared" si="11"/>
        <v/>
      </c>
    </row>
    <row r="355" spans="1:6" x14ac:dyDescent="0.15">
      <c r="A355">
        <v>354</v>
      </c>
      <c r="B355" s="11" t="str">
        <f>IF(A355&gt;'通常融資（元金均等）'!$D$7*12,"",Sheet2!F354)</f>
        <v/>
      </c>
      <c r="C355" s="11" t="str">
        <f>IF(B355="","",ROUNDDOWN(B355*('通常融資（元金均等）'!$D$11/12/100),0))</f>
        <v/>
      </c>
      <c r="D355" s="11" t="str">
        <f>IF(B355="","",'通常融資（元金均等）'!$D$8/('通常融資（元金均等）'!$D$7*12))</f>
        <v/>
      </c>
      <c r="E355" s="11" t="str">
        <f t="shared" si="10"/>
        <v/>
      </c>
      <c r="F355" s="11" t="str">
        <f t="shared" si="11"/>
        <v/>
      </c>
    </row>
    <row r="356" spans="1:6" x14ac:dyDescent="0.15">
      <c r="A356">
        <v>355</v>
      </c>
      <c r="B356" s="11" t="str">
        <f>IF(A356&gt;'通常融資（元金均等）'!$D$7*12,"",Sheet2!F355)</f>
        <v/>
      </c>
      <c r="C356" s="11" t="str">
        <f>IF(B356="","",ROUNDDOWN(B356*('通常融資（元金均等）'!$D$11/12/100),0))</f>
        <v/>
      </c>
      <c r="D356" s="11" t="str">
        <f>IF(B356="","",'通常融資（元金均等）'!$D$8/('通常融資（元金均等）'!$D$7*12))</f>
        <v/>
      </c>
      <c r="E356" s="11" t="str">
        <f t="shared" si="10"/>
        <v/>
      </c>
      <c r="F356" s="11" t="str">
        <f t="shared" si="11"/>
        <v/>
      </c>
    </row>
    <row r="357" spans="1:6" x14ac:dyDescent="0.15">
      <c r="A357">
        <v>356</v>
      </c>
      <c r="B357" s="11" t="str">
        <f>IF(A357&gt;'通常融資（元金均等）'!$D$7*12,"",Sheet2!F356)</f>
        <v/>
      </c>
      <c r="C357" s="11" t="str">
        <f>IF(B357="","",ROUNDDOWN(B357*('通常融資（元金均等）'!$D$11/12/100),0))</f>
        <v/>
      </c>
      <c r="D357" s="11" t="str">
        <f>IF(B357="","",'通常融資（元金均等）'!$D$8/('通常融資（元金均等）'!$D$7*12))</f>
        <v/>
      </c>
      <c r="E357" s="11" t="str">
        <f t="shared" si="10"/>
        <v/>
      </c>
      <c r="F357" s="11" t="str">
        <f t="shared" si="11"/>
        <v/>
      </c>
    </row>
    <row r="358" spans="1:6" x14ac:dyDescent="0.15">
      <c r="A358">
        <v>357</v>
      </c>
      <c r="B358" s="11" t="str">
        <f>IF(A358&gt;'通常融資（元金均等）'!$D$7*12,"",Sheet2!F357)</f>
        <v/>
      </c>
      <c r="C358" s="11" t="str">
        <f>IF(B358="","",ROUNDDOWN(B358*('通常融資（元金均等）'!$D$11/12/100),0))</f>
        <v/>
      </c>
      <c r="D358" s="11" t="str">
        <f>IF(B358="","",'通常融資（元金均等）'!$D$8/('通常融資（元金均等）'!$D$7*12))</f>
        <v/>
      </c>
      <c r="E358" s="11" t="str">
        <f t="shared" si="10"/>
        <v/>
      </c>
      <c r="F358" s="11" t="str">
        <f t="shared" si="11"/>
        <v/>
      </c>
    </row>
    <row r="359" spans="1:6" x14ac:dyDescent="0.15">
      <c r="A359">
        <v>358</v>
      </c>
      <c r="B359" s="11" t="str">
        <f>IF(A359&gt;'通常融資（元金均等）'!$D$7*12,"",Sheet2!F358)</f>
        <v/>
      </c>
      <c r="C359" s="11" t="str">
        <f>IF(B359="","",ROUNDDOWN(B359*('通常融資（元金均等）'!$D$11/12/100),0))</f>
        <v/>
      </c>
      <c r="D359" s="11" t="str">
        <f>IF(B359="","",'通常融資（元金均等）'!$D$8/('通常融資（元金均等）'!$D$7*12))</f>
        <v/>
      </c>
      <c r="E359" s="11" t="str">
        <f t="shared" si="10"/>
        <v/>
      </c>
      <c r="F359" s="11" t="str">
        <f t="shared" si="11"/>
        <v/>
      </c>
    </row>
    <row r="360" spans="1:6" x14ac:dyDescent="0.15">
      <c r="A360">
        <v>359</v>
      </c>
      <c r="B360" s="11" t="str">
        <f>IF(A360&gt;'通常融資（元金均等）'!$D$7*12,"",Sheet2!F359)</f>
        <v/>
      </c>
      <c r="C360" s="11" t="str">
        <f>IF(B360="","",ROUNDDOWN(B360*('通常融資（元金均等）'!$D$11/12/100),0))</f>
        <v/>
      </c>
      <c r="D360" s="11" t="str">
        <f>IF(B360="","",'通常融資（元金均等）'!$D$8/('通常融資（元金均等）'!$D$7*12))</f>
        <v/>
      </c>
      <c r="E360" s="11" t="str">
        <f t="shared" si="10"/>
        <v/>
      </c>
      <c r="F360" s="11" t="str">
        <f t="shared" si="11"/>
        <v/>
      </c>
    </row>
    <row r="361" spans="1:6" x14ac:dyDescent="0.15">
      <c r="A361">
        <v>360</v>
      </c>
      <c r="B361" s="11" t="str">
        <f>IF(A361&gt;'通常融資（元金均等）'!$D$7*12,"",Sheet2!F360)</f>
        <v/>
      </c>
      <c r="C361" s="11" t="str">
        <f>IF(B361="","",ROUNDDOWN(B361*('通常融資（元金均等）'!$D$11/12/100),0))</f>
        <v/>
      </c>
      <c r="D361" s="11" t="str">
        <f>IF(B361="","",'通常融資（元金均等）'!$D$8/('通常融資（元金均等）'!$D$7*12))</f>
        <v/>
      </c>
      <c r="E361" s="11" t="str">
        <f t="shared" si="10"/>
        <v/>
      </c>
      <c r="F361" s="11" t="str">
        <f t="shared" si="11"/>
        <v/>
      </c>
    </row>
    <row r="362" spans="1:6" x14ac:dyDescent="0.15">
      <c r="A362">
        <v>361</v>
      </c>
      <c r="B362" s="11" t="str">
        <f>IF(A362&gt;'通常融資（元金均等）'!$D$7*12,"",Sheet2!F361)</f>
        <v/>
      </c>
      <c r="C362" s="11" t="str">
        <f>IF(B362="","",ROUNDDOWN(B362*('通常融資（元金均等）'!$D$11/12/100),0))</f>
        <v/>
      </c>
      <c r="D362" s="11" t="str">
        <f>IF(B362="","",'通常融資（元金均等）'!$D$8/('通常融資（元金均等）'!$D$7*12))</f>
        <v/>
      </c>
      <c r="E362" s="11" t="str">
        <f t="shared" si="10"/>
        <v/>
      </c>
      <c r="F362" s="11" t="str">
        <f t="shared" si="11"/>
        <v/>
      </c>
    </row>
    <row r="363" spans="1:6" x14ac:dyDescent="0.15">
      <c r="A363">
        <v>362</v>
      </c>
      <c r="B363" s="11" t="str">
        <f>IF(A363&gt;'通常融資（元金均等）'!$D$7*12,"",Sheet2!F362)</f>
        <v/>
      </c>
      <c r="C363" s="11" t="str">
        <f>IF(B363="","",ROUNDDOWN(B363*('通常融資（元金均等）'!$D$11/12/100),0))</f>
        <v/>
      </c>
      <c r="D363" s="11" t="str">
        <f>IF(B363="","",'通常融資（元金均等）'!$D$8/('通常融資（元金均等）'!$D$7*12))</f>
        <v/>
      </c>
      <c r="E363" s="11" t="str">
        <f t="shared" si="10"/>
        <v/>
      </c>
      <c r="F363" s="11" t="str">
        <f t="shared" si="11"/>
        <v/>
      </c>
    </row>
    <row r="364" spans="1:6" x14ac:dyDescent="0.15">
      <c r="A364">
        <v>363</v>
      </c>
      <c r="B364" s="11" t="str">
        <f>IF(A364&gt;'通常融資（元金均等）'!$D$7*12,"",Sheet2!F363)</f>
        <v/>
      </c>
      <c r="C364" s="11" t="str">
        <f>IF(B364="","",ROUNDDOWN(B364*('通常融資（元金均等）'!$D$11/12/100),0))</f>
        <v/>
      </c>
      <c r="D364" s="11" t="str">
        <f>IF(B364="","",'通常融資（元金均等）'!$D$8/('通常融資（元金均等）'!$D$7*12))</f>
        <v/>
      </c>
      <c r="E364" s="11" t="str">
        <f t="shared" si="10"/>
        <v/>
      </c>
      <c r="F364" s="11" t="str">
        <f t="shared" si="11"/>
        <v/>
      </c>
    </row>
    <row r="365" spans="1:6" x14ac:dyDescent="0.15">
      <c r="A365">
        <v>364</v>
      </c>
      <c r="B365" s="11" t="str">
        <f>IF(A365&gt;'通常融資（元金均等）'!$D$7*12,"",Sheet2!F364)</f>
        <v/>
      </c>
      <c r="C365" s="11" t="str">
        <f>IF(B365="","",ROUNDDOWN(B365*('通常融資（元金均等）'!$D$11/12/100),0))</f>
        <v/>
      </c>
      <c r="D365" s="11" t="str">
        <f>IF(B365="","",'通常融資（元金均等）'!$D$8/('通常融資（元金均等）'!$D$7*12))</f>
        <v/>
      </c>
      <c r="E365" s="11" t="str">
        <f t="shared" si="10"/>
        <v/>
      </c>
      <c r="F365" s="11" t="str">
        <f t="shared" si="11"/>
        <v/>
      </c>
    </row>
    <row r="366" spans="1:6" x14ac:dyDescent="0.15">
      <c r="A366">
        <v>365</v>
      </c>
      <c r="B366" s="11" t="str">
        <f>IF(A366&gt;'通常融資（元金均等）'!$D$7*12,"",Sheet2!F365)</f>
        <v/>
      </c>
      <c r="C366" s="11" t="str">
        <f>IF(B366="","",ROUNDDOWN(B366*('通常融資（元金均等）'!$D$11/12/100),0))</f>
        <v/>
      </c>
      <c r="D366" s="11" t="str">
        <f>IF(B366="","",'通常融資（元金均等）'!$D$8/('通常融資（元金均等）'!$D$7*12))</f>
        <v/>
      </c>
      <c r="E366" s="11" t="str">
        <f t="shared" si="10"/>
        <v/>
      </c>
      <c r="F366" s="11" t="str">
        <f t="shared" si="11"/>
        <v/>
      </c>
    </row>
    <row r="367" spans="1:6" x14ac:dyDescent="0.15">
      <c r="A367">
        <v>366</v>
      </c>
      <c r="B367" s="11" t="str">
        <f>IF(A367&gt;'通常融資（元金均等）'!$D$7*12,"",Sheet2!F366)</f>
        <v/>
      </c>
      <c r="C367" s="11" t="str">
        <f>IF(B367="","",ROUNDDOWN(B367*('通常融資（元金均等）'!$D$11/12/100),0))</f>
        <v/>
      </c>
      <c r="D367" s="11" t="str">
        <f>IF(B367="","",'通常融資（元金均等）'!$D$8/('通常融資（元金均等）'!$D$7*12))</f>
        <v/>
      </c>
      <c r="E367" s="11" t="str">
        <f t="shared" si="10"/>
        <v/>
      </c>
      <c r="F367" s="11" t="str">
        <f t="shared" si="11"/>
        <v/>
      </c>
    </row>
    <row r="368" spans="1:6" x14ac:dyDescent="0.15">
      <c r="A368">
        <v>367</v>
      </c>
      <c r="B368" s="11" t="str">
        <f>IF(A368&gt;'通常融資（元金均等）'!$D$7*12,"",Sheet2!F367)</f>
        <v/>
      </c>
      <c r="C368" s="11" t="str">
        <f>IF(B368="","",ROUNDDOWN(B368*('通常融資（元金均等）'!$D$11/12/100),0))</f>
        <v/>
      </c>
      <c r="D368" s="11" t="str">
        <f>IF(B368="","",'通常融資（元金均等）'!$D$8/('通常融資（元金均等）'!$D$7*12))</f>
        <v/>
      </c>
      <c r="E368" s="11" t="str">
        <f t="shared" si="10"/>
        <v/>
      </c>
      <c r="F368" s="11" t="str">
        <f t="shared" si="11"/>
        <v/>
      </c>
    </row>
    <row r="369" spans="1:6" x14ac:dyDescent="0.15">
      <c r="A369">
        <v>368</v>
      </c>
      <c r="B369" s="11" t="str">
        <f>IF(A369&gt;'通常融資（元金均等）'!$D$7*12,"",Sheet2!F368)</f>
        <v/>
      </c>
      <c r="C369" s="11" t="str">
        <f>IF(B369="","",ROUNDDOWN(B369*('通常融資（元金均等）'!$D$11/12/100),0))</f>
        <v/>
      </c>
      <c r="D369" s="11" t="str">
        <f>IF(B369="","",'通常融資（元金均等）'!$D$8/('通常融資（元金均等）'!$D$7*12))</f>
        <v/>
      </c>
      <c r="E369" s="11" t="str">
        <f t="shared" si="10"/>
        <v/>
      </c>
      <c r="F369" s="11" t="str">
        <f t="shared" si="11"/>
        <v/>
      </c>
    </row>
    <row r="370" spans="1:6" x14ac:dyDescent="0.15">
      <c r="A370">
        <v>369</v>
      </c>
      <c r="B370" s="11" t="str">
        <f>IF(A370&gt;'通常融資（元金均等）'!$D$7*12,"",Sheet2!F369)</f>
        <v/>
      </c>
      <c r="C370" s="11" t="str">
        <f>IF(B370="","",ROUNDDOWN(B370*('通常融資（元金均等）'!$D$11/12/100),0))</f>
        <v/>
      </c>
      <c r="D370" s="11" t="str">
        <f>IF(B370="","",'通常融資（元金均等）'!$D$8/('通常融資（元金均等）'!$D$7*12))</f>
        <v/>
      </c>
      <c r="E370" s="11" t="str">
        <f t="shared" si="10"/>
        <v/>
      </c>
      <c r="F370" s="11" t="str">
        <f t="shared" si="11"/>
        <v/>
      </c>
    </row>
    <row r="371" spans="1:6" x14ac:dyDescent="0.15">
      <c r="A371">
        <v>370</v>
      </c>
      <c r="B371" s="11" t="str">
        <f>IF(A371&gt;'通常融資（元金均等）'!$D$7*12,"",Sheet2!F370)</f>
        <v/>
      </c>
      <c r="C371" s="11" t="str">
        <f>IF(B371="","",ROUNDDOWN(B371*('通常融資（元金均等）'!$D$11/12/100),0))</f>
        <v/>
      </c>
      <c r="D371" s="11" t="str">
        <f>IF(B371="","",'通常融資（元金均等）'!$D$8/('通常融資（元金均等）'!$D$7*12))</f>
        <v/>
      </c>
      <c r="E371" s="11" t="str">
        <f t="shared" si="10"/>
        <v/>
      </c>
      <c r="F371" s="11" t="str">
        <f t="shared" si="11"/>
        <v/>
      </c>
    </row>
    <row r="372" spans="1:6" x14ac:dyDescent="0.15">
      <c r="A372">
        <v>371</v>
      </c>
      <c r="B372" s="11" t="str">
        <f>IF(A372&gt;'通常融資（元金均等）'!$D$7*12,"",Sheet2!F371)</f>
        <v/>
      </c>
      <c r="C372" s="11" t="str">
        <f>IF(B372="","",ROUNDDOWN(B372*('通常融資（元金均等）'!$D$11/12/100),0))</f>
        <v/>
      </c>
      <c r="D372" s="11" t="str">
        <f>IF(B372="","",'通常融資（元金均等）'!$D$8/('通常融資（元金均等）'!$D$7*12))</f>
        <v/>
      </c>
      <c r="E372" s="11" t="str">
        <f t="shared" si="10"/>
        <v/>
      </c>
      <c r="F372" s="11" t="str">
        <f t="shared" si="11"/>
        <v/>
      </c>
    </row>
    <row r="373" spans="1:6" x14ac:dyDescent="0.15">
      <c r="A373">
        <v>372</v>
      </c>
      <c r="B373" s="11" t="str">
        <f>IF(A373&gt;'通常融資（元金均等）'!$D$7*12,"",Sheet2!F372)</f>
        <v/>
      </c>
      <c r="C373" s="11" t="str">
        <f>IF(B373="","",ROUNDDOWN(B373*('通常融資（元金均等）'!$D$11/12/100),0))</f>
        <v/>
      </c>
      <c r="D373" s="11" t="str">
        <f>IF(B373="","",'通常融資（元金均等）'!$D$8/('通常融資（元金均等）'!$D$7*12))</f>
        <v/>
      </c>
      <c r="E373" s="11" t="str">
        <f t="shared" si="10"/>
        <v/>
      </c>
      <c r="F373" s="11" t="str">
        <f t="shared" si="11"/>
        <v/>
      </c>
    </row>
    <row r="374" spans="1:6" x14ac:dyDescent="0.15">
      <c r="A374">
        <v>373</v>
      </c>
      <c r="B374" s="11" t="str">
        <f>IF(A374&gt;'通常融資（元金均等）'!$D$7*12,"",Sheet2!F373)</f>
        <v/>
      </c>
      <c r="C374" s="11" t="str">
        <f>IF(B374="","",ROUNDDOWN(B374*('通常融資（元金均等）'!$D$11/12/100),0))</f>
        <v/>
      </c>
      <c r="D374" s="11" t="str">
        <f>IF(B374="","",'通常融資（元金均等）'!$D$8/('通常融資（元金均等）'!$D$7*12))</f>
        <v/>
      </c>
      <c r="E374" s="11" t="str">
        <f t="shared" si="10"/>
        <v/>
      </c>
      <c r="F374" s="11" t="str">
        <f t="shared" si="11"/>
        <v/>
      </c>
    </row>
    <row r="375" spans="1:6" x14ac:dyDescent="0.15">
      <c r="A375">
        <v>374</v>
      </c>
      <c r="B375" s="11" t="str">
        <f>IF(A375&gt;'通常融資（元金均等）'!$D$7*12,"",Sheet2!F374)</f>
        <v/>
      </c>
      <c r="C375" s="11" t="str">
        <f>IF(B375="","",ROUNDDOWN(B375*('通常融資（元金均等）'!$D$11/12/100),0))</f>
        <v/>
      </c>
      <c r="D375" s="11" t="str">
        <f>IF(B375="","",'通常融資（元金均等）'!$D$8/('通常融資（元金均等）'!$D$7*12))</f>
        <v/>
      </c>
      <c r="E375" s="11" t="str">
        <f t="shared" si="10"/>
        <v/>
      </c>
      <c r="F375" s="11" t="str">
        <f t="shared" si="11"/>
        <v/>
      </c>
    </row>
    <row r="376" spans="1:6" x14ac:dyDescent="0.15">
      <c r="A376">
        <v>375</v>
      </c>
      <c r="B376" s="11" t="str">
        <f>IF(A376&gt;'通常融資（元金均等）'!$D$7*12,"",Sheet2!F375)</f>
        <v/>
      </c>
      <c r="C376" s="11" t="str">
        <f>IF(B376="","",ROUNDDOWN(B376*('通常融資（元金均等）'!$D$11/12/100),0))</f>
        <v/>
      </c>
      <c r="D376" s="11" t="str">
        <f>IF(B376="","",'通常融資（元金均等）'!$D$8/('通常融資（元金均等）'!$D$7*12))</f>
        <v/>
      </c>
      <c r="E376" s="11" t="str">
        <f t="shared" si="10"/>
        <v/>
      </c>
      <c r="F376" s="11" t="str">
        <f t="shared" si="11"/>
        <v/>
      </c>
    </row>
    <row r="377" spans="1:6" x14ac:dyDescent="0.15">
      <c r="A377">
        <v>376</v>
      </c>
      <c r="B377" s="11" t="str">
        <f>IF(A377&gt;'通常融資（元金均等）'!$D$7*12,"",Sheet2!F376)</f>
        <v/>
      </c>
      <c r="C377" s="11" t="str">
        <f>IF(B377="","",ROUNDDOWN(B377*('通常融資（元金均等）'!$D$11/12/100),0))</f>
        <v/>
      </c>
      <c r="D377" s="11" t="str">
        <f>IF(B377="","",'通常融資（元金均等）'!$D$8/('通常融資（元金均等）'!$D$7*12))</f>
        <v/>
      </c>
      <c r="E377" s="11" t="str">
        <f t="shared" si="10"/>
        <v/>
      </c>
      <c r="F377" s="11" t="str">
        <f t="shared" si="11"/>
        <v/>
      </c>
    </row>
    <row r="378" spans="1:6" x14ac:dyDescent="0.15">
      <c r="A378">
        <v>377</v>
      </c>
      <c r="B378" s="11" t="str">
        <f>IF(A378&gt;'通常融資（元金均等）'!$D$7*12,"",Sheet2!F377)</f>
        <v/>
      </c>
      <c r="C378" s="11" t="str">
        <f>IF(B378="","",ROUNDDOWN(B378*('通常融資（元金均等）'!$D$11/12/100),0))</f>
        <v/>
      </c>
      <c r="D378" s="11" t="str">
        <f>IF(B378="","",'通常融資（元金均等）'!$D$8/('通常融資（元金均等）'!$D$7*12))</f>
        <v/>
      </c>
      <c r="E378" s="11" t="str">
        <f t="shared" si="10"/>
        <v/>
      </c>
      <c r="F378" s="11" t="str">
        <f t="shared" si="11"/>
        <v/>
      </c>
    </row>
    <row r="379" spans="1:6" x14ac:dyDescent="0.15">
      <c r="A379">
        <v>378</v>
      </c>
      <c r="B379" s="11" t="str">
        <f>IF(A379&gt;'通常融資（元金均等）'!$D$7*12,"",Sheet2!F378)</f>
        <v/>
      </c>
      <c r="C379" s="11" t="str">
        <f>IF(B379="","",ROUNDDOWN(B379*('通常融資（元金均等）'!$D$11/12/100),0))</f>
        <v/>
      </c>
      <c r="D379" s="11" t="str">
        <f>IF(B379="","",'通常融資（元金均等）'!$D$8/('通常融資（元金均等）'!$D$7*12))</f>
        <v/>
      </c>
      <c r="E379" s="11" t="str">
        <f t="shared" ref="E379:E421" si="12">IF(B379="","",C379+D379)</f>
        <v/>
      </c>
      <c r="F379" s="11" t="str">
        <f t="shared" ref="F379:F421" si="13">IF(B379="","",B379-D379)</f>
        <v/>
      </c>
    </row>
    <row r="380" spans="1:6" x14ac:dyDescent="0.15">
      <c r="A380">
        <v>379</v>
      </c>
      <c r="B380" s="11" t="str">
        <f>IF(A380&gt;'通常融資（元金均等）'!$D$7*12,"",Sheet2!F379)</f>
        <v/>
      </c>
      <c r="C380" s="11" t="str">
        <f>IF(B380="","",ROUNDDOWN(B380*('通常融資（元金均等）'!$D$11/12/100),0))</f>
        <v/>
      </c>
      <c r="D380" s="11" t="str">
        <f>IF(B380="","",'通常融資（元金均等）'!$D$8/('通常融資（元金均等）'!$D$7*12))</f>
        <v/>
      </c>
      <c r="E380" s="11" t="str">
        <f t="shared" si="12"/>
        <v/>
      </c>
      <c r="F380" s="11" t="str">
        <f t="shared" si="13"/>
        <v/>
      </c>
    </row>
    <row r="381" spans="1:6" x14ac:dyDescent="0.15">
      <c r="A381">
        <v>380</v>
      </c>
      <c r="B381" s="11" t="str">
        <f>IF(A381&gt;'通常融資（元金均等）'!$D$7*12,"",Sheet2!F380)</f>
        <v/>
      </c>
      <c r="C381" s="11" t="str">
        <f>IF(B381="","",ROUNDDOWN(B381*('通常融資（元金均等）'!$D$11/12/100),0))</f>
        <v/>
      </c>
      <c r="D381" s="11" t="str">
        <f>IF(B381="","",'通常融資（元金均等）'!$D$8/('通常融資（元金均等）'!$D$7*12))</f>
        <v/>
      </c>
      <c r="E381" s="11" t="str">
        <f t="shared" si="12"/>
        <v/>
      </c>
      <c r="F381" s="11" t="str">
        <f t="shared" si="13"/>
        <v/>
      </c>
    </row>
    <row r="382" spans="1:6" x14ac:dyDescent="0.15">
      <c r="A382">
        <v>381</v>
      </c>
      <c r="B382" s="11" t="str">
        <f>IF(A382&gt;'通常融資（元金均等）'!$D$7*12,"",Sheet2!F381)</f>
        <v/>
      </c>
      <c r="C382" s="11" t="str">
        <f>IF(B382="","",ROUNDDOWN(B382*('通常融資（元金均等）'!$D$11/12/100),0))</f>
        <v/>
      </c>
      <c r="D382" s="11" t="str">
        <f>IF(B382="","",'通常融資（元金均等）'!$D$8/('通常融資（元金均等）'!$D$7*12))</f>
        <v/>
      </c>
      <c r="E382" s="11" t="str">
        <f t="shared" si="12"/>
        <v/>
      </c>
      <c r="F382" s="11" t="str">
        <f t="shared" si="13"/>
        <v/>
      </c>
    </row>
    <row r="383" spans="1:6" x14ac:dyDescent="0.15">
      <c r="A383">
        <v>382</v>
      </c>
      <c r="B383" s="11" t="str">
        <f>IF(A383&gt;'通常融資（元金均等）'!$D$7*12,"",Sheet2!F382)</f>
        <v/>
      </c>
      <c r="C383" s="11" t="str">
        <f>IF(B383="","",ROUNDDOWN(B383*('通常融資（元金均等）'!$D$11/12/100),0))</f>
        <v/>
      </c>
      <c r="D383" s="11" t="str">
        <f>IF(B383="","",'通常融資（元金均等）'!$D$8/('通常融資（元金均等）'!$D$7*12))</f>
        <v/>
      </c>
      <c r="E383" s="11" t="str">
        <f t="shared" si="12"/>
        <v/>
      </c>
      <c r="F383" s="11" t="str">
        <f t="shared" si="13"/>
        <v/>
      </c>
    </row>
    <row r="384" spans="1:6" x14ac:dyDescent="0.15">
      <c r="A384">
        <v>383</v>
      </c>
      <c r="B384" s="11" t="str">
        <f>IF(A384&gt;'通常融資（元金均等）'!$D$7*12,"",Sheet2!F383)</f>
        <v/>
      </c>
      <c r="C384" s="11" t="str">
        <f>IF(B384="","",ROUNDDOWN(B384*('通常融資（元金均等）'!$D$11/12/100),0))</f>
        <v/>
      </c>
      <c r="D384" s="11" t="str">
        <f>IF(B384="","",'通常融資（元金均等）'!$D$8/('通常融資（元金均等）'!$D$7*12))</f>
        <v/>
      </c>
      <c r="E384" s="11" t="str">
        <f t="shared" si="12"/>
        <v/>
      </c>
      <c r="F384" s="11" t="str">
        <f t="shared" si="13"/>
        <v/>
      </c>
    </row>
    <row r="385" spans="1:6" x14ac:dyDescent="0.15">
      <c r="A385">
        <v>384</v>
      </c>
      <c r="B385" s="11" t="str">
        <f>IF(A385&gt;'通常融資（元金均等）'!$D$7*12,"",Sheet2!F384)</f>
        <v/>
      </c>
      <c r="C385" s="11" t="str">
        <f>IF(B385="","",ROUNDDOWN(B385*('通常融資（元金均等）'!$D$11/12/100),0))</f>
        <v/>
      </c>
      <c r="D385" s="11" t="str">
        <f>IF(B385="","",'通常融資（元金均等）'!$D$8/('通常融資（元金均等）'!$D$7*12))</f>
        <v/>
      </c>
      <c r="E385" s="11" t="str">
        <f t="shared" si="12"/>
        <v/>
      </c>
      <c r="F385" s="11" t="str">
        <f t="shared" si="13"/>
        <v/>
      </c>
    </row>
    <row r="386" spans="1:6" x14ac:dyDescent="0.15">
      <c r="A386">
        <v>385</v>
      </c>
      <c r="B386" s="11" t="str">
        <f>IF(A386&gt;'通常融資（元金均等）'!$D$7*12,"",Sheet2!F385)</f>
        <v/>
      </c>
      <c r="C386" s="11" t="str">
        <f>IF(B386="","",ROUNDDOWN(B386*('通常融資（元金均等）'!$D$11/12/100),0))</f>
        <v/>
      </c>
      <c r="D386" s="11" t="str">
        <f>IF(B386="","",'通常融資（元金均等）'!$D$8/('通常融資（元金均等）'!$D$7*12))</f>
        <v/>
      </c>
      <c r="E386" s="11" t="str">
        <f t="shared" si="12"/>
        <v/>
      </c>
      <c r="F386" s="11" t="str">
        <f t="shared" si="13"/>
        <v/>
      </c>
    </row>
    <row r="387" spans="1:6" x14ac:dyDescent="0.15">
      <c r="A387">
        <v>386</v>
      </c>
      <c r="B387" s="11" t="str">
        <f>IF(A387&gt;'通常融資（元金均等）'!$D$7*12,"",Sheet2!F386)</f>
        <v/>
      </c>
      <c r="C387" s="11" t="str">
        <f>IF(B387="","",ROUNDDOWN(B387*('通常融資（元金均等）'!$D$11/12/100),0))</f>
        <v/>
      </c>
      <c r="D387" s="11" t="str">
        <f>IF(B387="","",'通常融資（元金均等）'!$D$8/('通常融資（元金均等）'!$D$7*12))</f>
        <v/>
      </c>
      <c r="E387" s="11" t="str">
        <f t="shared" si="12"/>
        <v/>
      </c>
      <c r="F387" s="11" t="str">
        <f t="shared" si="13"/>
        <v/>
      </c>
    </row>
    <row r="388" spans="1:6" x14ac:dyDescent="0.15">
      <c r="A388">
        <v>387</v>
      </c>
      <c r="B388" s="11" t="str">
        <f>IF(A388&gt;'通常融資（元金均等）'!$D$7*12,"",Sheet2!F387)</f>
        <v/>
      </c>
      <c r="C388" s="11" t="str">
        <f>IF(B388="","",ROUNDDOWN(B388*('通常融資（元金均等）'!$D$11/12/100),0))</f>
        <v/>
      </c>
      <c r="D388" s="11" t="str">
        <f>IF(B388="","",'通常融資（元金均等）'!$D$8/('通常融資（元金均等）'!$D$7*12))</f>
        <v/>
      </c>
      <c r="E388" s="11" t="str">
        <f t="shared" si="12"/>
        <v/>
      </c>
      <c r="F388" s="11" t="str">
        <f t="shared" si="13"/>
        <v/>
      </c>
    </row>
    <row r="389" spans="1:6" x14ac:dyDescent="0.15">
      <c r="A389">
        <v>388</v>
      </c>
      <c r="B389" s="11" t="str">
        <f>IF(A389&gt;'通常融資（元金均等）'!$D$7*12,"",Sheet2!F388)</f>
        <v/>
      </c>
      <c r="C389" s="11" t="str">
        <f>IF(B389="","",ROUNDDOWN(B389*('通常融資（元金均等）'!$D$11/12/100),0))</f>
        <v/>
      </c>
      <c r="D389" s="11" t="str">
        <f>IF(B389="","",'通常融資（元金均等）'!$D$8/('通常融資（元金均等）'!$D$7*12))</f>
        <v/>
      </c>
      <c r="E389" s="11" t="str">
        <f t="shared" si="12"/>
        <v/>
      </c>
      <c r="F389" s="11" t="str">
        <f t="shared" si="13"/>
        <v/>
      </c>
    </row>
    <row r="390" spans="1:6" x14ac:dyDescent="0.15">
      <c r="A390">
        <v>389</v>
      </c>
      <c r="B390" s="11" t="str">
        <f>IF(A390&gt;'通常融資（元金均等）'!$D$7*12,"",Sheet2!F389)</f>
        <v/>
      </c>
      <c r="C390" s="11" t="str">
        <f>IF(B390="","",ROUNDDOWN(B390*('通常融資（元金均等）'!$D$11/12/100),0))</f>
        <v/>
      </c>
      <c r="D390" s="11" t="str">
        <f>IF(B390="","",'通常融資（元金均等）'!$D$8/('通常融資（元金均等）'!$D$7*12))</f>
        <v/>
      </c>
      <c r="E390" s="11" t="str">
        <f t="shared" si="12"/>
        <v/>
      </c>
      <c r="F390" s="11" t="str">
        <f t="shared" si="13"/>
        <v/>
      </c>
    </row>
    <row r="391" spans="1:6" x14ac:dyDescent="0.15">
      <c r="A391">
        <v>390</v>
      </c>
      <c r="B391" s="11" t="str">
        <f>IF(A391&gt;'通常融資（元金均等）'!$D$7*12,"",Sheet2!F390)</f>
        <v/>
      </c>
      <c r="C391" s="11" t="str">
        <f>IF(B391="","",ROUNDDOWN(B391*('通常融資（元金均等）'!$D$11/12/100),0))</f>
        <v/>
      </c>
      <c r="D391" s="11" t="str">
        <f>IF(B391="","",'通常融資（元金均等）'!$D$8/('通常融資（元金均等）'!$D$7*12))</f>
        <v/>
      </c>
      <c r="E391" s="11" t="str">
        <f t="shared" si="12"/>
        <v/>
      </c>
      <c r="F391" s="11" t="str">
        <f t="shared" si="13"/>
        <v/>
      </c>
    </row>
    <row r="392" spans="1:6" x14ac:dyDescent="0.15">
      <c r="A392">
        <v>391</v>
      </c>
      <c r="B392" s="11" t="str">
        <f>IF(A392&gt;'通常融資（元金均等）'!$D$7*12,"",Sheet2!F391)</f>
        <v/>
      </c>
      <c r="C392" s="11" t="str">
        <f>IF(B392="","",ROUNDDOWN(B392*('通常融資（元金均等）'!$D$11/12/100),0))</f>
        <v/>
      </c>
      <c r="D392" s="11" t="str">
        <f>IF(B392="","",'通常融資（元金均等）'!$D$8/('通常融資（元金均等）'!$D$7*12))</f>
        <v/>
      </c>
      <c r="E392" s="11" t="str">
        <f t="shared" si="12"/>
        <v/>
      </c>
      <c r="F392" s="11" t="str">
        <f t="shared" si="13"/>
        <v/>
      </c>
    </row>
    <row r="393" spans="1:6" x14ac:dyDescent="0.15">
      <c r="A393">
        <v>392</v>
      </c>
      <c r="B393" s="11" t="str">
        <f>IF(A393&gt;'通常融資（元金均等）'!$D$7*12,"",Sheet2!F392)</f>
        <v/>
      </c>
      <c r="C393" s="11" t="str">
        <f>IF(B393="","",ROUNDDOWN(B393*('通常融資（元金均等）'!$D$11/12/100),0))</f>
        <v/>
      </c>
      <c r="D393" s="11" t="str">
        <f>IF(B393="","",'通常融資（元金均等）'!$D$8/('通常融資（元金均等）'!$D$7*12))</f>
        <v/>
      </c>
      <c r="E393" s="11" t="str">
        <f t="shared" si="12"/>
        <v/>
      </c>
      <c r="F393" s="11" t="str">
        <f t="shared" si="13"/>
        <v/>
      </c>
    </row>
    <row r="394" spans="1:6" x14ac:dyDescent="0.15">
      <c r="A394">
        <v>393</v>
      </c>
      <c r="B394" s="11" t="str">
        <f>IF(A394&gt;'通常融資（元金均等）'!$D$7*12,"",Sheet2!F393)</f>
        <v/>
      </c>
      <c r="C394" s="11" t="str">
        <f>IF(B394="","",ROUNDDOWN(B394*('通常融資（元金均等）'!$D$11/12/100),0))</f>
        <v/>
      </c>
      <c r="D394" s="11" t="str">
        <f>IF(B394="","",'通常融資（元金均等）'!$D$8/('通常融資（元金均等）'!$D$7*12))</f>
        <v/>
      </c>
      <c r="E394" s="11" t="str">
        <f t="shared" si="12"/>
        <v/>
      </c>
      <c r="F394" s="11" t="str">
        <f t="shared" si="13"/>
        <v/>
      </c>
    </row>
    <row r="395" spans="1:6" x14ac:dyDescent="0.15">
      <c r="A395">
        <v>394</v>
      </c>
      <c r="B395" s="11" t="str">
        <f>IF(A395&gt;'通常融資（元金均等）'!$D$7*12,"",Sheet2!F394)</f>
        <v/>
      </c>
      <c r="C395" s="11" t="str">
        <f>IF(B395="","",ROUNDDOWN(B395*('通常融資（元金均等）'!$D$11/12/100),0))</f>
        <v/>
      </c>
      <c r="D395" s="11" t="str">
        <f>IF(B395="","",'通常融資（元金均等）'!$D$8/('通常融資（元金均等）'!$D$7*12))</f>
        <v/>
      </c>
      <c r="E395" s="11" t="str">
        <f t="shared" si="12"/>
        <v/>
      </c>
      <c r="F395" s="11" t="str">
        <f t="shared" si="13"/>
        <v/>
      </c>
    </row>
    <row r="396" spans="1:6" x14ac:dyDescent="0.15">
      <c r="A396">
        <v>395</v>
      </c>
      <c r="B396" s="11" t="str">
        <f>IF(A396&gt;'通常融資（元金均等）'!$D$7*12,"",Sheet2!F395)</f>
        <v/>
      </c>
      <c r="C396" s="11" t="str">
        <f>IF(B396="","",ROUNDDOWN(B396*('通常融資（元金均等）'!$D$11/12/100),0))</f>
        <v/>
      </c>
      <c r="D396" s="11" t="str">
        <f>IF(B396="","",'通常融資（元金均等）'!$D$8/('通常融資（元金均等）'!$D$7*12))</f>
        <v/>
      </c>
      <c r="E396" s="11" t="str">
        <f t="shared" si="12"/>
        <v/>
      </c>
      <c r="F396" s="11" t="str">
        <f t="shared" si="13"/>
        <v/>
      </c>
    </row>
    <row r="397" spans="1:6" x14ac:dyDescent="0.15">
      <c r="A397">
        <v>396</v>
      </c>
      <c r="B397" s="11" t="str">
        <f>IF(A397&gt;'通常融資（元金均等）'!$D$7*12,"",Sheet2!F396)</f>
        <v/>
      </c>
      <c r="C397" s="11" t="str">
        <f>IF(B397="","",ROUNDDOWN(B397*('通常融資（元金均等）'!$D$11/12/100),0))</f>
        <v/>
      </c>
      <c r="D397" s="11" t="str">
        <f>IF(B397="","",'通常融資（元金均等）'!$D$8/('通常融資（元金均等）'!$D$7*12))</f>
        <v/>
      </c>
      <c r="E397" s="11" t="str">
        <f t="shared" si="12"/>
        <v/>
      </c>
      <c r="F397" s="11" t="str">
        <f t="shared" si="13"/>
        <v/>
      </c>
    </row>
    <row r="398" spans="1:6" x14ac:dyDescent="0.15">
      <c r="A398">
        <v>397</v>
      </c>
      <c r="B398" s="11" t="str">
        <f>IF(A398&gt;'通常融資（元金均等）'!$D$7*12,"",Sheet2!F397)</f>
        <v/>
      </c>
      <c r="C398" s="11" t="str">
        <f>IF(B398="","",ROUNDDOWN(B398*('通常融資（元金均等）'!$D$11/12/100),0))</f>
        <v/>
      </c>
      <c r="D398" s="11" t="str">
        <f>IF(B398="","",'通常融資（元金均等）'!$D$8/('通常融資（元金均等）'!$D$7*12))</f>
        <v/>
      </c>
      <c r="E398" s="11" t="str">
        <f t="shared" si="12"/>
        <v/>
      </c>
      <c r="F398" s="11" t="str">
        <f t="shared" si="13"/>
        <v/>
      </c>
    </row>
    <row r="399" spans="1:6" x14ac:dyDescent="0.15">
      <c r="A399">
        <v>398</v>
      </c>
      <c r="B399" s="11" t="str">
        <f>IF(A399&gt;'通常融資（元金均等）'!$D$7*12,"",Sheet2!F398)</f>
        <v/>
      </c>
      <c r="C399" s="11" t="str">
        <f>IF(B399="","",ROUNDDOWN(B399*('通常融資（元金均等）'!$D$11/12/100),0))</f>
        <v/>
      </c>
      <c r="D399" s="11" t="str">
        <f>IF(B399="","",'通常融資（元金均等）'!$D$8/('通常融資（元金均等）'!$D$7*12))</f>
        <v/>
      </c>
      <c r="E399" s="11" t="str">
        <f t="shared" si="12"/>
        <v/>
      </c>
      <c r="F399" s="11" t="str">
        <f t="shared" si="13"/>
        <v/>
      </c>
    </row>
    <row r="400" spans="1:6" x14ac:dyDescent="0.15">
      <c r="A400">
        <v>399</v>
      </c>
      <c r="B400" s="11" t="str">
        <f>IF(A400&gt;'通常融資（元金均等）'!$D$7*12,"",Sheet2!F399)</f>
        <v/>
      </c>
      <c r="C400" s="11" t="str">
        <f>IF(B400="","",ROUNDDOWN(B400*('通常融資（元金均等）'!$D$11/12/100),0))</f>
        <v/>
      </c>
      <c r="D400" s="11" t="str">
        <f>IF(B400="","",'通常融資（元金均等）'!$D$8/('通常融資（元金均等）'!$D$7*12))</f>
        <v/>
      </c>
      <c r="E400" s="11" t="str">
        <f t="shared" si="12"/>
        <v/>
      </c>
      <c r="F400" s="11" t="str">
        <f t="shared" si="13"/>
        <v/>
      </c>
    </row>
    <row r="401" spans="1:6" x14ac:dyDescent="0.15">
      <c r="A401">
        <v>400</v>
      </c>
      <c r="B401" s="11" t="str">
        <f>IF(A401&gt;'通常融資（元金均等）'!$D$7*12,"",Sheet2!F400)</f>
        <v/>
      </c>
      <c r="C401" s="11" t="str">
        <f>IF(B401="","",ROUNDDOWN(B401*('通常融資（元金均等）'!$D$11/12/100),0))</f>
        <v/>
      </c>
      <c r="D401" s="11" t="str">
        <f>IF(B401="","",'通常融資（元金均等）'!$D$8/('通常融資（元金均等）'!$D$7*12))</f>
        <v/>
      </c>
      <c r="E401" s="11" t="str">
        <f t="shared" si="12"/>
        <v/>
      </c>
      <c r="F401" s="11" t="str">
        <f t="shared" si="13"/>
        <v/>
      </c>
    </row>
    <row r="402" spans="1:6" x14ac:dyDescent="0.15">
      <c r="A402">
        <v>401</v>
      </c>
      <c r="B402" s="11" t="str">
        <f>IF(A402&gt;'通常融資（元金均等）'!$D$7*12,"",Sheet2!F401)</f>
        <v/>
      </c>
      <c r="C402" s="11" t="str">
        <f>IF(B402="","",ROUNDDOWN(B402*('通常融資（元金均等）'!$D$11/12/100),0))</f>
        <v/>
      </c>
      <c r="D402" s="11" t="str">
        <f>IF(B402="","",'通常融資（元金均等）'!$D$8/('通常融資（元金均等）'!$D$7*12))</f>
        <v/>
      </c>
      <c r="E402" s="11" t="str">
        <f t="shared" si="12"/>
        <v/>
      </c>
      <c r="F402" s="11" t="str">
        <f t="shared" si="13"/>
        <v/>
      </c>
    </row>
    <row r="403" spans="1:6" x14ac:dyDescent="0.15">
      <c r="A403">
        <v>402</v>
      </c>
      <c r="B403" s="11" t="str">
        <f>IF(A403&gt;'通常融資（元金均等）'!$D$7*12,"",Sheet2!F402)</f>
        <v/>
      </c>
      <c r="C403" s="11" t="str">
        <f>IF(B403="","",ROUNDDOWN(B403*('通常融資（元金均等）'!$D$11/12/100),0))</f>
        <v/>
      </c>
      <c r="D403" s="11" t="str">
        <f>IF(B403="","",'通常融資（元金均等）'!$D$8/('通常融資（元金均等）'!$D$7*12))</f>
        <v/>
      </c>
      <c r="E403" s="11" t="str">
        <f t="shared" si="12"/>
        <v/>
      </c>
      <c r="F403" s="11" t="str">
        <f t="shared" si="13"/>
        <v/>
      </c>
    </row>
    <row r="404" spans="1:6" x14ac:dyDescent="0.15">
      <c r="A404">
        <v>403</v>
      </c>
      <c r="B404" s="11" t="str">
        <f>IF(A404&gt;'通常融資（元金均等）'!$D$7*12,"",Sheet2!F403)</f>
        <v/>
      </c>
      <c r="C404" s="11" t="str">
        <f>IF(B404="","",ROUNDDOWN(B404*('通常融資（元金均等）'!$D$11/12/100),0))</f>
        <v/>
      </c>
      <c r="D404" s="11" t="str">
        <f>IF(B404="","",'通常融資（元金均等）'!$D$8/('通常融資（元金均等）'!$D$7*12))</f>
        <v/>
      </c>
      <c r="E404" s="11" t="str">
        <f t="shared" si="12"/>
        <v/>
      </c>
      <c r="F404" s="11" t="str">
        <f t="shared" si="13"/>
        <v/>
      </c>
    </row>
    <row r="405" spans="1:6" x14ac:dyDescent="0.15">
      <c r="A405">
        <v>404</v>
      </c>
      <c r="B405" s="11" t="str">
        <f>IF(A405&gt;'通常融資（元金均等）'!$D$7*12,"",Sheet2!F404)</f>
        <v/>
      </c>
      <c r="C405" s="11" t="str">
        <f>IF(B405="","",ROUNDDOWN(B405*('通常融資（元金均等）'!$D$11/12/100),0))</f>
        <v/>
      </c>
      <c r="D405" s="11" t="str">
        <f>IF(B405="","",'通常融資（元金均等）'!$D$8/('通常融資（元金均等）'!$D$7*12))</f>
        <v/>
      </c>
      <c r="E405" s="11" t="str">
        <f t="shared" si="12"/>
        <v/>
      </c>
      <c r="F405" s="11" t="str">
        <f t="shared" si="13"/>
        <v/>
      </c>
    </row>
    <row r="406" spans="1:6" x14ac:dyDescent="0.15">
      <c r="A406">
        <v>405</v>
      </c>
      <c r="B406" s="11" t="str">
        <f>IF(A406&gt;'通常融資（元金均等）'!$D$7*12,"",Sheet2!F405)</f>
        <v/>
      </c>
      <c r="C406" s="11" t="str">
        <f>IF(B406="","",ROUNDDOWN(B406*('通常融資（元金均等）'!$D$11/12/100),0))</f>
        <v/>
      </c>
      <c r="D406" s="11" t="str">
        <f>IF(B406="","",'通常融資（元金均等）'!$D$8/('通常融資（元金均等）'!$D$7*12))</f>
        <v/>
      </c>
      <c r="E406" s="11" t="str">
        <f t="shared" si="12"/>
        <v/>
      </c>
      <c r="F406" s="11" t="str">
        <f t="shared" si="13"/>
        <v/>
      </c>
    </row>
    <row r="407" spans="1:6" x14ac:dyDescent="0.15">
      <c r="A407">
        <v>406</v>
      </c>
      <c r="B407" s="11" t="str">
        <f>IF(A407&gt;'通常融資（元金均等）'!$D$7*12,"",Sheet2!F406)</f>
        <v/>
      </c>
      <c r="C407" s="11" t="str">
        <f>IF(B407="","",ROUNDDOWN(B407*('通常融資（元金均等）'!$D$11/12/100),0))</f>
        <v/>
      </c>
      <c r="D407" s="11" t="str">
        <f>IF(B407="","",'通常融資（元金均等）'!$D$8/('通常融資（元金均等）'!$D$7*12))</f>
        <v/>
      </c>
      <c r="E407" s="11" t="str">
        <f t="shared" si="12"/>
        <v/>
      </c>
      <c r="F407" s="11" t="str">
        <f t="shared" si="13"/>
        <v/>
      </c>
    </row>
    <row r="408" spans="1:6" x14ac:dyDescent="0.15">
      <c r="A408">
        <v>407</v>
      </c>
      <c r="B408" s="11" t="str">
        <f>IF(A408&gt;'通常融資（元金均等）'!$D$7*12,"",Sheet2!F407)</f>
        <v/>
      </c>
      <c r="C408" s="11" t="str">
        <f>IF(B408="","",ROUNDDOWN(B408*('通常融資（元金均等）'!$D$11/12/100),0))</f>
        <v/>
      </c>
      <c r="D408" s="11" t="str">
        <f>IF(B408="","",'通常融資（元金均等）'!$D$8/('通常融資（元金均等）'!$D$7*12))</f>
        <v/>
      </c>
      <c r="E408" s="11" t="str">
        <f t="shared" si="12"/>
        <v/>
      </c>
      <c r="F408" s="11" t="str">
        <f t="shared" si="13"/>
        <v/>
      </c>
    </row>
    <row r="409" spans="1:6" x14ac:dyDescent="0.15">
      <c r="A409">
        <v>408</v>
      </c>
      <c r="B409" s="11" t="str">
        <f>IF(A409&gt;'通常融資（元金均等）'!$D$7*12,"",Sheet2!F408)</f>
        <v/>
      </c>
      <c r="C409" s="11" t="str">
        <f>IF(B409="","",ROUNDDOWN(B409*('通常融資（元金均等）'!$D$11/12/100),0))</f>
        <v/>
      </c>
      <c r="D409" s="11" t="str">
        <f>IF(B409="","",'通常融資（元金均等）'!$D$8/('通常融資（元金均等）'!$D$7*12))</f>
        <v/>
      </c>
      <c r="E409" s="11" t="str">
        <f t="shared" si="12"/>
        <v/>
      </c>
      <c r="F409" s="11" t="str">
        <f t="shared" si="13"/>
        <v/>
      </c>
    </row>
    <row r="410" spans="1:6" x14ac:dyDescent="0.15">
      <c r="A410">
        <v>409</v>
      </c>
      <c r="B410" s="11" t="str">
        <f>IF(A410&gt;'通常融資（元金均等）'!$D$7*12,"",Sheet2!F409)</f>
        <v/>
      </c>
      <c r="C410" s="11" t="str">
        <f>IF(B410="","",ROUNDDOWN(B410*('通常融資（元金均等）'!$D$11/12/100),0))</f>
        <v/>
      </c>
      <c r="D410" s="11" t="str">
        <f>IF(B410="","",'通常融資（元金均等）'!$D$8/('通常融資（元金均等）'!$D$7*12))</f>
        <v/>
      </c>
      <c r="E410" s="11" t="str">
        <f t="shared" si="12"/>
        <v/>
      </c>
      <c r="F410" s="11" t="str">
        <f t="shared" si="13"/>
        <v/>
      </c>
    </row>
    <row r="411" spans="1:6" x14ac:dyDescent="0.15">
      <c r="A411">
        <v>410</v>
      </c>
      <c r="B411" s="11" t="str">
        <f>IF(A411&gt;'通常融資（元金均等）'!$D$7*12,"",Sheet2!F410)</f>
        <v/>
      </c>
      <c r="C411" s="11" t="str">
        <f>IF(B411="","",ROUNDDOWN(B411*('通常融資（元金均等）'!$D$11/12/100),0))</f>
        <v/>
      </c>
      <c r="D411" s="11" t="str">
        <f>IF(B411="","",'通常融資（元金均等）'!$D$8/('通常融資（元金均等）'!$D$7*12))</f>
        <v/>
      </c>
      <c r="E411" s="11" t="str">
        <f t="shared" si="12"/>
        <v/>
      </c>
      <c r="F411" s="11" t="str">
        <f t="shared" si="13"/>
        <v/>
      </c>
    </row>
    <row r="412" spans="1:6" x14ac:dyDescent="0.15">
      <c r="A412">
        <v>411</v>
      </c>
      <c r="B412" s="11" t="str">
        <f>IF(A412&gt;'通常融資（元金均等）'!$D$7*12,"",Sheet2!F411)</f>
        <v/>
      </c>
      <c r="C412" s="11" t="str">
        <f>IF(B412="","",ROUNDDOWN(B412*('通常融資（元金均等）'!$D$11/12/100),0))</f>
        <v/>
      </c>
      <c r="D412" s="11" t="str">
        <f>IF(B412="","",'通常融資（元金均等）'!$D$8/('通常融資（元金均等）'!$D$7*12))</f>
        <v/>
      </c>
      <c r="E412" s="11" t="str">
        <f t="shared" si="12"/>
        <v/>
      </c>
      <c r="F412" s="11" t="str">
        <f t="shared" si="13"/>
        <v/>
      </c>
    </row>
    <row r="413" spans="1:6" x14ac:dyDescent="0.15">
      <c r="A413">
        <v>412</v>
      </c>
      <c r="B413" s="11" t="str">
        <f>IF(A413&gt;'通常融資（元金均等）'!$D$7*12,"",Sheet2!F412)</f>
        <v/>
      </c>
      <c r="C413" s="11" t="str">
        <f>IF(B413="","",ROUNDDOWN(B413*('通常融資（元金均等）'!$D$11/12/100),0))</f>
        <v/>
      </c>
      <c r="D413" s="11" t="str">
        <f>IF(B413="","",'通常融資（元金均等）'!$D$8/('通常融資（元金均等）'!$D$7*12))</f>
        <v/>
      </c>
      <c r="E413" s="11" t="str">
        <f t="shared" si="12"/>
        <v/>
      </c>
      <c r="F413" s="11" t="str">
        <f t="shared" si="13"/>
        <v/>
      </c>
    </row>
    <row r="414" spans="1:6" x14ac:dyDescent="0.15">
      <c r="A414">
        <v>413</v>
      </c>
      <c r="B414" s="11" t="str">
        <f>IF(A414&gt;'通常融資（元金均等）'!$D$7*12,"",Sheet2!F413)</f>
        <v/>
      </c>
      <c r="C414" s="11" t="str">
        <f>IF(B414="","",ROUNDDOWN(B414*('通常融資（元金均等）'!$D$11/12/100),0))</f>
        <v/>
      </c>
      <c r="D414" s="11" t="str">
        <f>IF(B414="","",'通常融資（元金均等）'!$D$8/('通常融資（元金均等）'!$D$7*12))</f>
        <v/>
      </c>
      <c r="E414" s="11" t="str">
        <f t="shared" si="12"/>
        <v/>
      </c>
      <c r="F414" s="11" t="str">
        <f t="shared" si="13"/>
        <v/>
      </c>
    </row>
    <row r="415" spans="1:6" x14ac:dyDescent="0.15">
      <c r="A415">
        <v>414</v>
      </c>
      <c r="B415" s="11" t="str">
        <f>IF(A415&gt;'通常融資（元金均等）'!$D$7*12,"",Sheet2!F414)</f>
        <v/>
      </c>
      <c r="C415" s="11" t="str">
        <f>IF(B415="","",ROUNDDOWN(B415*('通常融資（元金均等）'!$D$11/12/100),0))</f>
        <v/>
      </c>
      <c r="D415" s="11" t="str">
        <f>IF(B415="","",'通常融資（元金均等）'!$D$8/('通常融資（元金均等）'!$D$7*12))</f>
        <v/>
      </c>
      <c r="E415" s="11" t="str">
        <f t="shared" si="12"/>
        <v/>
      </c>
      <c r="F415" s="11" t="str">
        <f t="shared" si="13"/>
        <v/>
      </c>
    </row>
    <row r="416" spans="1:6" x14ac:dyDescent="0.15">
      <c r="A416">
        <v>415</v>
      </c>
      <c r="B416" s="11" t="str">
        <f>IF(A416&gt;'通常融資（元金均等）'!$D$7*12,"",Sheet2!F415)</f>
        <v/>
      </c>
      <c r="C416" s="11" t="str">
        <f>IF(B416="","",ROUNDDOWN(B416*('通常融資（元金均等）'!$D$11/12/100),0))</f>
        <v/>
      </c>
      <c r="D416" s="11" t="str">
        <f>IF(B416="","",'通常融資（元金均等）'!$D$8/('通常融資（元金均等）'!$D$7*12))</f>
        <v/>
      </c>
      <c r="E416" s="11" t="str">
        <f t="shared" si="12"/>
        <v/>
      </c>
      <c r="F416" s="11" t="str">
        <f t="shared" si="13"/>
        <v/>
      </c>
    </row>
    <row r="417" spans="1:6" x14ac:dyDescent="0.15">
      <c r="A417">
        <v>416</v>
      </c>
      <c r="B417" s="11" t="str">
        <f>IF(A417&gt;'通常融資（元金均等）'!$D$7*12,"",Sheet2!F416)</f>
        <v/>
      </c>
      <c r="C417" s="11" t="str">
        <f>IF(B417="","",ROUNDDOWN(B417*('通常融資（元金均等）'!$D$11/12/100),0))</f>
        <v/>
      </c>
      <c r="D417" s="11" t="str">
        <f>IF(B417="","",'通常融資（元金均等）'!$D$8/('通常融資（元金均等）'!$D$7*12))</f>
        <v/>
      </c>
      <c r="E417" s="11" t="str">
        <f t="shared" si="12"/>
        <v/>
      </c>
      <c r="F417" s="11" t="str">
        <f t="shared" si="13"/>
        <v/>
      </c>
    </row>
    <row r="418" spans="1:6" x14ac:dyDescent="0.15">
      <c r="A418">
        <v>417</v>
      </c>
      <c r="B418" s="11" t="str">
        <f>IF(A418&gt;'通常融資（元金均等）'!$D$7*12,"",Sheet2!F417)</f>
        <v/>
      </c>
      <c r="C418" s="11" t="str">
        <f>IF(B418="","",ROUNDDOWN(B418*('通常融資（元金均等）'!$D$11/12/100),0))</f>
        <v/>
      </c>
      <c r="D418" s="11" t="str">
        <f>IF(B418="","",'通常融資（元金均等）'!$D$8/('通常融資（元金均等）'!$D$7*12))</f>
        <v/>
      </c>
      <c r="E418" s="11" t="str">
        <f t="shared" si="12"/>
        <v/>
      </c>
      <c r="F418" s="11" t="str">
        <f t="shared" si="13"/>
        <v/>
      </c>
    </row>
    <row r="419" spans="1:6" x14ac:dyDescent="0.15">
      <c r="A419">
        <v>418</v>
      </c>
      <c r="B419" s="11" t="str">
        <f>IF(A419&gt;'通常融資（元金均等）'!$D$7*12,"",Sheet2!F418)</f>
        <v/>
      </c>
      <c r="C419" s="11" t="str">
        <f>IF(B419="","",ROUNDDOWN(B419*('通常融資（元金均等）'!$D$11/12/100),0))</f>
        <v/>
      </c>
      <c r="D419" s="11" t="str">
        <f>IF(B419="","",'通常融資（元金均等）'!$D$8/('通常融資（元金均等）'!$D$7*12))</f>
        <v/>
      </c>
      <c r="E419" s="11" t="str">
        <f t="shared" si="12"/>
        <v/>
      </c>
      <c r="F419" s="11" t="str">
        <f t="shared" si="13"/>
        <v/>
      </c>
    </row>
    <row r="420" spans="1:6" x14ac:dyDescent="0.15">
      <c r="A420">
        <v>419</v>
      </c>
      <c r="B420" s="11" t="str">
        <f>IF(A420&gt;'通常融資（元金均等）'!$D$7*12,"",Sheet2!F419)</f>
        <v/>
      </c>
      <c r="C420" s="11" t="str">
        <f>IF(B420="","",ROUNDDOWN(B420*('通常融資（元金均等）'!$D$11/12/100),0))</f>
        <v/>
      </c>
      <c r="D420" s="11" t="str">
        <f>IF(B420="","",'通常融資（元金均等）'!$D$8/('通常融資（元金均等）'!$D$7*12))</f>
        <v/>
      </c>
      <c r="E420" s="11" t="str">
        <f t="shared" si="12"/>
        <v/>
      </c>
      <c r="F420" s="11" t="str">
        <f t="shared" si="13"/>
        <v/>
      </c>
    </row>
    <row r="421" spans="1:6" x14ac:dyDescent="0.15">
      <c r="A421">
        <v>420</v>
      </c>
      <c r="B421" s="11" t="str">
        <f>IF(A421&gt;'通常融資（元金均等）'!$D$7*12,"",Sheet2!F420)</f>
        <v/>
      </c>
      <c r="C421" s="11" t="str">
        <f>IF(B421="","",ROUNDDOWN(B421*('通常融資（元金均等）'!$D$11/12/100),0))</f>
        <v/>
      </c>
      <c r="D421" s="11" t="str">
        <f>IF(B421="","",'通常融資（元金均等）'!$D$8/('通常融資（元金均等）'!$D$7*12))</f>
        <v/>
      </c>
      <c r="E421" s="11" t="str">
        <f t="shared" si="12"/>
        <v/>
      </c>
      <c r="F421" s="11" t="str">
        <f t="shared" si="13"/>
        <v/>
      </c>
    </row>
    <row r="422" spans="1:6" x14ac:dyDescent="0.15">
      <c r="C422" s="11">
        <f>SUM(C2:C421)</f>
        <v>0</v>
      </c>
      <c r="E422" s="1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通常融資（元金均等）</vt:lpstr>
      <vt:lpstr>Sheet1</vt:lpstr>
      <vt:lpstr>Sheet2</vt:lpstr>
      <vt:lpstr>'通常融資（元金均等）'!Print_Area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2025-05-01T02:14:05Z</dcterms:modified>
</cp:coreProperties>
</file>