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3.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L:\221(企業)管理課\2024年度（令和6年度）一時利用★★★★\E_工業用水道事業\E1_苅田工水\E114_苅田工水 起工・契約事務\04 配水所仕切弁設置工事（R7工事）\05 公告伺い\★HP掲載用\05~09 様式等\"/>
    </mc:Choice>
  </mc:AlternateContent>
  <xr:revisionPtr revIDLastSave="0" documentId="13_ncr:1_{542ED093-A9D5-4E01-A47E-EB723D9E9198}" xr6:coauthVersionLast="47" xr6:coauthVersionMax="47" xr10:uidLastSave="{00000000-0000-0000-0000-000000000000}"/>
  <bookViews>
    <workbookView xWindow="-120" yWindow="-120" windowWidth="20730" windowHeight="11160" tabRatio="911" activeTab="4" xr2:uid="{00000000-000D-0000-FFFF-FFFF00000000}"/>
  </bookViews>
  <sheets>
    <sheet name="様式1-1" sheetId="20" r:id="rId1"/>
    <sheet name="様式1-2" sheetId="49" r:id="rId2"/>
    <sheet name="様式1-3" sheetId="65" r:id="rId3"/>
    <sheet name="様式1-4" sheetId="14" r:id="rId4"/>
    <sheet name="様式1-5" sheetId="35" r:id="rId5"/>
    <sheet name="様式1-6" sheetId="70" r:id="rId6"/>
    <sheet name="様式3-2" sheetId="21" r:id="rId7"/>
    <sheet name="様式3-3" sheetId="22" r:id="rId8"/>
    <sheet name="様式5-1" sheetId="66" r:id="rId9"/>
    <sheet name="様式5-2" sheetId="67" r:id="rId10"/>
    <sheet name="様式6-1 " sheetId="68" r:id="rId11"/>
    <sheet name="様式6-2" sheetId="69" r:id="rId12"/>
    <sheet name="様式7 " sheetId="61" r:id="rId13"/>
    <sheet name="様式「技術評価点の通知について」" sheetId="42" r:id="rId14"/>
    <sheet name="様式1-2（記入例）" sheetId="56" r:id="rId15"/>
    <sheet name="様式1-3（記入例）" sheetId="17" r:id="rId16"/>
    <sheet name="様式7(記入例) " sheetId="62" r:id="rId17"/>
  </sheets>
  <externalReferences>
    <externalReference r:id="rId18"/>
    <externalReference r:id="rId19"/>
  </externalReferences>
  <definedNames>
    <definedName name="_xlnm._FilterDatabase" localSheetId="1" hidden="1">'様式1-2'!$A$68:$M$81</definedName>
    <definedName name="_xlnm._FilterDatabase" localSheetId="14" hidden="1">'様式1-2（記入例）'!$A$83:$M$105</definedName>
    <definedName name="_xlnm.Print_Area" localSheetId="13">様式「技術評価点の通知について」!$A$1:$F$25</definedName>
    <definedName name="_xlnm.Print_Area" localSheetId="0">'様式1-1'!$A$1:$I$23</definedName>
    <definedName name="_xlnm.Print_Area" localSheetId="1">'様式1-2'!$A$1:$M$100</definedName>
    <definedName name="_xlnm.Print_Area" localSheetId="14">'様式1-2（記入例）'!$A$1:$M$125</definedName>
    <definedName name="_xlnm.Print_Area" localSheetId="2">'様式1-3'!$A$1:$W$55</definedName>
    <definedName name="_xlnm.Print_Area" localSheetId="15">'様式1-3（記入例）'!$A$1:$U$37</definedName>
    <definedName name="_xlnm.Print_Area" localSheetId="3">'様式1-4'!$A$1:$F$61</definedName>
    <definedName name="_xlnm.Print_Area" localSheetId="4">'様式1-5'!$A$1:$E$61</definedName>
    <definedName name="_xlnm.Print_Area" localSheetId="5">'様式1-6'!$A$1:$C$36</definedName>
    <definedName name="_xlnm.Print_Area" localSheetId="6">'様式3-2'!$A$1:$C$10</definedName>
    <definedName name="_xlnm.Print_Area" localSheetId="7">'様式3-3'!$A$1:$C$11</definedName>
    <definedName name="_xlnm.Print_Area" localSheetId="8">'様式5-1'!$A$1:$F$39</definedName>
    <definedName name="_xlnm.Print_Area" localSheetId="9">'様式5-2'!$A$1:$C$11</definedName>
    <definedName name="_xlnm.Print_Area" localSheetId="10">'様式6-1 '!$A$1:$F$22</definedName>
    <definedName name="_xlnm.Print_Area" localSheetId="11">'様式6-2'!$A$1:$C$8</definedName>
    <definedName name="_xlnm.Print_Area" localSheetId="12">'様式7 '!$A$1:$F$13</definedName>
    <definedName name="_xlnm.Print_Area" localSheetId="16">'様式7(記入例) '!$A$1:$F$13</definedName>
    <definedName name="工事の定義" localSheetId="12">OFFSET([1]工事の定義!$A$2,0,0,COUNTA([1]工事の定義!$A:$A)-1,1)</definedName>
    <definedName name="工事の定義" localSheetId="16">OFFSET([1]工事の定義!$A$2,0,0,COUNTA([1]工事の定義!$A:$A)-1,1)</definedName>
    <definedName name="工事の定義">OFFSET([2]定義!$A$2,0,0,COUNTA([2]定義!$A:$A)-1,1)</definedName>
    <definedName name="参加資格" localSheetId="12">[1]入力!$C$23</definedName>
    <definedName name="参加資格" localSheetId="16">[1]入力!$C$23</definedName>
    <definedName name="参加資格">[2]入力2!$C$11</definedName>
    <definedName name="参加条件＿１１" localSheetId="12">[1]入力!$C$30</definedName>
    <definedName name="参加条件＿１１" localSheetId="16">[1]入力!$C$30</definedName>
    <definedName name="参加条件＿１１">[2]入力2!$C$17</definedName>
    <definedName name="参加条件＿６" localSheetId="12">[1]入力!$C$25</definedName>
    <definedName name="参加条件＿６" localSheetId="16">[1]入力!$C$25</definedName>
    <definedName name="参加条件＿６">[2]入力2!$C$12</definedName>
    <definedName name="参加条件＿７" localSheetId="12">[1]入力!$C$26</definedName>
    <definedName name="参加条件＿７" localSheetId="16">[1]入力!$C$26</definedName>
    <definedName name="参加条件＿７">[2]入力2!$C$13</definedName>
    <definedName name="参加条件＿８" localSheetId="12">[1]入力!$C$27</definedName>
    <definedName name="参加条件＿８" localSheetId="16">[1]入力!$C$27</definedName>
    <definedName name="参加条件＿８">[2]入力2!$C$14</definedName>
    <definedName name="参加条件＿９ア" localSheetId="12">[1]入力!$C$28</definedName>
    <definedName name="参加条件＿９ア" localSheetId="16">[1]入力!$C$28</definedName>
    <definedName name="参加条件＿９ア">[2]入力2!$C$15</definedName>
    <definedName name="参加条件＿９イ" localSheetId="12">[1]入力!$C$29</definedName>
    <definedName name="参加条件＿９イ" localSheetId="16">[1]入力!$C$29</definedName>
    <definedName name="参加条件＿９イ">[2]入力2!$C$16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69" l="1"/>
  <c r="A3" i="68"/>
  <c r="A3" i="67"/>
  <c r="A3" i="14"/>
  <c r="A3" i="66"/>
  <c r="A3" i="70"/>
  <c r="C6" i="49"/>
  <c r="C8" i="68" l="1"/>
  <c r="C9" i="68" s="1"/>
  <c r="C6" i="68"/>
  <c r="D18" i="66"/>
  <c r="D16" i="66"/>
  <c r="D14" i="66"/>
  <c r="D12" i="66"/>
  <c r="D10" i="66"/>
  <c r="D7" i="66"/>
  <c r="D42" i="35" l="1"/>
  <c r="D43" i="35" s="1"/>
  <c r="D61" i="14" l="1"/>
  <c r="E61" i="14" s="1"/>
  <c r="M5" i="65" l="1"/>
  <c r="D6" i="61" l="1"/>
  <c r="D5" i="61"/>
  <c r="D4" i="61"/>
  <c r="C7" i="49" l="1"/>
  <c r="L4" i="49" l="1"/>
  <c r="H2" i="68" l="1"/>
  <c r="H2" i="66"/>
  <c r="E7" i="42"/>
  <c r="E6" i="42"/>
  <c r="E5" i="42"/>
  <c r="A1" i="42"/>
  <c r="A3" i="35"/>
  <c r="A3" i="22"/>
  <c r="A3" i="21"/>
  <c r="D45" i="35" l="1"/>
  <c r="D59" i="35"/>
  <c r="G60" i="14"/>
  <c r="G58" i="14"/>
  <c r="G56" i="14"/>
  <c r="G54" i="14"/>
  <c r="G52" i="14"/>
  <c r="G50" i="14"/>
  <c r="G48" i="14"/>
  <c r="G46" i="14"/>
  <c r="G44" i="14"/>
  <c r="G42" i="14"/>
  <c r="G40" i="14"/>
  <c r="G38" i="14"/>
  <c r="G36" i="14"/>
  <c r="G34" i="14"/>
  <c r="G32" i="14"/>
  <c r="G30" i="14"/>
  <c r="G28" i="14"/>
  <c r="G26" i="14"/>
  <c r="G24" i="14"/>
  <c r="G22" i="14"/>
  <c r="G20" i="14"/>
  <c r="G18" i="14"/>
  <c r="G16" i="14"/>
  <c r="G14" i="14"/>
  <c r="J4" i="17"/>
  <c r="J5" i="17"/>
  <c r="J6" i="17"/>
  <c r="J11" i="17"/>
  <c r="J13" i="17"/>
  <c r="J15" i="17"/>
  <c r="J18" i="17"/>
  <c r="J26" i="17"/>
  <c r="J31" i="17"/>
  <c r="J34" i="17"/>
  <c r="Q35" i="17"/>
  <c r="Q32" i="17"/>
  <c r="Q29" i="17"/>
  <c r="Q28" i="17"/>
  <c r="Q27" i="17"/>
  <c r="Q21" i="17"/>
  <c r="Q20" i="17"/>
  <c r="Q19" i="17"/>
  <c r="Q9" i="17"/>
  <c r="Q8" i="17"/>
  <c r="Q7" i="17"/>
  <c r="G12" i="14"/>
  <c r="D61" i="35" l="1"/>
  <c r="E6" i="17"/>
  <c r="G61" i="14"/>
  <c r="F37" i="17"/>
  <c r="E26" i="17"/>
  <c r="E4"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福岡県</author>
  </authors>
  <commentList>
    <comment ref="V21" authorId="0" shapeId="0" xr:uid="{00000000-0006-0000-0200-000001000000}">
      <text>
        <r>
          <rPr>
            <sz val="9"/>
            <color indexed="81"/>
            <rFont val="ＭＳ Ｐゴシック"/>
            <family val="3"/>
            <charset val="128"/>
          </rPr>
          <t>添付資料がある場合様式６-１に資料番号をチェックしていただき、その番号を添付資料の右上に記載して下さい。
（様式６-１を参照）</t>
        </r>
      </text>
    </comment>
    <comment ref="V25" authorId="0" shapeId="0" xr:uid="{00000000-0006-0000-0200-000002000000}">
      <text>
        <r>
          <rPr>
            <sz val="9"/>
            <color indexed="81"/>
            <rFont val="ＭＳ Ｐゴシック"/>
            <family val="3"/>
            <charset val="128"/>
          </rPr>
          <t>認証を証明する資料を添付していただき、資料毎に本様式及び資料の右上にＩ－①、②、③・・・と記載して下さい。</t>
        </r>
      </text>
    </comment>
    <comment ref="V31" authorId="0" shapeId="0" xr:uid="{00000000-0006-0000-0200-000003000000}">
      <text>
        <r>
          <rPr>
            <sz val="9"/>
            <color indexed="81"/>
            <rFont val="ＭＳ Ｐゴシック"/>
            <family val="3"/>
            <charset val="128"/>
          </rPr>
          <t>活動実績がわかる資料を添付していただき、本様式及び資料の右上にＢ－①と記載して下さい。（複数の種類の資料がある場合Ｂ－②、③・・と番号を増やし記載して下さい。）</t>
        </r>
      </text>
    </comment>
    <comment ref="U39" authorId="0" shapeId="0" xr:uid="{00000000-0006-0000-0200-00000400000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9900736</author>
  </authors>
  <commentList>
    <comment ref="E61" authorId="0" shapeId="0" xr:uid="{00000000-0006-0000-0300-000001000000}">
      <text>
        <r>
          <rPr>
            <b/>
            <sz val="9"/>
            <color indexed="81"/>
            <rFont val="ＭＳ Ｐゴシック"/>
            <family val="3"/>
            <charset val="128"/>
          </rPr>
          <t>自動計算</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福岡県</author>
  </authors>
  <commentList>
    <comment ref="A22" authorId="0" shapeId="0" xr:uid="{00000000-0006-0000-0A00-000001000000}">
      <text>
        <r>
          <rPr>
            <b/>
            <sz val="9"/>
            <color indexed="81"/>
            <rFont val="ＭＳ Ｐゴシック"/>
            <family val="3"/>
            <charset val="128"/>
          </rPr>
          <t>※様式６の添付資料とわかるように添付資料の１枚目の右上に６－○と番号の記載をお願いします。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福岡県</author>
  </authors>
  <commentList>
    <comment ref="I103" authorId="0" shapeId="0" xr:uid="{00000000-0006-0000-0E00-000001000000}">
      <text>
        <r>
          <rPr>
            <b/>
            <sz val="9"/>
            <color indexed="81"/>
            <rFont val="ＭＳ Ｐゴシック"/>
            <family val="3"/>
            <charset val="128"/>
          </rPr>
          <t>ＪＶを参加条件とする場合は、塗りつぶしを解除すること。</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福岡県</author>
  </authors>
  <commentList>
    <comment ref="T15" authorId="0" shapeId="0" xr:uid="{00000000-0006-0000-0F00-00000100000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xr:uid="{00000000-0006-0000-0F00-00000200000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<sst xmlns="http://schemas.openxmlformats.org/spreadsheetml/2006/main" count="1005" uniqueCount="557">
  <si>
    <t>監理技術者</t>
    <rPh sb="0" eb="2">
      <t>カンリ</t>
    </rPh>
    <rPh sb="2" eb="5">
      <t>ギジュツシャ</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</si>
  <si>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</si>
  <si>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</si>
  <si>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</si>
  <si>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</si>
  <si>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</si>
  <si>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</si>
  <si>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</si>
  <si>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</si>
  <si>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</si>
  <si>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</si>
  <si>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</si>
  <si>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</si>
  <si>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</si>
  <si>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</si>
  <si>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</si>
  <si>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</si>
  <si>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</si>
  <si>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</si>
  <si>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</si>
  <si>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</si>
  <si>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</si>
  <si>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</si>
  <si>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</si>
  <si>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</si>
  <si>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</si>
  <si>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</si>
  <si>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</si>
  <si>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</si>
  <si>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</si>
  <si>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</si>
  <si>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</si>
  <si>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</si>
  <si>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</si>
  <si>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</si>
  <si>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</si>
  <si>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</si>
  <si>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</si>
  <si>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</si>
  <si>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</si>
  <si>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</si>
  <si>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</si>
  <si>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</si>
  <si>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</si>
  <si>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</si>
  <si>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</si>
  <si>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</si>
  <si>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</si>
  <si>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</si>
  <si>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</si>
  <si>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</si>
  <si>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</si>
  <si>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</si>
  <si>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</si>
  <si>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</si>
  <si>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</si>
  <si>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</si>
  <si>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</si>
  <si>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</si>
  <si>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</si>
  <si>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</si>
  <si>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</si>
  <si>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</si>
  <si>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</si>
  <si>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</si>
  <si>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</si>
  <si>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</si>
  <si>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</si>
  <si>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</si>
  <si>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</si>
  <si>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</si>
  <si>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</si>
  <si>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</si>
  <si>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</si>
  <si>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</si>
  <si>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</si>
  <si>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</si>
  <si>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</si>
  <si>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</si>
  <si>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</si>
  <si>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</si>
  <si>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</si>
  <si>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</si>
  <si>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</si>
  <si>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</si>
  <si>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</si>
  <si>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</si>
  <si>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</si>
  <si>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</si>
  <si>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</si>
  <si>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</si>
  <si>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</si>
  <si>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</si>
  <si>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</si>
  <si>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</si>
  <si>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</si>
  <si>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</si>
  <si>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</si>
  <si>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</si>
  <si>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</si>
  <si>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</si>
  <si>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</si>
  <si>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</si>
  <si>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</si>
  <si>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</si>
  <si>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</si>
  <si>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</si>
  <si>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</si>
  <si>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</si>
  <si>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</si>
  <si>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</si>
  <si>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</si>
  <si>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</si>
  <si>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</si>
  <si>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</si>
  <si>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</si>
  <si>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</si>
  <si>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</si>
  <si>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</si>
  <si>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</si>
  <si>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</si>
  <si>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</si>
  <si>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</si>
  <si>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</si>
  <si>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</si>
  <si>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</si>
  <si>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</si>
  <si>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</si>
  <si>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</si>
  <si>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</si>
  <si>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</si>
  <si>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</si>
  <si>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</si>
  <si>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</si>
  <si>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</si>
  <si>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</si>
  <si>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</si>
  <si>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</si>
  <si>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</si>
  <si>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</si>
  <si>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</si>
  <si>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</si>
  <si>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</si>
  <si>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</si>
  <si>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</si>
  <si>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</si>
  <si>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</si>
  <si>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</si>
  <si>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</si>
  <si>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</si>
  <si>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</si>
  <si>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</si>
  <si>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</si>
  <si>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</si>
  <si>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</si>
  <si>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</si>
  <si>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</si>
  <si>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</si>
  <si>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</si>
  <si>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</si>
  <si>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</si>
  <si>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</si>
  <si>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</si>
  <si>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</si>
  <si>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</si>
  <si>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</si>
  <si>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</si>
  <si>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</si>
  <si>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</si>
  <si>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</si>
  <si>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</si>
  <si>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</si>
  <si>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</si>
  <si>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</si>
  <si>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</si>
  <si>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</si>
  <si>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</si>
  <si>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</si>
  <si>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</si>
  <si>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</si>
  <si>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</si>
  <si>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</si>
  <si>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</si>
  <si>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</si>
  <si>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</si>
  <si>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</si>
  <si>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</si>
  <si>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</si>
  <si>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</si>
  <si>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</si>
  <si>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</si>
  <si>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</si>
  <si>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</si>
  <si>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</si>
  <si>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</si>
  <si>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</si>
  <si>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</si>
  <si>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</si>
  <si>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</si>
  <si>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</si>
  <si>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</si>
  <si>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</si>
  <si>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</si>
  <si>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</si>
  <si>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</si>
  <si>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</si>
  <si>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</si>
  <si>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</si>
  <si>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</si>
  <si>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</si>
  <si>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</si>
  <si>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</si>
  <si>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</si>
  <si>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</si>
  <si>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</si>
  <si>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</si>
  <si>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</si>
  <si>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</si>
  <si>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</si>
  <si>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</si>
  <si>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</si>
  <si>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</si>
  <si>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</si>
  <si>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</si>
  <si>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</si>
  <si>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</si>
  <si>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</si>
  <si>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</si>
  <si>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</si>
  <si>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</si>
  <si>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</si>
  <si>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健康保険証の写し添付欄（記載内容が判読できるよう画像サイズを調整して添付してください。）</t>
    <rPh sb="2" eb="4">
      <t>ケンコウ</t>
    </rPh>
    <rPh sb="8" eb="9">
      <t>ウツ</t>
    </rPh>
    <rPh sb="10" eb="12">
      <t>テンプ</t>
    </rPh>
    <rPh sb="12" eb="13">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</si>
  <si>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</si>
  <si>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</si>
  <si>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</si>
  <si>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</si>
  <si>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</si>
  <si>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</si>
  <si>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</si>
  <si>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</si>
  <si>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</si>
  <si>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</si>
  <si>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</si>
  <si>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</si>
  <si>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</si>
  <si>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</si>
  <si>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</si>
  <si>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</si>
  <si>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</si>
  <si>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</si>
  <si>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</si>
  <si>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</si>
  <si>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</si>
  <si>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</si>
  <si>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</si>
  <si>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</si>
  <si>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</si>
  <si>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</si>
  <si>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</si>
  <si>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</si>
  <si>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　※共同企業体で落札した工事は、出資割合を掛けた金額を記入してください。添付書類は不要です。</t>
    <phoneticPr fontId="4"/>
  </si>
  <si>
    <r>
      <t>（A)</t>
    </r>
    <r>
      <rPr>
        <sz val="11"/>
        <rFont val="ＭＳ Ｐ明朝"/>
        <family val="1"/>
        <charset val="128"/>
      </rPr>
      <t>　合計を３で除した金額（小数点以下は四捨五入）</t>
    </r>
    <phoneticPr fontId="4"/>
  </si>
  <si>
    <t>（B)</t>
    <phoneticPr fontId="4"/>
  </si>
  <si>
    <t>受注工事量比率＝本年度受注実績÷過去３年間における年度平均受注実績</t>
    <rPh sb="0" eb="2">
      <t>ジュチュウ</t>
    </rPh>
    <rPh sb="2" eb="4">
      <t>コウジ</t>
    </rPh>
    <rPh sb="4" eb="5">
      <t>リョウ</t>
    </rPh>
    <rPh sb="5" eb="7">
      <t>ヒリツ</t>
    </rPh>
    <rPh sb="8" eb="11">
      <t>ホンネンド</t>
    </rPh>
    <rPh sb="11" eb="13">
      <t>ジュチュウ</t>
    </rPh>
    <rPh sb="13" eb="15">
      <t>ジッセキ</t>
    </rPh>
    <rPh sb="16" eb="18">
      <t>カコ</t>
    </rPh>
    <rPh sb="19" eb="21">
      <t>ネンカン</t>
    </rPh>
    <rPh sb="25" eb="27">
      <t>ネンド</t>
    </rPh>
    <rPh sb="27" eb="29">
      <t>ヘイキン</t>
    </rPh>
    <rPh sb="29" eb="31">
      <t>ジュチュウ</t>
    </rPh>
    <rPh sb="31" eb="33">
      <t>ジッセキ</t>
    </rPh>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</si>
  <si>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</si>
  <si>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様式７</t>
    <rPh sb="0" eb="2">
      <t>ヨウシキ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</si>
  <si>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</si>
  <si>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</si>
  <si>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</si>
  <si>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</si>
  <si>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</si>
  <si>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省略</t>
  </si>
  <si>
    <t>農林三郎</t>
    <rPh sb="0" eb="2">
      <t>ノウリン</t>
    </rPh>
    <rPh sb="2" eb="4">
      <t>サブロウ</t>
    </rPh>
    <phoneticPr fontId="4"/>
  </si>
  <si>
    <t>様式3-1と同一</t>
  </si>
  <si>
    <t>（様式９）同種工事の施工実績（配置予定技術者の技術力）</t>
    <rPh sb="1" eb="3">
      <t>ヨウシキ</t>
    </rPh>
    <rPh sb="5" eb="7">
      <t>ドウシュ</t>
    </rPh>
    <rPh sb="7" eb="9">
      <t>コウジ</t>
    </rPh>
    <rPh sb="10" eb="12">
      <t>セコウ</t>
    </rPh>
    <rPh sb="12" eb="14">
      <t>ジッセキ</t>
    </rPh>
    <rPh sb="15" eb="17">
      <t>ハイチ</t>
    </rPh>
    <rPh sb="17" eb="19">
      <t>ヨテイ</t>
    </rPh>
    <rPh sb="19" eb="22">
      <t>ギジュツシャ</t>
    </rPh>
    <rPh sb="23" eb="26">
      <t>ギジュツリョク</t>
    </rPh>
    <phoneticPr fontId="4"/>
  </si>
  <si>
    <t>（様式８）同種工事の施工実績（企業の技術力）</t>
    <rPh sb="1" eb="3">
      <t>ヨウシキ</t>
    </rPh>
    <rPh sb="5" eb="7">
      <t>ドウシュ</t>
    </rPh>
    <rPh sb="7" eb="9">
      <t>コウジ</t>
    </rPh>
    <rPh sb="10" eb="12">
      <t>セコウ</t>
    </rPh>
    <rPh sb="12" eb="14">
      <t>ジッセキ</t>
    </rPh>
    <rPh sb="15" eb="17">
      <t>キギョウ</t>
    </rPh>
    <rPh sb="18" eb="21">
      <t>ギジュツリョク</t>
    </rPh>
    <phoneticPr fontId="4"/>
  </si>
  <si>
    <r>
      <t>様式１－３：自己採点表</t>
    </r>
    <r>
      <rPr>
        <sz val="20"/>
        <color rgb="FFFF0000"/>
        <rFont val="ＭＳ Ｐ明朝"/>
        <family val="1"/>
        <charset val="128"/>
      </rPr>
      <t>（記入例）</t>
    </r>
    <rPh sb="12" eb="14">
      <t>キニュウ</t>
    </rPh>
    <rPh sb="14" eb="15">
      <t>レイ</t>
    </rPh>
    <phoneticPr fontId="4"/>
  </si>
  <si>
    <t>◎</t>
    <phoneticPr fontId="4"/>
  </si>
  <si>
    <t>従事役職</t>
    <rPh sb="0" eb="2">
      <t>ジュウジ</t>
    </rPh>
    <rPh sb="2" eb="4">
      <t>ヤクショク</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</si>
  <si>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</si>
  <si>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</si>
  <si>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</si>
  <si>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</si>
  <si>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</si>
  <si>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</si>
  <si>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</si>
  <si>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</si>
  <si>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</si>
  <si>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</si>
  <si>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</si>
  <si>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</si>
  <si>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r>
      <t>品質・環境</t>
    </r>
    <r>
      <rPr>
        <sz val="10"/>
        <rFont val="ＭＳ Ｐ明朝"/>
        <family val="1"/>
        <charset val="128"/>
      </rPr>
      <t>マネジメントシステム（</t>
    </r>
    <r>
      <rPr>
        <sz val="10"/>
        <color indexed="14"/>
        <rFont val="ＭＳ Ｐ明朝"/>
        <family val="1"/>
        <charset val="128"/>
      </rPr>
      <t>ＩＳＯ９００１及びＩＳＯ１４００１</t>
    </r>
    <r>
      <rPr>
        <sz val="10"/>
        <rFont val="ＭＳ Ｐ明朝"/>
        <family val="1"/>
        <charset val="128"/>
      </rPr>
      <t>）の認証を証明する書類</t>
    </r>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</si>
  <si>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</si>
  <si>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</si>
  <si>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</si>
  <si>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</si>
  <si>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</si>
  <si>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</si>
  <si>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</si>
  <si>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</si>
  <si>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</si>
  <si>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</si>
  <si>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</si>
  <si>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</si>
  <si>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</si>
  <si>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</si>
  <si>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</si>
  <si>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</si>
  <si>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</si>
  <si>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</si>
  <si>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</si>
  <si>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</si>
  <si>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</si>
  <si>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</si>
  <si>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</si>
  <si>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</si>
  <si>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</si>
  <si>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t>
  </si>
  <si>
    <t>◇資料提出にあたっての留意事項</t>
    <rPh sb="3" eb="5">
      <t>テイシュツ</t>
    </rPh>
    <rPh sb="11" eb="13">
      <t>リュウイ</t>
    </rPh>
    <rPh sb="13" eb="15">
      <t>ジコウ</t>
    </rPh>
    <phoneticPr fontId="4"/>
  </si>
  <si>
    <t>（５）　同時公告の複数の工事に書類を提出する場合においては、一括して郵送しても差し支えない。</t>
    <rPh sb="4" eb="6">
      <t>ドウジ</t>
    </rPh>
    <rPh sb="6" eb="8">
      <t>コウコク</t>
    </rPh>
    <rPh sb="9" eb="11">
      <t>フクスウ</t>
    </rPh>
    <rPh sb="12" eb="14">
      <t>コウジ</t>
    </rPh>
    <rPh sb="15" eb="17">
      <t>ショルイ</t>
    </rPh>
    <rPh sb="18" eb="20">
      <t>テイシュツ</t>
    </rPh>
    <rPh sb="22" eb="24">
      <t>バアイ</t>
    </rPh>
    <rPh sb="30" eb="32">
      <t>イッカツ</t>
    </rPh>
    <rPh sb="34" eb="36">
      <t>ユウソウ</t>
    </rPh>
    <rPh sb="39" eb="40">
      <t>サ</t>
    </rPh>
    <rPh sb="41" eb="42">
      <t>ツカ</t>
    </rPh>
    <phoneticPr fontId="4"/>
  </si>
  <si>
    <t>なお、『　◎　』は必ず提出する書類であり、『　○　』は該当する場合に提出する書類である。</t>
    <phoneticPr fontId="4"/>
  </si>
  <si>
    <t>（参加を希望する工事については様式１－１に記載のとおり）</t>
    <rPh sb="1" eb="3">
      <t>サンカ</t>
    </rPh>
    <rPh sb="4" eb="6">
      <t>キボウ</t>
    </rPh>
    <rPh sb="8" eb="10">
      <t>コウジ</t>
    </rPh>
    <rPh sb="15" eb="17">
      <t>ヨウシキ</t>
    </rPh>
    <rPh sb="21" eb="23">
      <t>キサイ</t>
    </rPh>
    <phoneticPr fontId="4"/>
  </si>
  <si>
    <r>
      <t>（４）　</t>
    </r>
    <r>
      <rPr>
        <b/>
        <sz val="11"/>
        <rFont val="ＭＳ Ｐ明朝"/>
        <family val="1"/>
        <charset val="128"/>
      </rPr>
      <t>書類の分割郵送は、認めない。</t>
    </r>
    <rPh sb="4" eb="6">
      <t>ショルイ</t>
    </rPh>
    <rPh sb="7" eb="9">
      <t>ブンカツ</t>
    </rPh>
    <rPh sb="9" eb="11">
      <t>ユウソウ</t>
    </rPh>
    <rPh sb="13" eb="14">
      <t>ミト</t>
    </rPh>
    <phoneticPr fontId="4"/>
  </si>
  <si>
    <t>なお、様式１－１に記載の工事については、参加申し込みを行う全ての工事に同じ内容の資料を添付すること。</t>
    <rPh sb="3" eb="5">
      <t>ヨウシキ</t>
    </rPh>
    <phoneticPr fontId="4"/>
  </si>
  <si>
    <t>なお、複数の工事に参加を希望する場合でも、技術資料の提出は１部のみで良い。</t>
    <phoneticPr fontId="4"/>
  </si>
  <si>
    <t>上記3 の電子入札システムでの提出後、該当するすべての書類を紙で提出すること。</t>
    <rPh sb="0" eb="2">
      <t>ジョウキ</t>
    </rPh>
    <rPh sb="5" eb="7">
      <t>デンシ</t>
    </rPh>
    <rPh sb="7" eb="9">
      <t>ニュウサツ</t>
    </rPh>
    <rPh sb="15" eb="18">
      <t>テイシュツゴ</t>
    </rPh>
    <rPh sb="19" eb="21">
      <t>ガイトウ</t>
    </rPh>
    <rPh sb="27" eb="29">
      <t>ショルイ</t>
    </rPh>
    <rPh sb="30" eb="31">
      <t>カミ</t>
    </rPh>
    <rPh sb="32" eb="34">
      <t>テイシュツ</t>
    </rPh>
    <phoneticPr fontId="4"/>
  </si>
  <si>
    <r>
      <t>　</t>
    </r>
    <r>
      <rPr>
        <sz val="11"/>
        <rFont val="ＭＳ Ｐ明朝"/>
        <family val="1"/>
        <charset val="128"/>
      </rPr>
      <t>同時公告の複数の入札（様式１－１に記載の工事以外）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12" eb="14">
      <t>ヨウシキ</t>
    </rPh>
    <rPh sb="18" eb="20">
      <t>キサイ</t>
    </rPh>
    <rPh sb="21" eb="23">
      <t>コウジ</t>
    </rPh>
    <rPh sb="23" eb="25">
      <t>イガイ</t>
    </rPh>
    <rPh sb="41" eb="42">
      <t>シタ</t>
    </rPh>
    <rPh sb="98" eb="100">
      <t>シリョウ</t>
    </rPh>
    <rPh sb="101" eb="103">
      <t>テンプ</t>
    </rPh>
    <rPh sb="104" eb="106">
      <t>ショウリャク</t>
    </rPh>
    <rPh sb="128" eb="130">
      <t>シリョウ</t>
    </rPh>
    <rPh sb="130" eb="132">
      <t>テンプ</t>
    </rPh>
    <rPh sb="132" eb="133">
      <t>サキ</t>
    </rPh>
    <rPh sb="134" eb="137">
      <t>コウジメイ</t>
    </rPh>
    <rPh sb="138" eb="140">
      <t>キサイ</t>
    </rPh>
    <rPh sb="163" eb="165">
      <t>ニュウリョク</t>
    </rPh>
    <rPh sb="175" eb="177">
      <t>ショウリャク</t>
    </rPh>
    <rPh sb="182" eb="184">
      <t>シリョウ</t>
    </rPh>
    <rPh sb="190" eb="191">
      <t>カク</t>
    </rPh>
    <rPh sb="191" eb="193">
      <t>ヨウシキ</t>
    </rPh>
    <rPh sb="194" eb="195">
      <t>カナラ</t>
    </rPh>
    <rPh sb="196" eb="198">
      <t>テイシュツ</t>
    </rPh>
    <phoneticPr fontId="4"/>
  </si>
  <si>
    <t>電子入札システムによる申請完了後に表示される画面を印刷したもの。
複数の工事に参加を希望する場合は、参加を希望する全ての工事について提出すること。</t>
    <rPh sb="0" eb="2">
      <t>デンシ</t>
    </rPh>
    <rPh sb="2" eb="4">
      <t>ニュウサツ</t>
    </rPh>
    <rPh sb="11" eb="13">
      <t>シンセイ</t>
    </rPh>
    <rPh sb="13" eb="15">
      <t>カンリョウ</t>
    </rPh>
    <rPh sb="15" eb="16">
      <t>ゴ</t>
    </rPh>
    <rPh sb="17" eb="19">
      <t>ヒョウジ</t>
    </rPh>
    <rPh sb="22" eb="24">
      <t>ガメン</t>
    </rPh>
    <rPh sb="25" eb="27">
      <t>インサツ</t>
    </rPh>
    <rPh sb="33" eb="35">
      <t>フクスウ</t>
    </rPh>
    <rPh sb="36" eb="38">
      <t>コウジ</t>
    </rPh>
    <rPh sb="39" eb="41">
      <t>サンカ</t>
    </rPh>
    <rPh sb="42" eb="44">
      <t>キボウ</t>
    </rPh>
    <rPh sb="46" eb="48">
      <t>バアイ</t>
    </rPh>
    <rPh sb="50" eb="52">
      <t>サンカ</t>
    </rPh>
    <rPh sb="53" eb="55">
      <t>キボウ</t>
    </rPh>
    <rPh sb="57" eb="58">
      <t>スベ</t>
    </rPh>
    <rPh sb="60" eb="62">
      <t>コウジ</t>
    </rPh>
    <rPh sb="66" eb="68">
      <t>テイシュツ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</si>
  <si>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7">
      <t>ニンショウ</t>
    </rPh>
    <rPh sb="27" eb="30">
      <t>ショトクシャ</t>
    </rPh>
    <rPh sb="31" eb="33">
      <t>ニンショウ</t>
    </rPh>
    <rPh sb="33" eb="35">
      <t>ケイヤク</t>
    </rPh>
    <rPh sb="35" eb="37">
      <t>キゲン</t>
    </rPh>
    <rPh sb="37" eb="38">
      <t>オヨ</t>
    </rPh>
    <rPh sb="39" eb="42">
      <t>ショウメイシャ</t>
    </rPh>
    <rPh sb="43" eb="45">
      <t>メイショウ</t>
    </rPh>
    <rPh sb="46" eb="47">
      <t>イン</t>
    </rPh>
    <rPh sb="47" eb="48">
      <t>カゲ</t>
    </rPh>
    <rPh sb="49" eb="51">
      <t>ハンベツ</t>
    </rPh>
    <phoneticPr fontId="4"/>
  </si>
  <si>
    <r>
      <rPr>
        <sz val="9"/>
        <rFont val="ＭＳ Ｐ明朝"/>
        <family val="1"/>
        <charset val="128"/>
      </rPr>
      <t>・</t>
    </r>
    <r>
      <rPr>
        <b/>
        <sz val="9"/>
        <color indexed="10"/>
        <rFont val="ＭＳ Ｐ明朝"/>
        <family val="1"/>
        <charset val="128"/>
      </rP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1" eb="3">
      <t>モウシコミ</t>
    </rPh>
    <rPh sb="3" eb="6">
      <t>キゲンビ</t>
    </rPh>
    <rPh sb="10" eb="13">
      <t>フクオカケン</t>
    </rPh>
    <rPh sb="16" eb="18">
      <t>フウスイ</t>
    </rPh>
    <rPh sb="18" eb="21">
      <t>サイガイジ</t>
    </rPh>
    <rPh sb="22" eb="24">
      <t>キンキュウ</t>
    </rPh>
    <rPh sb="24" eb="26">
      <t>タイサク</t>
    </rPh>
    <rPh sb="26" eb="28">
      <t>コウジ</t>
    </rPh>
    <rPh sb="28" eb="29">
      <t>トウ</t>
    </rPh>
    <rPh sb="30" eb="31">
      <t>カン</t>
    </rPh>
    <rPh sb="33" eb="35">
      <t>キョウテイ</t>
    </rPh>
    <rPh sb="37" eb="39">
      <t>テイケツ</t>
    </rPh>
    <rPh sb="40" eb="42">
      <t>ウム</t>
    </rPh>
    <rPh sb="43" eb="45">
      <t>ヒョウカ</t>
    </rPh>
    <rPh sb="50" eb="53">
      <t>キョウテイショ</t>
    </rPh>
    <rPh sb="54" eb="55">
      <t>ウツ</t>
    </rPh>
    <rPh sb="57" eb="59">
      <t>テイシュツ</t>
    </rPh>
    <rPh sb="60" eb="62">
      <t>フヨウ</t>
    </rPh>
    <rPh sb="65" eb="67">
      <t>ヨウシキ</t>
    </rPh>
    <rPh sb="71" eb="73">
      <t>ジコ</t>
    </rPh>
    <rPh sb="73" eb="75">
      <t>サイテン</t>
    </rPh>
    <rPh sb="75" eb="76">
      <t>ヒョウ</t>
    </rPh>
    <rPh sb="78" eb="80">
      <t>テイケツ</t>
    </rPh>
    <rPh sb="84" eb="86">
      <t>ケンド</t>
    </rPh>
    <rPh sb="86" eb="88">
      <t>セイビ</t>
    </rPh>
    <rPh sb="88" eb="91">
      <t>ジムショ</t>
    </rPh>
    <rPh sb="91" eb="92">
      <t>メイ</t>
    </rPh>
    <rPh sb="93" eb="95">
      <t>キサイ</t>
    </rPh>
    <phoneticPr fontId="4"/>
  </si>
  <si>
    <t>株式会社○○建設○○支店</t>
  </si>
  <si>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
・参加を希望する工事ごとに作成すること。</t>
    </r>
    <rPh sb="35" eb="37">
      <t>セツメイ</t>
    </rPh>
    <rPh sb="37" eb="39">
      <t>シリョウ</t>
    </rPh>
    <rPh sb="42" eb="44">
      <t>バアイ</t>
    </rPh>
    <rPh sb="49" eb="51">
      <t>ケイシキ</t>
    </rPh>
    <rPh sb="71" eb="73">
      <t>サンカ</t>
    </rPh>
    <rPh sb="74" eb="76">
      <t>キボウ</t>
    </rPh>
    <rPh sb="78" eb="80">
      <t>コウジ</t>
    </rPh>
    <rPh sb="83" eb="85">
      <t>サクセイ</t>
    </rPh>
    <phoneticPr fontId="4"/>
  </si>
  <si>
    <t>県道○○線△△橋橋梁下部工工事（Ｐ１）　他２件</t>
  </si>
  <si>
    <t>県道○○線△△橋橋梁下部工工事（Ａ１）</t>
    <phoneticPr fontId="4"/>
  </si>
  <si>
    <t>（様式４）簡易な施工計画 （Ｐ１）</t>
    <rPh sb="1" eb="3">
      <t>ヨウシキ</t>
    </rPh>
    <rPh sb="5" eb="7">
      <t>カンイ</t>
    </rPh>
    <rPh sb="8" eb="10">
      <t>セコウ</t>
    </rPh>
    <rPh sb="10" eb="12">
      <t>ケイカク</t>
    </rPh>
    <phoneticPr fontId="4"/>
  </si>
  <si>
    <t>（様式４）簡易な施工計画 （Ｐ２）</t>
    <rPh sb="1" eb="3">
      <t>ヨウシキ</t>
    </rPh>
    <rPh sb="5" eb="7">
      <t>カンイ</t>
    </rPh>
    <rPh sb="8" eb="10">
      <t>セコウ</t>
    </rPh>
    <rPh sb="10" eb="12">
      <t>ケイカク</t>
    </rPh>
    <phoneticPr fontId="4"/>
  </si>
  <si>
    <t>（様式４）簡易な施工計画 （Ｐ３）</t>
    <rPh sb="1" eb="3">
      <t>ヨウシキ</t>
    </rPh>
    <rPh sb="5" eb="7">
      <t>カンイ</t>
    </rPh>
    <rPh sb="8" eb="10">
      <t>セコウ</t>
    </rPh>
    <rPh sb="10" eb="12">
      <t>ケイカク</t>
    </rPh>
    <phoneticPr fontId="4"/>
  </si>
  <si>
    <t>　様式１－１に記載の工事は、技術資料を共通化できる３件の工事を対象に、一括して公告し、審査を行う一括審査方式の試行対象工事である。したがって、この９件の工事においては、技術資料を１部提出すること。
　また、「留意事項一覧表」「一括審査方式における配置予定技術者の配置例について」を必ず参照すること。</t>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</si>
  <si>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</si>
  <si>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</si>
  <si>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</si>
  <si>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</si>
  <si>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</si>
  <si>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</si>
  <si>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</si>
  <si>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</si>
  <si>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　○○</t>
    <phoneticPr fontId="4"/>
  </si>
  <si>
    <t>昭和○年○月○日</t>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</si>
  <si>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</si>
  <si>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　年　　月　　日</t>
    <rPh sb="0" eb="2">
      <t>レイワ</t>
    </rPh>
    <rPh sb="3" eb="4">
      <t>トシ</t>
    </rPh>
    <rPh sb="6" eb="7">
      <t>ツキ</t>
    </rPh>
    <rPh sb="9" eb="10">
      <t>ヒ</t>
    </rPh>
    <phoneticPr fontId="4"/>
  </si>
  <si>
    <t>令和○○年○月○日</t>
    <rPh sb="0" eb="2">
      <t>レイワ</t>
    </rPh>
    <rPh sb="4" eb="5">
      <t>ネン</t>
    </rPh>
    <rPh sb="6" eb="7">
      <t>ガツ</t>
    </rPh>
    <rPh sb="8" eb="9">
      <t>ニチ</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</si>
  <si>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</si>
  <si>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t>特例監理技術者の配置を予定している場合の確認事項</t>
    <rPh sb="0" eb="2">
      <t>トクレイ</t>
    </rPh>
    <rPh sb="2" eb="4">
      <t>カンリ</t>
    </rPh>
    <rPh sb="4" eb="7">
      <t>ギジュツシャ</t>
    </rPh>
    <rPh sb="8" eb="10">
      <t>ハイチ</t>
    </rPh>
    <rPh sb="11" eb="13">
      <t>ヨテイ</t>
    </rPh>
    <rPh sb="17" eb="19">
      <t>バアイ</t>
    </rPh>
    <rPh sb="20" eb="22">
      <t>カクニン</t>
    </rPh>
    <rPh sb="22" eb="24">
      <t>ジコウ</t>
    </rPh>
    <phoneticPr fontId="4"/>
  </si>
  <si>
    <t>〇</t>
    <phoneticPr fontId="4"/>
  </si>
  <si>
    <t>特例監理技術者の配置を予定している場合に提出すること。
「建設業法第２６条第３項ただし書の規定の適用を受ける監理技術者及び監理技術者補佐の取扱いについて」を参照。</t>
    <rPh sb="0" eb="2">
      <t>トクレイ</t>
    </rPh>
    <rPh sb="2" eb="4">
      <t>カンリ</t>
    </rPh>
    <rPh sb="4" eb="7">
      <t>ギジュツシャ</t>
    </rPh>
    <rPh sb="8" eb="10">
      <t>ハイチ</t>
    </rPh>
    <rPh sb="11" eb="13">
      <t>ヨテイ</t>
    </rPh>
    <rPh sb="17" eb="19">
      <t>バアイ</t>
    </rPh>
    <rPh sb="20" eb="22">
      <t>テイシュツ</t>
    </rPh>
    <rPh sb="29" eb="31">
      <t>ケンセツ</t>
    </rPh>
    <rPh sb="31" eb="32">
      <t>ギョウ</t>
    </rPh>
    <rPh sb="32" eb="33">
      <t>ホウ</t>
    </rPh>
    <rPh sb="33" eb="34">
      <t>ダイ</t>
    </rPh>
    <rPh sb="36" eb="37">
      <t>ジョウ</t>
    </rPh>
    <rPh sb="37" eb="38">
      <t>ダイ</t>
    </rPh>
    <rPh sb="39" eb="40">
      <t>コウ</t>
    </rPh>
    <rPh sb="43" eb="44">
      <t>ガキ</t>
    </rPh>
    <rPh sb="45" eb="47">
      <t>キテイ</t>
    </rPh>
    <rPh sb="48" eb="50">
      <t>テキヨウ</t>
    </rPh>
    <rPh sb="51" eb="52">
      <t>ウ</t>
    </rPh>
    <rPh sb="54" eb="56">
      <t>カンリ</t>
    </rPh>
    <rPh sb="56" eb="59">
      <t>ギジュツシャ</t>
    </rPh>
    <rPh sb="59" eb="60">
      <t>オヨ</t>
    </rPh>
    <rPh sb="61" eb="63">
      <t>カンリ</t>
    </rPh>
    <rPh sb="63" eb="66">
      <t>ギジュツシャ</t>
    </rPh>
    <rPh sb="66" eb="68">
      <t>ホサ</t>
    </rPh>
    <rPh sb="69" eb="70">
      <t>ト</t>
    </rPh>
    <rPh sb="70" eb="71">
      <t>アツカ</t>
    </rPh>
    <rPh sb="78" eb="80">
      <t>サンショウ</t>
    </rPh>
    <phoneticPr fontId="4"/>
  </si>
  <si>
    <t>〇</t>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</si>
  <si>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 xml:space="preserve">すること。
</t>
    </r>
    <r>
      <rPr>
        <b/>
        <sz val="9"/>
        <color rgb="FFFF0000"/>
        <rFont val="ＭＳ Ｐ明朝"/>
        <family val="1"/>
        <charset val="128"/>
      </rPr>
      <t>複数の工事に参加を希望する場合であっても、提出は１部のみで良い。</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rPh sb="60" eb="62">
      <t>テイシュツ</t>
    </rPh>
    <rPh sb="64" eb="65">
      <t>ブ</t>
    </rPh>
    <rPh sb="68" eb="69">
      <t>ヨ</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</si>
  <si>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</si>
  <si>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</si>
  <si>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7" eb="59">
      <t>ユウソウ</t>
    </rPh>
    <rPh sb="60" eb="61">
      <t>カ</t>
    </rPh>
    <rPh sb="63" eb="65">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</si>
  <si>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</si>
  <si>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</si>
  <si>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</si>
  <si>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</si>
  <si>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</si>
  <si>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t>様式１－３：自己採点表</t>
  </si>
  <si>
    <t>「採点欄｣に点数を記入してください。なお、下記表中の注釈は、「別表１：評価項目及び評価基準」を参照してください。</t>
    <phoneticPr fontId="4"/>
  </si>
  <si>
    <t>工事名：</t>
    <rPh sb="0" eb="3">
      <t>コウジメイ</t>
    </rPh>
    <phoneticPr fontId="4"/>
  </si>
  <si>
    <t>会社名：</t>
    <rPh sb="0" eb="3">
      <t>カイシャメイ</t>
    </rPh>
    <phoneticPr fontId="4"/>
  </si>
  <si>
    <t>１．</t>
    <phoneticPr fontId="4"/>
  </si>
  <si>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</si>
  <si>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</si>
  <si>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</si>
  <si>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</si>
  <si>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</si>
  <si>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</si>
  <si>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</si>
  <si>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</si>
  <si>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</si>
  <si>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品質・環境マネジメントシステムの取り組み状況</t>
  </si>
  <si>
    <t>ISO9001と14001の認証の両方を取得済み</t>
  </si>
  <si>
    <t>ISO9001又は14001の認証を取得済み</t>
    <rPh sb="7" eb="8">
      <t>マタ</t>
    </rPh>
    <rPh sb="15" eb="17">
      <t>ニンショウ</t>
    </rPh>
    <rPh sb="18" eb="20">
      <t>シュトク</t>
    </rPh>
    <rPh sb="20" eb="21">
      <t>ズ</t>
    </rPh>
    <phoneticPr fontId="4"/>
  </si>
  <si>
    <t>３．</t>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</si>
  <si>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</si>
  <si>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</si>
  <si>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</si>
  <si>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</si>
  <si>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</si>
  <si>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9" eb="11">
      <t>ヒカク</t>
    </rPh>
    <rPh sb="11" eb="13">
      <t>カカク</t>
    </rPh>
    <rPh sb="13" eb="15">
      <t>ミマン</t>
    </rPh>
    <rPh sb="16" eb="18">
      <t>ニュウサツ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</si>
  <si>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</si>
  <si>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　福岡県企業管理者 　殿</t>
    <rPh sb="1" eb="2">
      <t>フク</t>
    </rPh>
    <rPh sb="2" eb="3">
      <t>オカ</t>
    </rPh>
    <rPh sb="3" eb="4">
      <t>ケン</t>
    </rPh>
    <rPh sb="4" eb="9">
      <t>キギョウカンリシャ</t>
    </rPh>
    <rPh sb="11" eb="12">
      <t>ドノ</t>
    </rPh>
    <phoneticPr fontId="4"/>
  </si>
  <si>
    <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2" eb="4">
      <t>ジッセキ</t>
    </rPh>
    <rPh sb="4" eb="6">
      <t>コウジ</t>
    </rPh>
    <rPh sb="7" eb="8">
      <t>カカ</t>
    </rPh>
    <rPh sb="9" eb="11">
      <t>ナイヨウ</t>
    </rPh>
    <rPh sb="11" eb="12">
      <t>オヨ</t>
    </rPh>
    <rPh sb="13" eb="15">
      <t>カンセイ</t>
    </rPh>
    <rPh sb="16" eb="18">
      <t>カクニン</t>
    </rPh>
    <rPh sb="21" eb="23">
      <t>ショルイ</t>
    </rPh>
    <rPh sb="24" eb="26">
      <t>テンプ</t>
    </rPh>
    <rPh sb="58" eb="60">
      <t>セッケイ</t>
    </rPh>
    <rPh sb="60" eb="62">
      <t>トショ</t>
    </rPh>
    <rPh sb="63" eb="64">
      <t>ウツ</t>
    </rPh>
    <rPh sb="69" eb="71">
      <t>ケイヤク</t>
    </rPh>
    <rPh sb="71" eb="73">
      <t>ズメン</t>
    </rPh>
    <rPh sb="74" eb="76">
      <t>テンプ</t>
    </rPh>
    <rPh sb="78" eb="80">
      <t>バアイ</t>
    </rPh>
    <rPh sb="82" eb="85">
      <t>コウジメイ</t>
    </rPh>
    <rPh sb="85" eb="86">
      <t>トウ</t>
    </rPh>
    <rPh sb="87" eb="89">
      <t>カクニン</t>
    </rPh>
    <rPh sb="95" eb="96">
      <t>カギ</t>
    </rPh>
    <rPh sb="100" eb="102">
      <t>ヨウシキ</t>
    </rPh>
    <rPh sb="104" eb="106">
      <t>キサイ</t>
    </rPh>
    <rPh sb="106" eb="108">
      <t>ナイヨウ</t>
    </rPh>
    <rPh sb="109" eb="111">
      <t>カクニン</t>
    </rPh>
    <rPh sb="112" eb="114">
      <t>テンプ</t>
    </rPh>
    <rPh sb="114" eb="116">
      <t>ショルイ</t>
    </rPh>
    <rPh sb="119" eb="120">
      <t>オコナ</t>
    </rPh>
    <rPh sb="124" eb="126">
      <t>ヨウシキ</t>
    </rPh>
    <rPh sb="127" eb="129">
      <t>テンプ</t>
    </rPh>
    <rPh sb="129" eb="131">
      <t>ショルイ</t>
    </rPh>
    <rPh sb="132" eb="133">
      <t>ヒト</t>
    </rPh>
    <rPh sb="133" eb="134">
      <t>クミ</t>
    </rPh>
    <rPh sb="143" eb="144">
      <t>ト</t>
    </rPh>
    <phoneticPr fontId="4"/>
  </si>
  <si>
    <t>継続的な技術者保有に基づく信頼度</t>
    <phoneticPr fontId="4"/>
  </si>
  <si>
    <t>10年以上継続雇用する技術士、１級土木施工管理技士又は１級建設機械施工管理技士の人数</t>
    <phoneticPr fontId="4"/>
  </si>
  <si>
    <t>5名以上</t>
    <phoneticPr fontId="4"/>
  </si>
  <si>
    <t>2名以上</t>
    <phoneticPr fontId="4"/>
  </si>
  <si>
    <t>2名未満</t>
    <rPh sb="2" eb="4">
      <t>ミマン</t>
    </rPh>
    <phoneticPr fontId="4"/>
  </si>
  <si>
    <t>防災協定の締結状況</t>
    <rPh sb="0" eb="4">
      <t>ボウサイキョウテイ</t>
    </rPh>
    <rPh sb="5" eb="7">
      <t>テイケツ</t>
    </rPh>
    <rPh sb="7" eb="9">
      <t>ジョウキョウ</t>
    </rPh>
    <phoneticPr fontId="4"/>
  </si>
  <si>
    <t>防災協定に基づく活動実績の状況</t>
    <rPh sb="0" eb="4">
      <t>ボウサイキョウテイ</t>
    </rPh>
    <rPh sb="5" eb="6">
      <t>モト</t>
    </rPh>
    <rPh sb="8" eb="12">
      <t>カツドウジッセキ</t>
    </rPh>
    <rPh sb="13" eb="15">
      <t>ジョウキョウ</t>
    </rPh>
    <phoneticPr fontId="4"/>
  </si>
  <si>
    <t>福岡県企業管理者　殿</t>
    <rPh sb="3" eb="8">
      <t>キギョウカンリシャ</t>
    </rPh>
    <phoneticPr fontId="4"/>
  </si>
  <si>
    <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・法令による免許、健康保険証、監理技術者証、監理技術者講習修了証の写しは、氏名、事業所名のほか各種年月日が判読できないものは無効とする。
</t>
    </r>
    <r>
      <rPr>
        <b/>
        <sz val="9"/>
        <color rgb="FFFF0000"/>
        <rFont val="ＭＳ Ｐ明朝"/>
        <family val="1"/>
        <charset val="128"/>
      </rPr>
      <t>・様式、添付書類を一組にしてホッチキスで綴じること。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平成●年度以降</t>
    </r>
    <r>
      <rPr>
        <sz val="9"/>
        <rFont val="ＭＳ Ｐ明朝"/>
        <family val="1"/>
        <charset val="128"/>
      </rPr>
      <t>のもの）の評定点の高いものを評価する。</t>
    </r>
    <rPh sb="7" eb="8">
      <t>カカ</t>
    </rPh>
    <rPh sb="32" eb="34">
      <t>テンプ</t>
    </rPh>
    <rPh sb="34" eb="36">
      <t>シリョウ</t>
    </rPh>
    <rPh sb="37" eb="39">
      <t>ガイトウ</t>
    </rPh>
    <rPh sb="39" eb="41">
      <t>カショ</t>
    </rPh>
    <rPh sb="42" eb="44">
      <t>アカイロ</t>
    </rPh>
    <rPh sb="81" eb="82">
      <t>トウ</t>
    </rPh>
    <rPh sb="96" eb="98">
      <t>ジッセキ</t>
    </rPh>
    <rPh sb="98" eb="100">
      <t>コウジ</t>
    </rPh>
    <rPh sb="101" eb="103">
      <t>ヨウシキ</t>
    </rPh>
    <rPh sb="105" eb="107">
      <t>ドウイツ</t>
    </rPh>
    <rPh sb="107" eb="109">
      <t>コウジ</t>
    </rPh>
    <rPh sb="110" eb="112">
      <t>バアイ</t>
    </rPh>
    <rPh sb="114" eb="116">
      <t>テンプ</t>
    </rPh>
    <rPh sb="116" eb="118">
      <t>ショルイ</t>
    </rPh>
    <rPh sb="119" eb="121">
      <t>テイシュツ</t>
    </rPh>
    <rPh sb="122" eb="124">
      <t>ショウリャク</t>
    </rPh>
    <rPh sb="128" eb="130">
      <t>ショウリャク</t>
    </rPh>
    <rPh sb="132" eb="134">
      <t>バアイ</t>
    </rPh>
    <rPh sb="141" eb="142">
      <t>ラン</t>
    </rPh>
    <rPh sb="155" eb="157">
      <t>ヨウシキ</t>
    </rPh>
    <rPh sb="159" eb="161">
      <t>ドウイツ</t>
    </rPh>
    <rPh sb="163" eb="165">
      <t>ニュウリョク</t>
    </rPh>
    <rPh sb="228" eb="229">
      <t>リキ</t>
    </rPh>
    <rPh sb="444" eb="446">
      <t>ヨウシキ</t>
    </rPh>
    <phoneticPr fontId="4"/>
  </si>
  <si>
    <t>様式５－１　　　　　　　　　　　　　　　　　　　　　　　　　　　　　　　　　　　　　　　　　　　　　　　　　　</t>
    <rPh sb="0" eb="2">
      <t>ヨウシキ</t>
    </rPh>
    <phoneticPr fontId="4"/>
  </si>
  <si>
    <t>申込期限日↓</t>
    <rPh sb="0" eb="2">
      <t>モウシコ</t>
    </rPh>
    <rPh sb="2" eb="5">
      <t>キゲンビ</t>
    </rPh>
    <phoneticPr fontId="4"/>
  </si>
  <si>
    <t>１０年以上継続雇用する技術者について</t>
    <phoneticPr fontId="4"/>
  </si>
  <si>
    <t>技術者保有人数</t>
    <rPh sb="0" eb="3">
      <t>ギジュツシャ</t>
    </rPh>
    <rPh sb="3" eb="5">
      <t>ホユウ</t>
    </rPh>
    <rPh sb="5" eb="7">
      <t>ニンズウ</t>
    </rPh>
    <phoneticPr fontId="4"/>
  </si>
  <si>
    <t>資　　　　　　　　格</t>
    <rPh sb="0" eb="1">
      <t>シ</t>
    </rPh>
    <rPh sb="9" eb="10">
      <t>カク</t>
    </rPh>
    <phoneticPr fontId="4"/>
  </si>
  <si>
    <t>人　　　　数</t>
    <rPh sb="0" eb="1">
      <t>ヒト</t>
    </rPh>
    <rPh sb="5" eb="6">
      <t>カズ</t>
    </rPh>
    <phoneticPr fontId="4"/>
  </si>
  <si>
    <t>人</t>
    <rPh sb="0" eb="1">
      <t>ニン</t>
    </rPh>
    <phoneticPr fontId="4"/>
  </si>
  <si>
    <t>１級土木施工管理技士又は１級建設機械施工管理技士</t>
    <rPh sb="20" eb="22">
      <t>カンリ</t>
    </rPh>
    <phoneticPr fontId="4"/>
  </si>
  <si>
    <t>合　　　　　　　　計</t>
    <rPh sb="0" eb="1">
      <t>ゴウ</t>
    </rPh>
    <rPh sb="9" eb="10">
      <t>ケイ</t>
    </rPh>
    <phoneticPr fontId="4"/>
  </si>
  <si>
    <t>技術者の資格について※</t>
    <rPh sb="0" eb="3">
      <t>ギジュツシャ</t>
    </rPh>
    <rPh sb="4" eb="6">
      <t>シカク</t>
    </rPh>
    <phoneticPr fontId="4"/>
  </si>
  <si>
    <t>氏名</t>
    <rPh sb="0" eb="2">
      <t>シメイ</t>
    </rPh>
    <phoneticPr fontId="4"/>
  </si>
  <si>
    <t>資格の名称</t>
    <rPh sb="0" eb="2">
      <t>シカク</t>
    </rPh>
    <rPh sb="3" eb="5">
      <t>メイショウ</t>
    </rPh>
    <phoneticPr fontId="4"/>
  </si>
  <si>
    <t>継続雇用年数</t>
    <rPh sb="0" eb="2">
      <t>ケイゾク</t>
    </rPh>
    <rPh sb="2" eb="4">
      <t>コヨウ</t>
    </rPh>
    <rPh sb="4" eb="6">
      <t>ネンスウ</t>
    </rPh>
    <phoneticPr fontId="4"/>
  </si>
  <si>
    <t>入社年月日</t>
    <rPh sb="0" eb="2">
      <t>ニュウシャ</t>
    </rPh>
    <rPh sb="2" eb="5">
      <t>ネンガッピ</t>
    </rPh>
    <phoneticPr fontId="4"/>
  </si>
  <si>
    <t>年</t>
    <rPh sb="0" eb="1">
      <t>ネン</t>
    </rPh>
    <phoneticPr fontId="4"/>
  </si>
  <si>
    <t xml:space="preserve">
注１　申込期限日において10年以上継続雇用する技術士、１級土木施工管理技士又は１級建設機械施工管理技士の
　　　資格を保有する技術者の人数を証明する書類（健康保険証等、１級技術検定合格証明書、技術士登録証の写し）
　　　を様式５－２に添付すること。
　　　　後期高齢者医療制度により健康保険証を持たない技術者においては、後期高齢者医療被保険者証及び10年分
　　　の源泉徴収票等（公的な機関が証明した書類に限る。）の写しを添付することにより10年以上の継続雇用を証明す
　　　ること。
注２　添付書類に不足がある場合は評価しない。
注３　添付書類は最新のものとし、氏名、事業所名のほか各種年月日が判読できないものは評価しない。
注４　ここでいう「技術者」には、代表者(社長等)も含むものとする。
注５　共同企業体の場合は構成員それぞれ提出すること。
注６　10年以上継続雇用する技術者が5人以上の場合は、5人について記入すること。</t>
    <rPh sb="48" eb="50">
      <t>カンリ</t>
    </rPh>
    <rPh sb="57" eb="59">
      <t>シカク</t>
    </rPh>
    <rPh sb="310" eb="312">
      <t>ヒョウカ</t>
    </rPh>
    <rPh sb="353" eb="354">
      <t>チュウ</t>
    </rPh>
    <rPh sb="356" eb="358">
      <t>キョウドウ</t>
    </rPh>
    <rPh sb="358" eb="361">
      <t>キギョウタイ</t>
    </rPh>
    <rPh sb="381" eb="382">
      <t>チュウ</t>
    </rPh>
    <phoneticPr fontId="4"/>
  </si>
  <si>
    <t>　</t>
    <phoneticPr fontId="4"/>
  </si>
  <si>
    <t>様式５－２　　　　　　　　　　　　　　　　　　　　　　　　　　　　　　　　　　　　　　　　　　　　　　　　　</t>
    <rPh sb="0" eb="2">
      <t>ヨウシキ</t>
    </rPh>
    <phoneticPr fontId="4"/>
  </si>
  <si>
    <t>１０年以上継続雇用する技術者について　添付資料</t>
    <phoneticPr fontId="4"/>
  </si>
  <si>
    <t>※　健康保険証の写し添付欄（記載内容が判読できるよう画像サイズを調整して添付してください。）</t>
    <rPh sb="8" eb="9">
      <t>ウツ</t>
    </rPh>
    <rPh sb="10" eb="12">
      <t>テンプ</t>
    </rPh>
    <rPh sb="12" eb="13">
      <t>ラン</t>
    </rPh>
    <phoneticPr fontId="4"/>
  </si>
  <si>
    <t>様式６－１　　　　　　　　　　　　　　　　　　　　　　　　　　　　　　　　　　　　　　　　　　　　　　　　　　　　　</t>
    <rPh sb="0" eb="2">
      <t>ヨウシキ</t>
    </rPh>
    <phoneticPr fontId="4"/>
  </si>
  <si>
    <t>若年技術者の採用状況について</t>
    <rPh sb="0" eb="2">
      <t>ジャクネン</t>
    </rPh>
    <rPh sb="2" eb="5">
      <t>ギジュツシャ</t>
    </rPh>
    <rPh sb="6" eb="8">
      <t>サイヨウ</t>
    </rPh>
    <rPh sb="8" eb="10">
      <t>ジョウキョウ</t>
    </rPh>
    <phoneticPr fontId="4"/>
  </si>
  <si>
    <t>技術者名</t>
    <rPh sb="0" eb="3">
      <t>ギジュツシャ</t>
    </rPh>
    <rPh sb="3" eb="4">
      <t>メイ</t>
    </rPh>
    <phoneticPr fontId="4"/>
  </si>
  <si>
    <t>生年月日</t>
    <rPh sb="0" eb="1">
      <t>ウ</t>
    </rPh>
    <phoneticPr fontId="4"/>
  </si>
  <si>
    <r>
      <t>現  在  の  年  齢</t>
    </r>
    <r>
      <rPr>
        <sz val="11"/>
        <color rgb="FFFF0000"/>
        <rFont val="ＭＳ Ｐ明朝"/>
        <family val="1"/>
        <charset val="128"/>
      </rPr>
      <t>(注１)</t>
    </r>
    <rPh sb="0" eb="1">
      <t>ウツツ</t>
    </rPh>
    <rPh sb="3" eb="4">
      <t>ザイ</t>
    </rPh>
    <rPh sb="9" eb="10">
      <t>ネン</t>
    </rPh>
    <rPh sb="12" eb="13">
      <t>トシ</t>
    </rPh>
    <rPh sb="14" eb="15">
      <t>チュウ</t>
    </rPh>
    <phoneticPr fontId="4"/>
  </si>
  <si>
    <t>採用年月日</t>
    <rPh sb="0" eb="2">
      <t>サイヨウ</t>
    </rPh>
    <rPh sb="2" eb="5">
      <t>ネンガッピ</t>
    </rPh>
    <phoneticPr fontId="4"/>
  </si>
  <si>
    <t>採用時点の年齢</t>
    <rPh sb="0" eb="2">
      <t>サイヨウ</t>
    </rPh>
    <rPh sb="2" eb="4">
      <t>ジテン</t>
    </rPh>
    <rPh sb="5" eb="7">
      <t>ネンレイ</t>
    </rPh>
    <phoneticPr fontId="4"/>
  </si>
  <si>
    <t>※34歳以下であること</t>
    <rPh sb="3" eb="4">
      <t>サイ</t>
    </rPh>
    <rPh sb="4" eb="6">
      <t>イカ</t>
    </rPh>
    <phoneticPr fontId="4"/>
  </si>
  <si>
    <r>
      <t>継 続 雇 用 年 数</t>
    </r>
    <r>
      <rPr>
        <sz val="11"/>
        <color rgb="FFFF0000"/>
        <rFont val="ＭＳ Ｐ明朝"/>
        <family val="1"/>
        <charset val="128"/>
      </rPr>
      <t>(注２)</t>
    </r>
    <rPh sb="0" eb="1">
      <t>ツギ</t>
    </rPh>
    <rPh sb="2" eb="3">
      <t>ゾク</t>
    </rPh>
    <rPh sb="4" eb="5">
      <t>ヤトイ</t>
    </rPh>
    <rPh sb="6" eb="7">
      <t>ヨウ</t>
    </rPh>
    <rPh sb="8" eb="9">
      <t>ネン</t>
    </rPh>
    <rPh sb="10" eb="11">
      <t>カズ</t>
    </rPh>
    <rPh sb="12" eb="13">
      <t>チュウ</t>
    </rPh>
    <phoneticPr fontId="4"/>
  </si>
  <si>
    <t>※3ヶ月以上であること</t>
    <rPh sb="3" eb="4">
      <t>ゲツ</t>
    </rPh>
    <rPh sb="4" eb="6">
      <t>イジョウ</t>
    </rPh>
    <phoneticPr fontId="4"/>
  </si>
  <si>
    <t>①</t>
    <phoneticPr fontId="4"/>
  </si>
  <si>
    <t>規定する学科を卒業 ・ 修了した技術者の場合（注３）</t>
    <rPh sb="0" eb="2">
      <t>キテイ</t>
    </rPh>
    <rPh sb="4" eb="6">
      <t>ガッカ</t>
    </rPh>
    <rPh sb="12" eb="14">
      <t>シュウリョウ</t>
    </rPh>
    <rPh sb="16" eb="19">
      <t>ギジュツシャ</t>
    </rPh>
    <rPh sb="20" eb="22">
      <t>バアイ</t>
    </rPh>
    <rPh sb="23" eb="24">
      <t>チュウ</t>
    </rPh>
    <phoneticPr fontId="4"/>
  </si>
  <si>
    <t>学校名</t>
    <rPh sb="0" eb="3">
      <t>ガッコウメイ</t>
    </rPh>
    <phoneticPr fontId="4"/>
  </si>
  <si>
    <t>学科名等</t>
    <rPh sb="0" eb="3">
      <t>ガッカメイ</t>
    </rPh>
    <rPh sb="3" eb="4">
      <t>トウ</t>
    </rPh>
    <phoneticPr fontId="4"/>
  </si>
  <si>
    <t>※建設業法施行規則第１条に規定する学科であること</t>
    <phoneticPr fontId="4"/>
  </si>
  <si>
    <t>該当する建設業の業種</t>
    <rPh sb="0" eb="2">
      <t>ガイトウ</t>
    </rPh>
    <rPh sb="4" eb="7">
      <t>ケンセツギョウ</t>
    </rPh>
    <rPh sb="8" eb="10">
      <t>ギョウシュ</t>
    </rPh>
    <phoneticPr fontId="4"/>
  </si>
  <si>
    <t>指定学科</t>
    <rPh sb="0" eb="2">
      <t>シテイ</t>
    </rPh>
    <rPh sb="2" eb="4">
      <t>ガッカ</t>
    </rPh>
    <phoneticPr fontId="4"/>
  </si>
  <si>
    <t>※土木工学には農業土木、鉱山土木、森林土木、砂防、治山、緑地又は造園に関する学科を含む</t>
    <rPh sb="1" eb="3">
      <t>ドボク</t>
    </rPh>
    <rPh sb="3" eb="5">
      <t>コウガク</t>
    </rPh>
    <rPh sb="7" eb="9">
      <t>ノウギョウ</t>
    </rPh>
    <rPh sb="9" eb="11">
      <t>ドボク</t>
    </rPh>
    <rPh sb="12" eb="14">
      <t>コウザン</t>
    </rPh>
    <rPh sb="14" eb="16">
      <t>ドボク</t>
    </rPh>
    <rPh sb="17" eb="19">
      <t>シンリン</t>
    </rPh>
    <rPh sb="19" eb="21">
      <t>ドボク</t>
    </rPh>
    <rPh sb="22" eb="24">
      <t>サボウ</t>
    </rPh>
    <rPh sb="25" eb="27">
      <t>チサン</t>
    </rPh>
    <rPh sb="28" eb="30">
      <t>リョクチ</t>
    </rPh>
    <rPh sb="30" eb="31">
      <t>マタ</t>
    </rPh>
    <rPh sb="32" eb="34">
      <t>ゾウエン</t>
    </rPh>
    <rPh sb="35" eb="36">
      <t>カン</t>
    </rPh>
    <rPh sb="38" eb="40">
      <t>ガッカ</t>
    </rPh>
    <rPh sb="41" eb="42">
      <t>フク</t>
    </rPh>
    <phoneticPr fontId="4"/>
  </si>
  <si>
    <t>②</t>
    <phoneticPr fontId="4"/>
  </si>
  <si>
    <t>建設工事に技術者として従事した経験を有する場合（注４）</t>
    <rPh sb="0" eb="2">
      <t>ケンセツ</t>
    </rPh>
    <rPh sb="2" eb="4">
      <t>コウジ</t>
    </rPh>
    <rPh sb="5" eb="8">
      <t>ギジュツシャ</t>
    </rPh>
    <rPh sb="11" eb="13">
      <t>ジュウジ</t>
    </rPh>
    <rPh sb="15" eb="17">
      <t>ケイケン</t>
    </rPh>
    <rPh sb="18" eb="19">
      <t>ユウ</t>
    </rPh>
    <rPh sb="21" eb="23">
      <t>バアイ</t>
    </rPh>
    <rPh sb="24" eb="25">
      <t>チュウ</t>
    </rPh>
    <phoneticPr fontId="4"/>
  </si>
  <si>
    <t>工事名</t>
    <phoneticPr fontId="4"/>
  </si>
  <si>
    <t>発注機関名</t>
    <phoneticPr fontId="4"/>
  </si>
  <si>
    <t>施工場所</t>
    <phoneticPr fontId="4"/>
  </si>
  <si>
    <t>工期</t>
    <phoneticPr fontId="4"/>
  </si>
  <si>
    <t>従事期間</t>
    <rPh sb="0" eb="2">
      <t>ジュウジ</t>
    </rPh>
    <rPh sb="2" eb="4">
      <t>キカン</t>
    </rPh>
    <phoneticPr fontId="4"/>
  </si>
  <si>
    <t>契約金額</t>
    <phoneticPr fontId="4"/>
  </si>
  <si>
    <t>③</t>
    <phoneticPr fontId="4"/>
  </si>
  <si>
    <t>法令による免許保有者の場合（注５）</t>
    <rPh sb="0" eb="2">
      <t>ホウレイ</t>
    </rPh>
    <rPh sb="5" eb="7">
      <t>メンキョ</t>
    </rPh>
    <rPh sb="7" eb="10">
      <t>ホユウシャ</t>
    </rPh>
    <rPh sb="11" eb="13">
      <t>バアイ</t>
    </rPh>
    <rPh sb="14" eb="15">
      <t>チュウ</t>
    </rPh>
    <phoneticPr fontId="4"/>
  </si>
  <si>
    <t>※建設業法施行規則第７条の３に規定する免許であること</t>
    <rPh sb="19" eb="21">
      <t>メンキョ</t>
    </rPh>
    <phoneticPr fontId="4"/>
  </si>
  <si>
    <r>
      <t xml:space="preserve">注８　添付資料を添付する場合は、下記の資料番号にチェックを入れ添付資料の右上に資料番号を
      記入すること。（６－①，６－②，６－○等）
　　（上記記載の項目の内容及び完成が確認できる書類）
　　　　　６－① </t>
    </r>
    <r>
      <rPr>
        <sz val="11"/>
        <color rgb="FFFF0000"/>
        <rFont val="ＭＳ Ｐ明朝"/>
        <family val="1"/>
        <charset val="128"/>
      </rPr>
      <t>竣工時</t>
    </r>
    <r>
      <rPr>
        <sz val="11"/>
        <rFont val="ＭＳ Ｐ明朝"/>
        <family val="1"/>
        <charset val="128"/>
      </rPr>
      <t>工事カルテ受領書の写し
　　　　　６－② その他、工事の施工実績が確認できる書類の写し　　
　　　　　・公共団体が竣工を認定した書面の写し　等</t>
    </r>
    <rPh sb="109" eb="111">
      <t>シュンコウ</t>
    </rPh>
    <rPh sb="111" eb="112">
      <t>ジ</t>
    </rPh>
    <phoneticPr fontId="4"/>
  </si>
  <si>
    <t>土木工事業</t>
    <rPh sb="0" eb="2">
      <t>ドボク</t>
    </rPh>
    <rPh sb="2" eb="3">
      <t>コウ</t>
    </rPh>
    <rPh sb="3" eb="5">
      <t>ジギョウ</t>
    </rPh>
    <phoneticPr fontId="4"/>
  </si>
  <si>
    <t>土木工学</t>
    <rPh sb="0" eb="2">
      <t>ドボク</t>
    </rPh>
    <rPh sb="2" eb="4">
      <t>コウガク</t>
    </rPh>
    <phoneticPr fontId="4"/>
  </si>
  <si>
    <t>建築工事業</t>
    <rPh sb="0" eb="2">
      <t>ケンチク</t>
    </rPh>
    <rPh sb="2" eb="3">
      <t>コウ</t>
    </rPh>
    <rPh sb="3" eb="5">
      <t>ジギョウ</t>
    </rPh>
    <phoneticPr fontId="4"/>
  </si>
  <si>
    <t>都市工学</t>
    <rPh sb="0" eb="2">
      <t>トシ</t>
    </rPh>
    <rPh sb="2" eb="4">
      <t>コウガク</t>
    </rPh>
    <phoneticPr fontId="4"/>
  </si>
  <si>
    <t>大工工事業</t>
    <rPh sb="0" eb="2">
      <t>ダイク</t>
    </rPh>
    <rPh sb="2" eb="3">
      <t>コウ</t>
    </rPh>
    <rPh sb="3" eb="5">
      <t>ジギョウ</t>
    </rPh>
    <phoneticPr fontId="4"/>
  </si>
  <si>
    <t>衛生工学</t>
    <rPh sb="0" eb="2">
      <t>エイセイ</t>
    </rPh>
    <rPh sb="2" eb="4">
      <t>コウガク</t>
    </rPh>
    <phoneticPr fontId="4"/>
  </si>
  <si>
    <t>左官工事業</t>
    <rPh sb="0" eb="2">
      <t>サカン</t>
    </rPh>
    <rPh sb="2" eb="3">
      <t>コウ</t>
    </rPh>
    <rPh sb="3" eb="5">
      <t>ジギョウ</t>
    </rPh>
    <phoneticPr fontId="4"/>
  </si>
  <si>
    <t>交通工学</t>
    <rPh sb="0" eb="2">
      <t>コウツウ</t>
    </rPh>
    <rPh sb="2" eb="4">
      <t>コウガク</t>
    </rPh>
    <phoneticPr fontId="4"/>
  </si>
  <si>
    <t>とび・土工工事業</t>
    <rPh sb="3" eb="4">
      <t>ツチ</t>
    </rPh>
    <rPh sb="4" eb="5">
      <t>コウ</t>
    </rPh>
    <rPh sb="5" eb="6">
      <t>コウ</t>
    </rPh>
    <rPh sb="6" eb="8">
      <t>ジギョウ</t>
    </rPh>
    <phoneticPr fontId="4"/>
  </si>
  <si>
    <t>建築学</t>
    <rPh sb="0" eb="3">
      <t>ケンチクガク</t>
    </rPh>
    <phoneticPr fontId="4"/>
  </si>
  <si>
    <t>石工事業</t>
    <rPh sb="0" eb="1">
      <t>イシ</t>
    </rPh>
    <rPh sb="1" eb="2">
      <t>コウ</t>
    </rPh>
    <rPh sb="2" eb="4">
      <t>ジギョウ</t>
    </rPh>
    <phoneticPr fontId="4"/>
  </si>
  <si>
    <t>電気工学</t>
    <rPh sb="0" eb="2">
      <t>デンキ</t>
    </rPh>
    <rPh sb="2" eb="4">
      <t>コウガク</t>
    </rPh>
    <phoneticPr fontId="4"/>
  </si>
  <si>
    <t>屋根工事業</t>
    <rPh sb="0" eb="2">
      <t>ヤネ</t>
    </rPh>
    <rPh sb="2" eb="3">
      <t>コウ</t>
    </rPh>
    <rPh sb="3" eb="5">
      <t>ジギョウ</t>
    </rPh>
    <phoneticPr fontId="4"/>
  </si>
  <si>
    <t>電気通信工学</t>
    <rPh sb="0" eb="2">
      <t>デンキ</t>
    </rPh>
    <rPh sb="2" eb="4">
      <t>ツウシン</t>
    </rPh>
    <rPh sb="4" eb="6">
      <t>コウガク</t>
    </rPh>
    <phoneticPr fontId="4"/>
  </si>
  <si>
    <t>電気工事業</t>
    <rPh sb="0" eb="2">
      <t>デンキ</t>
    </rPh>
    <rPh sb="2" eb="4">
      <t>コウジ</t>
    </rPh>
    <rPh sb="4" eb="5">
      <t>ギョウ</t>
    </rPh>
    <phoneticPr fontId="4"/>
  </si>
  <si>
    <t>機械工学</t>
    <rPh sb="0" eb="2">
      <t>キカイ</t>
    </rPh>
    <rPh sb="2" eb="4">
      <t>コウガク</t>
    </rPh>
    <phoneticPr fontId="4"/>
  </si>
  <si>
    <t>管工事業</t>
    <rPh sb="0" eb="1">
      <t>カン</t>
    </rPh>
    <rPh sb="1" eb="2">
      <t>コウ</t>
    </rPh>
    <rPh sb="2" eb="4">
      <t>ジギョウ</t>
    </rPh>
    <phoneticPr fontId="4"/>
  </si>
  <si>
    <t>林学</t>
    <rPh sb="0" eb="2">
      <t>リンガク</t>
    </rPh>
    <phoneticPr fontId="4"/>
  </si>
  <si>
    <t>タイル・れんが・ブロック工事業</t>
    <rPh sb="12" eb="13">
      <t>コウ</t>
    </rPh>
    <rPh sb="13" eb="15">
      <t>ジギョウ</t>
    </rPh>
    <phoneticPr fontId="4"/>
  </si>
  <si>
    <t>鉱山学</t>
    <rPh sb="0" eb="2">
      <t>コウザン</t>
    </rPh>
    <rPh sb="2" eb="3">
      <t>ガク</t>
    </rPh>
    <phoneticPr fontId="4"/>
  </si>
  <si>
    <t>鋼構造物工事業</t>
    <rPh sb="0" eb="1">
      <t>コウ</t>
    </rPh>
    <rPh sb="1" eb="4">
      <t>コウゾウブツ</t>
    </rPh>
    <rPh sb="4" eb="5">
      <t>コウ</t>
    </rPh>
    <rPh sb="5" eb="7">
      <t>ジギョウ</t>
    </rPh>
    <phoneticPr fontId="4"/>
  </si>
  <si>
    <t>鉄筋工事業</t>
    <rPh sb="0" eb="2">
      <t>テッキン</t>
    </rPh>
    <rPh sb="2" eb="3">
      <t>コウ</t>
    </rPh>
    <rPh sb="3" eb="5">
      <t>ジギョウ</t>
    </rPh>
    <phoneticPr fontId="4"/>
  </si>
  <si>
    <t>舗装工事業</t>
    <rPh sb="0" eb="2">
      <t>ホソウ</t>
    </rPh>
    <rPh sb="2" eb="3">
      <t>コウ</t>
    </rPh>
    <rPh sb="3" eb="5">
      <t>ジギョウ</t>
    </rPh>
    <phoneticPr fontId="4"/>
  </si>
  <si>
    <t>しゅんせつ工事業</t>
    <rPh sb="5" eb="6">
      <t>コウ</t>
    </rPh>
    <rPh sb="6" eb="8">
      <t>ジギョウ</t>
    </rPh>
    <phoneticPr fontId="4"/>
  </si>
  <si>
    <t>板金工事業</t>
    <rPh sb="0" eb="2">
      <t>バンキン</t>
    </rPh>
    <rPh sb="2" eb="3">
      <t>コウ</t>
    </rPh>
    <rPh sb="3" eb="5">
      <t>ジギョウ</t>
    </rPh>
    <phoneticPr fontId="4"/>
  </si>
  <si>
    <t>ガラス工事業</t>
    <rPh sb="3" eb="4">
      <t>コウ</t>
    </rPh>
    <rPh sb="4" eb="6">
      <t>ジギョウ</t>
    </rPh>
    <phoneticPr fontId="4"/>
  </si>
  <si>
    <t>塗装工事業</t>
    <rPh sb="0" eb="3">
      <t>トソウコウ</t>
    </rPh>
    <rPh sb="3" eb="5">
      <t>ジギョウ</t>
    </rPh>
    <phoneticPr fontId="4"/>
  </si>
  <si>
    <t>防水工事業</t>
    <rPh sb="0" eb="2">
      <t>ボウスイ</t>
    </rPh>
    <rPh sb="2" eb="3">
      <t>コウ</t>
    </rPh>
    <rPh sb="3" eb="5">
      <t>ジギョウ</t>
    </rPh>
    <phoneticPr fontId="4"/>
  </si>
  <si>
    <t>内装仕上工事業</t>
    <rPh sb="0" eb="2">
      <t>ナイソウ</t>
    </rPh>
    <rPh sb="2" eb="4">
      <t>シア</t>
    </rPh>
    <rPh sb="4" eb="5">
      <t>コウ</t>
    </rPh>
    <rPh sb="5" eb="7">
      <t>ジギョウ</t>
    </rPh>
    <phoneticPr fontId="4"/>
  </si>
  <si>
    <t>機械器具設置工事業</t>
    <rPh sb="0" eb="2">
      <t>キカイ</t>
    </rPh>
    <rPh sb="2" eb="4">
      <t>キグ</t>
    </rPh>
    <rPh sb="4" eb="6">
      <t>セッチ</t>
    </rPh>
    <rPh sb="6" eb="7">
      <t>コウ</t>
    </rPh>
    <rPh sb="7" eb="9">
      <t>ジギョウ</t>
    </rPh>
    <phoneticPr fontId="4"/>
  </si>
  <si>
    <t>熱絶縁工事業</t>
    <rPh sb="0" eb="1">
      <t>ネツ</t>
    </rPh>
    <rPh sb="1" eb="3">
      <t>ゼツエン</t>
    </rPh>
    <rPh sb="3" eb="4">
      <t>コウ</t>
    </rPh>
    <rPh sb="4" eb="6">
      <t>ジギョウ</t>
    </rPh>
    <phoneticPr fontId="4"/>
  </si>
  <si>
    <t>電気通信工事業</t>
    <rPh sb="0" eb="2">
      <t>デンキ</t>
    </rPh>
    <rPh sb="2" eb="4">
      <t>ツウシン</t>
    </rPh>
    <rPh sb="4" eb="5">
      <t>コウ</t>
    </rPh>
    <rPh sb="5" eb="7">
      <t>ジギョウ</t>
    </rPh>
    <phoneticPr fontId="4"/>
  </si>
  <si>
    <t>造園工事業</t>
    <rPh sb="0" eb="2">
      <t>ゾウエン</t>
    </rPh>
    <rPh sb="2" eb="3">
      <t>コウ</t>
    </rPh>
    <rPh sb="3" eb="5">
      <t>ジギョウ</t>
    </rPh>
    <phoneticPr fontId="4"/>
  </si>
  <si>
    <t>さい井工事業</t>
    <rPh sb="2" eb="3">
      <t>イ</t>
    </rPh>
    <rPh sb="3" eb="4">
      <t>コウ</t>
    </rPh>
    <rPh sb="4" eb="6">
      <t>ジギョウ</t>
    </rPh>
    <phoneticPr fontId="4"/>
  </si>
  <si>
    <t>建具工事業</t>
    <rPh sb="0" eb="2">
      <t>タテグ</t>
    </rPh>
    <rPh sb="2" eb="3">
      <t>コウ</t>
    </rPh>
    <rPh sb="3" eb="5">
      <t>ジギョウ</t>
    </rPh>
    <phoneticPr fontId="4"/>
  </si>
  <si>
    <t>水道施設工事業</t>
    <rPh sb="0" eb="2">
      <t>スイドウ</t>
    </rPh>
    <rPh sb="2" eb="4">
      <t>シセツ</t>
    </rPh>
    <rPh sb="4" eb="5">
      <t>コウ</t>
    </rPh>
    <rPh sb="5" eb="7">
      <t>ジギョウ</t>
    </rPh>
    <phoneticPr fontId="4"/>
  </si>
  <si>
    <t>消防施設工事業</t>
    <rPh sb="0" eb="2">
      <t>ショウボウ</t>
    </rPh>
    <rPh sb="2" eb="4">
      <t>シセツ</t>
    </rPh>
    <rPh sb="4" eb="5">
      <t>コウ</t>
    </rPh>
    <rPh sb="5" eb="7">
      <t>ジギョウ</t>
    </rPh>
    <phoneticPr fontId="4"/>
  </si>
  <si>
    <t>清掃施設工事業</t>
    <rPh sb="0" eb="2">
      <t>セイソウ</t>
    </rPh>
    <rPh sb="2" eb="4">
      <t>シセツ</t>
    </rPh>
    <rPh sb="4" eb="5">
      <t>コウ</t>
    </rPh>
    <rPh sb="5" eb="7">
      <t>ジギョウ</t>
    </rPh>
    <phoneticPr fontId="4"/>
  </si>
  <si>
    <t>解体工事業</t>
    <rPh sb="0" eb="2">
      <t>カイタイ</t>
    </rPh>
    <rPh sb="2" eb="4">
      <t>コウジ</t>
    </rPh>
    <rPh sb="4" eb="5">
      <t>ギョウ</t>
    </rPh>
    <phoneticPr fontId="4"/>
  </si>
  <si>
    <t>様式６－２　　　　　　　　　　　　　　　　　　　　　　　　　　　　　　　　　　　　　　　　　　　　　　　　　</t>
    <rPh sb="0" eb="2">
      <t>ヨウシキ</t>
    </rPh>
    <phoneticPr fontId="4"/>
  </si>
  <si>
    <t>若年技術者の採用状況について　添付資料</t>
    <phoneticPr fontId="4"/>
  </si>
  <si>
    <t>※　健康保険証等の写し添付欄（記載内容が判読できるよう画像サイズを調整して添付してください。）</t>
    <rPh sb="7" eb="8">
      <t>トウ</t>
    </rPh>
    <rPh sb="9" eb="10">
      <t>ウツ</t>
    </rPh>
    <rPh sb="11" eb="13">
      <t>テンプ</t>
    </rPh>
    <rPh sb="13" eb="14">
      <t>ラン</t>
    </rPh>
    <phoneticPr fontId="4"/>
  </si>
  <si>
    <t>※　卒業証明書又は法令による免許の写し添付欄（記載内容が判読できるよう画像サイズを調整して添付してください。）</t>
    <rPh sb="7" eb="8">
      <t>マタ</t>
    </rPh>
    <rPh sb="9" eb="11">
      <t>ホウレイ</t>
    </rPh>
    <rPh sb="14" eb="16">
      <t>メンキョ</t>
    </rPh>
    <rPh sb="17" eb="18">
      <t>ウツ</t>
    </rPh>
    <rPh sb="19" eb="21">
      <t>テンプ</t>
    </rPh>
    <rPh sb="21" eb="22">
      <t>ラン</t>
    </rPh>
    <phoneticPr fontId="4"/>
  </si>
  <si>
    <t>　　　（様式６－１①又は③の場合のみ）</t>
    <rPh sb="4" eb="6">
      <t>ヨウシキ</t>
    </rPh>
    <rPh sb="10" eb="11">
      <t>マタ</t>
    </rPh>
    <rPh sb="14" eb="16">
      <t>バアイ</t>
    </rPh>
    <phoneticPr fontId="4"/>
  </si>
  <si>
    <t>様式１－６</t>
    <rPh sb="0" eb="2">
      <t>ヨウシキ</t>
    </rPh>
    <phoneticPr fontId="4"/>
  </si>
  <si>
    <t>営　業　所　一　覧　表</t>
    <rPh sb="0" eb="1">
      <t>エイ</t>
    </rPh>
    <rPh sb="2" eb="3">
      <t>ギョウ</t>
    </rPh>
    <rPh sb="4" eb="5">
      <t>ショ</t>
    </rPh>
    <rPh sb="6" eb="7">
      <t>イチ</t>
    </rPh>
    <rPh sb="8" eb="9">
      <t>ラン</t>
    </rPh>
    <rPh sb="10" eb="11">
      <t>オモテ</t>
    </rPh>
    <phoneticPr fontId="4"/>
  </si>
  <si>
    <t>営　　　　　　業　　　　　　所</t>
    <rPh sb="0" eb="1">
      <t>エイ</t>
    </rPh>
    <rPh sb="7" eb="8">
      <t>ギョウ</t>
    </rPh>
    <rPh sb="14" eb="15">
      <t>ショ</t>
    </rPh>
    <phoneticPr fontId="4"/>
  </si>
  <si>
    <t>名　　　　称</t>
    <rPh sb="0" eb="1">
      <t>ナ</t>
    </rPh>
    <rPh sb="5" eb="6">
      <t>ショウ</t>
    </rPh>
    <phoneticPr fontId="4"/>
  </si>
  <si>
    <t>所　　　在　　　地</t>
    <rPh sb="0" eb="1">
      <t>トコロ</t>
    </rPh>
    <rPh sb="4" eb="5">
      <t>ザイ</t>
    </rPh>
    <rPh sb="8" eb="9">
      <t>チ</t>
    </rPh>
    <phoneticPr fontId="4"/>
  </si>
  <si>
    <t>設立年月日</t>
    <rPh sb="0" eb="2">
      <t>セツリツ</t>
    </rPh>
    <rPh sb="2" eb="5">
      <t>ネンガッピ</t>
    </rPh>
    <phoneticPr fontId="4"/>
  </si>
  <si>
    <t>主たる営業所</t>
    <rPh sb="0" eb="1">
      <t>シュ</t>
    </rPh>
    <rPh sb="3" eb="6">
      <t>エイギョウショ</t>
    </rPh>
    <phoneticPr fontId="4"/>
  </si>
  <si>
    <t>従たる営業所</t>
    <rPh sb="0" eb="1">
      <t>ジュウ</t>
    </rPh>
    <rPh sb="3" eb="6">
      <t>エイギョウショ</t>
    </rPh>
    <phoneticPr fontId="4"/>
  </si>
  <si>
    <t>様式1-1 からリンクしています。</t>
    <rPh sb="0" eb="2">
      <t>ヨウシキ</t>
    </rPh>
    <phoneticPr fontId="4"/>
  </si>
  <si>
    <t>注） 10年以上継続して建設業法第3条第1項に規定する営業所を有することが入札参加条件を
　　　満たすこととなる場合は、本様式を提出すること。　また、それを証する書類を添付すること。
　　　なお、これに該当しない場合は、本様式を提出する必要はない。</t>
    <rPh sb="6" eb="8">
      <t>イジョウ</t>
    </rPh>
    <rPh sb="37" eb="39">
      <t>ニュウサツ</t>
    </rPh>
    <rPh sb="101" eb="103">
      <t>ガイトウ</t>
    </rPh>
    <rPh sb="106" eb="108">
      <t>バアイ</t>
    </rPh>
    <rPh sb="110" eb="111">
      <t>ホン</t>
    </rPh>
    <rPh sb="111" eb="113">
      <t>ヨウシキ</t>
    </rPh>
    <rPh sb="114" eb="116">
      <t>テイシュツ</t>
    </rPh>
    <rPh sb="118" eb="120">
      <t>ヒツヨウ</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</si>
  <si>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</si>
  <si>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（様式１－６）営業所一覧表</t>
    <rPh sb="1" eb="3">
      <t>ヨウシキ</t>
    </rPh>
    <rPh sb="7" eb="10">
      <t>エイギョウショ</t>
    </rPh>
    <rPh sb="10" eb="13">
      <t>イチランヒョウ</t>
    </rPh>
    <phoneticPr fontId="4"/>
  </si>
  <si>
    <r>
      <t>・</t>
    </r>
    <r>
      <rPr>
        <b/>
        <sz val="9"/>
        <color rgb="FFFF0000"/>
        <rFont val="ＭＳ Ｐ明朝"/>
        <family val="1"/>
        <charset val="128"/>
      </rPr>
      <t>令和６年度</t>
    </r>
    <r>
      <rPr>
        <sz val="9"/>
        <rFont val="ＭＳ Ｐ明朝"/>
        <family val="1"/>
        <charset val="128"/>
      </rPr>
      <t>の参加資格審査申請に係るもの。
・インターネット申請の場合は、令和６年度の「競争入札参加資格審査申請書　審査結果」 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40" eb="42">
      <t>ネンド</t>
    </rPh>
    <rPh sb="42" eb="44">
      <t>ヘイネンド</t>
    </rPh>
    <rPh sb="68" eb="70">
      <t>テイシュツ</t>
    </rPh>
    <phoneticPr fontId="4"/>
  </si>
  <si>
    <r>
      <t>若年技術者の採用状況</t>
    </r>
    <r>
      <rPr>
        <sz val="9"/>
        <color rgb="FFFF0000"/>
        <rFont val="ＭＳ Ｐ明朝"/>
        <family val="1"/>
        <charset val="128"/>
      </rPr>
      <t>(注３)</t>
    </r>
    <rPh sb="11" eb="12">
      <t>チュウ</t>
    </rPh>
    <phoneticPr fontId="4"/>
  </si>
  <si>
    <r>
      <t>福岡県との防災協定に関する状況</t>
    </r>
    <r>
      <rPr>
        <sz val="9"/>
        <color rgb="FFFF0000"/>
        <rFont val="ＭＳ Ｐ明朝"/>
        <family val="1"/>
        <charset val="128"/>
      </rPr>
      <t>（注４）</t>
    </r>
    <rPh sb="0" eb="3">
      <t>フクオカケン</t>
    </rPh>
    <rPh sb="5" eb="9">
      <t>ボウサイキョウテイ</t>
    </rPh>
    <rPh sb="10" eb="11">
      <t>カン</t>
    </rPh>
    <rPh sb="13" eb="15">
      <t>ジョウキョウ</t>
    </rPh>
    <rPh sb="16" eb="17">
      <t>チュウ</t>
    </rPh>
    <phoneticPr fontId="4"/>
  </si>
  <si>
    <r>
      <t>施工体制確保の確実性</t>
    </r>
    <r>
      <rPr>
        <sz val="9"/>
        <color rgb="FFFF0000"/>
        <rFont val="ＭＳ Ｐ明朝"/>
        <family val="1"/>
        <charset val="128"/>
      </rPr>
      <t>（注５）</t>
    </r>
    <rPh sb="0" eb="2">
      <t>セコウ</t>
    </rPh>
    <rPh sb="2" eb="4">
      <t>タイセイ</t>
    </rPh>
    <rPh sb="4" eb="6">
      <t>カクホ</t>
    </rPh>
    <rPh sb="7" eb="10">
      <t>カクジツセイ</t>
    </rPh>
    <rPh sb="11" eb="12">
      <t>チュウ</t>
    </rPh>
    <phoneticPr fontId="4"/>
  </si>
  <si>
    <r>
      <t>同種工事の工事成績評定</t>
    </r>
    <r>
      <rPr>
        <sz val="9"/>
        <color rgb="FFFF0000"/>
        <rFont val="ＭＳ Ｐ明朝"/>
        <family val="1"/>
        <charset val="128"/>
      </rPr>
      <t>（注６）</t>
    </r>
    <rPh sb="0" eb="2">
      <t>ドウシュ</t>
    </rPh>
    <rPh sb="2" eb="4">
      <t>コウジ</t>
    </rPh>
    <rPh sb="5" eb="7">
      <t>コウジ</t>
    </rPh>
    <rPh sb="7" eb="9">
      <t>セイセキ</t>
    </rPh>
    <rPh sb="9" eb="11">
      <t>ヒョウテイ</t>
    </rPh>
    <rPh sb="12" eb="13">
      <t>チュウ</t>
    </rPh>
    <phoneticPr fontId="4"/>
  </si>
  <si>
    <r>
      <t>継続教育（ＣＰＤ）の取組み状況</t>
    </r>
    <r>
      <rPr>
        <sz val="9"/>
        <color rgb="FFFF0000"/>
        <rFont val="ＭＳ Ｐ明朝"/>
        <family val="1"/>
        <charset val="128"/>
      </rPr>
      <t>（注７）</t>
    </r>
    <rPh sb="0" eb="2">
      <t>ケイゾク</t>
    </rPh>
    <rPh sb="2" eb="4">
      <t>キョウイク</t>
    </rPh>
    <rPh sb="10" eb="12">
      <t>トリク</t>
    </rPh>
    <rPh sb="13" eb="15">
      <t>ジョウキョウ</t>
    </rPh>
    <phoneticPr fontId="4"/>
  </si>
  <si>
    <r>
      <t>施工体制評価点</t>
    </r>
    <r>
      <rPr>
        <sz val="9"/>
        <color rgb="FFFF0000"/>
        <rFont val="ＭＳ Ｐ明朝"/>
        <family val="1"/>
        <charset val="128"/>
      </rPr>
      <t>（注８）</t>
    </r>
    <rPh sb="0" eb="2">
      <t>セコウ</t>
    </rPh>
    <rPh sb="2" eb="4">
      <t>タイセイ</t>
    </rPh>
    <rPh sb="4" eb="6">
      <t>ヒョウカ</t>
    </rPh>
    <rPh sb="6" eb="7">
      <t>テン</t>
    </rPh>
    <rPh sb="8" eb="9">
      <t>チュウ</t>
    </rPh>
    <phoneticPr fontId="4"/>
  </si>
  <si>
    <t>京築県土整備事務所又は苅田港務所との「防災協定」を締結している</t>
    <phoneticPr fontId="4"/>
  </si>
  <si>
    <t>上記以外の県土整備事務所との「防災協定」を締結している</t>
    <phoneticPr fontId="4"/>
  </si>
  <si>
    <t>「防災協定」の締結がない</t>
    <rPh sb="1" eb="5">
      <t>ボウサイキョウテイ</t>
    </rPh>
    <rPh sb="7" eb="9">
      <t>テイケツ</t>
    </rPh>
    <phoneticPr fontId="4"/>
  </si>
  <si>
    <t>京築県土整備事務所又は苅田港務所との「防災協定」に基づく活動実績がある</t>
    <phoneticPr fontId="4"/>
  </si>
  <si>
    <t>上記以外の県土整備事務所との「防災協定」に基づく活動実績がある</t>
    <phoneticPr fontId="4"/>
  </si>
  <si>
    <t>「防災協定」に基づく活動実績がない</t>
    <rPh sb="1" eb="5">
      <t>ボウサイキョウテイ</t>
    </rPh>
    <rPh sb="7" eb="8">
      <t>モト</t>
    </rPh>
    <rPh sb="10" eb="14">
      <t>カツドウジッセキ</t>
    </rPh>
    <phoneticPr fontId="4"/>
  </si>
  <si>
    <t>施工上配慮すべき事項</t>
    <phoneticPr fontId="4"/>
  </si>
  <si>
    <t>34歳以下の技術者を令和4年度以降に採用し、雇用状況にある技術者の有無</t>
    <phoneticPr fontId="4"/>
  </si>
  <si>
    <t>主任（監理）技術者の保有する資格</t>
    <phoneticPr fontId="4"/>
  </si>
  <si>
    <t>技術士、１級土木施工管理技士又は１級建設機械施工管理技士</t>
    <phoneticPr fontId="4"/>
  </si>
  <si>
    <t>２級土木施工管理技士又は２級建設機械施工管理技士</t>
    <rPh sb="1" eb="2">
      <t>キュウ</t>
    </rPh>
    <rPh sb="2" eb="4">
      <t>ドボク</t>
    </rPh>
    <rPh sb="4" eb="6">
      <t>セコウ</t>
    </rPh>
    <rPh sb="6" eb="8">
      <t>カンリ</t>
    </rPh>
    <rPh sb="8" eb="10">
      <t>ギシ</t>
    </rPh>
    <rPh sb="10" eb="11">
      <t>マタ</t>
    </rPh>
    <rPh sb="13" eb="14">
      <t>キュウ</t>
    </rPh>
    <rPh sb="14" eb="16">
      <t>ケンセツ</t>
    </rPh>
    <rPh sb="16" eb="18">
      <t>キカイ</t>
    </rPh>
    <rPh sb="18" eb="20">
      <t>セコウ</t>
    </rPh>
    <rPh sb="20" eb="22">
      <t>カンリ</t>
    </rPh>
    <rPh sb="22" eb="24">
      <t>ギシ</t>
    </rPh>
    <phoneticPr fontId="4"/>
  </si>
  <si>
    <t>0.5≦受注工事量比率＜1</t>
    <rPh sb="4" eb="6">
      <t>ジュチュウ</t>
    </rPh>
    <rPh sb="6" eb="8">
      <t>コウジ</t>
    </rPh>
    <rPh sb="8" eb="9">
      <t>リョウ</t>
    </rPh>
    <rPh sb="9" eb="11">
      <t>ヒリツ</t>
    </rPh>
    <phoneticPr fontId="4"/>
  </si>
  <si>
    <t>1≦受注工事量比率＜1.5</t>
    <rPh sb="2" eb="4">
      <t>ジュチュウ</t>
    </rPh>
    <rPh sb="4" eb="6">
      <t>コウジ</t>
    </rPh>
    <rPh sb="6" eb="7">
      <t>リョウ</t>
    </rPh>
    <rPh sb="7" eb="9">
      <t>ヒリツ</t>
    </rPh>
    <phoneticPr fontId="4"/>
  </si>
  <si>
    <t>1.5≦受注工事量比率＜2</t>
    <rPh sb="4" eb="6">
      <t>ジュチュウ</t>
    </rPh>
    <rPh sb="6" eb="8">
      <t>コウジ</t>
    </rPh>
    <rPh sb="8" eb="9">
      <t>リョウ</t>
    </rPh>
    <rPh sb="9" eb="11">
      <t>ヒリツ</t>
    </rPh>
    <phoneticPr fontId="4"/>
  </si>
  <si>
    <t>503-12345-001</t>
    <phoneticPr fontId="4"/>
  </si>
  <si>
    <t>技術士 （建設部門、農業部門 （選択科目を「農業土木又は農業農村工学」とするものに限る。）、森林部門（選択科目を「森林土木」とするものに限る。）、水産部門（選択科目を「水産土木」とするものに限る。）又は総合技術監理部門（選択科目を「建設」に係るもの、「農業－農業土木又は農業農村工学」、「森林－森林土木」若しくは「水産－水産土木」とするものに限る。））の資格を有する者。</t>
    <phoneticPr fontId="4"/>
  </si>
  <si>
    <r>
      <t xml:space="preserve">
注１　技術者の現在の年齢は、申込期限日を基準とする。　
注２　若年技術者を申込期限日において、３ヶ月以上継続的に雇用していることを証明する書類（健康保険証等）を
　　様式６－２に添付すること。
注３　建設業法施行規則第１条に規定する学科</t>
    </r>
    <r>
      <rPr>
        <sz val="10"/>
        <color rgb="FFFF0000"/>
        <rFont val="ＭＳ Ｐ明朝"/>
        <family val="1"/>
        <charset val="128"/>
      </rPr>
      <t>（国土交通省令で定める学科及びそれに準ずると認める学科）</t>
    </r>
    <r>
      <rPr>
        <sz val="10"/>
        <rFont val="ＭＳ Ｐ明朝"/>
        <family val="1"/>
        <charset val="128"/>
      </rPr>
      <t>を卒
　　業・修了したことを証明する書類（卒業証明書等）を様式６－２に添付すること。
注４　建設工事に技術者として従事したことを証明する書類（</t>
    </r>
    <r>
      <rPr>
        <sz val="10"/>
        <color rgb="FFFF0000"/>
        <rFont val="ＭＳ Ｐ明朝"/>
        <family val="1"/>
        <charset val="128"/>
      </rPr>
      <t>竣工時</t>
    </r>
    <r>
      <rPr>
        <sz val="10"/>
        <rFont val="ＭＳ Ｐ明朝"/>
        <family val="1"/>
        <charset val="128"/>
      </rPr>
      <t xml:space="preserve">工事カルテ受領書の写し等）を別途添付すること。
　　また、添付資料は全てA4サイズとすること。　
注５　法令による免許の写しを様式６－２に添付すること。
注６　添付資料に不足がある場合等、資料で確認できないものは評価しない。
注７　添付資料は氏名、事業所名、学校名及び学科名のほか各種年月日が判読できないものは評価しない。
</t>
    </r>
    <r>
      <rPr>
        <sz val="10"/>
        <color rgb="FFFF0000"/>
        <rFont val="ＭＳ Ｐ明朝"/>
        <family val="1"/>
        <charset val="128"/>
      </rPr>
      <t/>
    </r>
    <rPh sb="4" eb="7">
      <t>ギジュツシャ</t>
    </rPh>
    <rPh sb="8" eb="10">
      <t>ゲンザイ</t>
    </rPh>
    <rPh sb="11" eb="13">
      <t>ネンレイ</t>
    </rPh>
    <rPh sb="15" eb="17">
      <t>モウシコ</t>
    </rPh>
    <rPh sb="17" eb="20">
      <t>キゲンビ</t>
    </rPh>
    <rPh sb="21" eb="23">
      <t>キジュン</t>
    </rPh>
    <rPh sb="30" eb="31">
      <t>チュウ</t>
    </rPh>
    <rPh sb="33" eb="35">
      <t>ジャクネン</t>
    </rPh>
    <rPh sb="35" eb="38">
      <t>ギジュツシャ</t>
    </rPh>
    <rPh sb="56" eb="57">
      <t>テキ</t>
    </rPh>
    <rPh sb="100" eb="101">
      <t>チュウ</t>
    </rPh>
    <rPh sb="122" eb="124">
      <t>コクド</t>
    </rPh>
    <rPh sb="124" eb="126">
      <t>コウツウ</t>
    </rPh>
    <rPh sb="126" eb="128">
      <t>ショウレイ</t>
    </rPh>
    <rPh sb="129" eb="130">
      <t>サダ</t>
    </rPh>
    <rPh sb="132" eb="134">
      <t>ガッカ</t>
    </rPh>
    <rPh sb="134" eb="135">
      <t>オヨ</t>
    </rPh>
    <rPh sb="139" eb="140">
      <t>ジュン</t>
    </rPh>
    <rPh sb="143" eb="144">
      <t>ミト</t>
    </rPh>
    <rPh sb="146" eb="148">
      <t>ガッカ</t>
    </rPh>
    <rPh sb="156" eb="158">
      <t>シュウリョウ</t>
    </rPh>
    <rPh sb="163" eb="165">
      <t>ショウメイ</t>
    </rPh>
    <rPh sb="167" eb="169">
      <t>ショルイ</t>
    </rPh>
    <rPh sb="170" eb="172">
      <t>ソツギョウ</t>
    </rPh>
    <rPh sb="175" eb="176">
      <t>トウ</t>
    </rPh>
    <rPh sb="178" eb="180">
      <t>ヨウシキ</t>
    </rPh>
    <rPh sb="184" eb="186">
      <t>テンプ</t>
    </rPh>
    <rPh sb="214" eb="216">
      <t>ショウメイ</t>
    </rPh>
    <rPh sb="218" eb="220">
      <t>ショルイ</t>
    </rPh>
    <rPh sb="221" eb="223">
      <t>シュンコウ</t>
    </rPh>
    <rPh sb="224" eb="226">
      <t>コウジ</t>
    </rPh>
    <rPh sb="229" eb="232">
      <t>ジュリョウショ</t>
    </rPh>
    <rPh sb="233" eb="234">
      <t>ウツ</t>
    </rPh>
    <rPh sb="235" eb="236">
      <t>トウ</t>
    </rPh>
    <rPh sb="238" eb="240">
      <t>ベット</t>
    </rPh>
    <rPh sb="240" eb="242">
      <t>テンプ</t>
    </rPh>
    <rPh sb="253" eb="255">
      <t>テンプ</t>
    </rPh>
    <rPh sb="255" eb="257">
      <t>シリョウ</t>
    </rPh>
    <rPh sb="258" eb="259">
      <t>スベ</t>
    </rPh>
    <rPh sb="277" eb="279">
      <t>ホウレイ</t>
    </rPh>
    <rPh sb="282" eb="284">
      <t>メンキョ</t>
    </rPh>
    <rPh sb="285" eb="286">
      <t>ウツ</t>
    </rPh>
    <rPh sb="308" eb="310">
      <t>シリョウ</t>
    </rPh>
    <rPh sb="345" eb="347">
      <t>シリョウ</t>
    </rPh>
    <rPh sb="382" eb="384">
      <t>ヒョウカ</t>
    </rPh>
    <phoneticPr fontId="4"/>
  </si>
  <si>
    <t>苅田工業用水道配水所仕切弁設置工事</t>
    <rPh sb="7" eb="17">
      <t>ハイスイジョシキリベンセッチコウジ</t>
    </rPh>
    <phoneticPr fontId="4"/>
  </si>
  <si>
    <t>　苅田工業用水道配水所仕切弁設置工事</t>
    <rPh sb="8" eb="18">
      <t>ハイスイジョシキリベンセッチコウジ</t>
    </rPh>
    <phoneticPr fontId="4"/>
  </si>
  <si>
    <t>　京都郡苅田町大字南原地内</t>
    <rPh sb="7" eb="9">
      <t>オオアザ</t>
    </rPh>
    <rPh sb="9" eb="11">
      <t>ミナミバル</t>
    </rPh>
    <phoneticPr fontId="4"/>
  </si>
  <si>
    <t>令和　　年　　月　　日　～　令和　　年　　月　　日</t>
    <rPh sb="0" eb="2">
      <t>レイワ</t>
    </rPh>
    <rPh sb="14" eb="16">
      <t>レイワ</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</si>
  <si>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</si>
  <si>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t>本年度（</t>
    </r>
    <r>
      <rPr>
        <b/>
        <sz val="11"/>
        <color indexed="10"/>
        <rFont val="ＭＳ Ｐ明朝"/>
        <family val="1"/>
        <charset val="128"/>
      </rPr>
      <t>令和６年６月１１日から令和７年６月１０日まで</t>
    </r>
    <r>
      <rPr>
        <b/>
        <sz val="11"/>
        <rFont val="ＭＳ Ｐ明朝"/>
        <family val="1"/>
        <charset val="128"/>
      </rPr>
      <t>）に落札した工事</t>
    </r>
    <rPh sb="0" eb="3">
      <t>ホンネンド</t>
    </rPh>
    <rPh sb="4" eb="6">
      <t>レイワ</t>
    </rPh>
    <rPh sb="7" eb="8">
      <t>ネン</t>
    </rPh>
    <rPh sb="9" eb="10">
      <t>ガツ</t>
    </rPh>
    <rPh sb="12" eb="13">
      <t>ニチ</t>
    </rPh>
    <rPh sb="15" eb="17">
      <t>レイワ</t>
    </rPh>
    <rPh sb="18" eb="19">
      <t>ネン</t>
    </rPh>
    <rPh sb="20" eb="21">
      <t>ガツ</t>
    </rPh>
    <rPh sb="23" eb="24">
      <t>ニチ</t>
    </rPh>
    <rPh sb="28" eb="30">
      <t>ラクサツ</t>
    </rPh>
    <rPh sb="32" eb="34">
      <t>コウジ</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</si>
  <si>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rgb="FFFF0000"/>
        <rFont val="ＭＳ Ｐ明朝"/>
        <family val="1"/>
        <charset val="128"/>
      </rPr>
      <t>令和３</t>
    </r>
    <r>
      <rPr>
        <b/>
        <sz val="9"/>
        <color indexed="10"/>
        <rFont val="ＭＳ Ｐ明朝"/>
        <family val="1"/>
        <charset val="128"/>
      </rPr>
      <t>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</si>
  <si>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t>添付資料</t>
    <rPh sb="0" eb="2">
      <t>テンプ</t>
    </rPh>
    <rPh sb="2" eb="4">
      <t>シリョウ</t>
    </rPh>
    <phoneticPr fontId="4"/>
  </si>
  <si>
    <t>締結事務所名</t>
    <rPh sb="0" eb="2">
      <t>テイケツ</t>
    </rPh>
    <rPh sb="2" eb="5">
      <t>ジムショ</t>
    </rPh>
    <rPh sb="5" eb="6">
      <t>メイ</t>
    </rPh>
    <phoneticPr fontId="4"/>
  </si>
  <si>
    <t>当該工事の理解度・取り組み状況</t>
    <phoneticPr fontId="4"/>
  </si>
  <si>
    <t>見積公告時における見積提出の有無</t>
    <phoneticPr fontId="4"/>
  </si>
  <si>
    <t>苅田工業用水道配水所仕切弁設置工事</t>
    <rPh sb="0" eb="2">
      <t>カンダ</t>
    </rPh>
    <rPh sb="2" eb="4">
      <t>コウギョウ</t>
    </rPh>
    <rPh sb="4" eb="5">
      <t>ヨウ</t>
    </rPh>
    <rPh sb="5" eb="7">
      <t>スイドウ</t>
    </rPh>
    <rPh sb="7" eb="17">
      <t>ハイスイジョシキリベンセッチコウジ</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</si>
  <si>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</si>
  <si>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①１０年以上継続して営業所を有することを証する書類</t>
    <phoneticPr fontId="4"/>
  </si>
  <si>
    <t>○</t>
    <phoneticPr fontId="4"/>
  </si>
  <si>
    <t>１０年以上継続して建設業法第３条第１項に規定する営業所を有することが入札参加条件（公告９（６）ア（イ）、９（６）イ（イ））を満たすこととなる場合に提出すること。また、それを証する書類を添付すること。</t>
    <phoneticPr fontId="4"/>
  </si>
  <si>
    <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・法令による免許、健康保険証、監理技術者資格者証、監理技術者講習修了証の写しは、氏名、事業所名のほか各種年月日が判読できないものは無効とする。
・営業所専任技術者並びに経営業務管理責任者が確認できる資料を添付すること。
</t>
    </r>
    <r>
      <rPr>
        <b/>
        <sz val="9"/>
        <color rgb="FFFF0000"/>
        <rFont val="ＭＳ Ｐ明朝"/>
        <family val="1"/>
        <charset val="128"/>
      </rPr>
      <t>・様式、添付書類を一組にしてホッチキスで綴じること。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rgb="FFFF0000"/>
        <rFont val="ＭＳ Ｐ明朝"/>
        <family val="1"/>
        <charset val="128"/>
      </rPr>
      <t>管路埋設</t>
    </r>
    <r>
      <rPr>
        <sz val="9"/>
        <color indexed="10"/>
        <rFont val="ＭＳ Ｐ明朝"/>
        <family val="1"/>
        <charset val="128"/>
      </rPr>
      <t>工事</t>
    </r>
    <r>
      <rPr>
        <sz val="9"/>
        <rFont val="ＭＳ Ｐ明朝"/>
        <family val="1"/>
        <charset val="128"/>
      </rPr>
      <t>（完成日が</t>
    </r>
    <r>
      <rPr>
        <sz val="9"/>
        <color rgb="FFFF0000"/>
        <rFont val="ＭＳ Ｐ明朝"/>
        <family val="1"/>
        <charset val="128"/>
      </rPr>
      <t>令和２</t>
    </r>
    <r>
      <rPr>
        <sz val="9"/>
        <color indexed="10"/>
        <rFont val="ＭＳ Ｐ明朝"/>
        <family val="1"/>
        <charset val="128"/>
      </rPr>
      <t>年度以降</t>
    </r>
    <r>
      <rPr>
        <sz val="9"/>
        <rFont val="ＭＳ Ｐ明朝"/>
        <family val="1"/>
        <charset val="128"/>
      </rPr>
      <t>のもの）の評定点の高いものを評価する。</t>
    </r>
    <rPh sb="7" eb="8">
      <t>カカ</t>
    </rPh>
    <rPh sb="32" eb="34">
      <t>テンプ</t>
    </rPh>
    <rPh sb="34" eb="36">
      <t>シリョウ</t>
    </rPh>
    <rPh sb="37" eb="39">
      <t>ガイトウ</t>
    </rPh>
    <rPh sb="39" eb="41">
      <t>カショ</t>
    </rPh>
    <rPh sb="42" eb="44">
      <t>アカイロ</t>
    </rPh>
    <rPh sb="81" eb="82">
      <t>トウ</t>
    </rPh>
    <rPh sb="96" eb="98">
      <t>ジッセキ</t>
    </rPh>
    <rPh sb="98" eb="100">
      <t>コウジ</t>
    </rPh>
    <rPh sb="101" eb="103">
      <t>ヨウシキ</t>
    </rPh>
    <rPh sb="105" eb="107">
      <t>ドウイツ</t>
    </rPh>
    <rPh sb="107" eb="109">
      <t>コウジ</t>
    </rPh>
    <rPh sb="110" eb="112">
      <t>バアイ</t>
    </rPh>
    <rPh sb="114" eb="116">
      <t>テンプ</t>
    </rPh>
    <rPh sb="116" eb="118">
      <t>ショルイ</t>
    </rPh>
    <rPh sb="119" eb="121">
      <t>テイシュツ</t>
    </rPh>
    <rPh sb="122" eb="124">
      <t>ショウリャク</t>
    </rPh>
    <rPh sb="128" eb="130">
      <t>ショウリャク</t>
    </rPh>
    <rPh sb="132" eb="134">
      <t>バアイ</t>
    </rPh>
    <rPh sb="141" eb="142">
      <t>ラン</t>
    </rPh>
    <rPh sb="155" eb="157">
      <t>ヨウシキ</t>
    </rPh>
    <rPh sb="159" eb="161">
      <t>ドウイツ</t>
    </rPh>
    <rPh sb="163" eb="165">
      <t>ニュウリョク</t>
    </rPh>
    <rPh sb="228" eb="229">
      <t>リキ</t>
    </rPh>
    <rPh sb="444" eb="446">
      <t>ヨウシキ</t>
    </rPh>
    <rPh sb="502" eb="505">
      <t>シカクシャ</t>
    </rPh>
    <rPh sb="670" eb="674">
      <t>カンロマイセツ</t>
    </rPh>
    <rPh sb="681" eb="683">
      <t>レイワ</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</si>
  <si>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</si>
  <si>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t>（様式４）簡易な施工計画</t>
    <rPh sb="1" eb="3">
      <t>ヨウシキ</t>
    </rPh>
    <rPh sb="5" eb="7">
      <t>カンイ</t>
    </rPh>
    <rPh sb="8" eb="10">
      <t>セコウ</t>
    </rPh>
    <rPh sb="10" eb="12">
      <t>ケイカク</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</si>
  <si>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</si>
  <si>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（令和４年度以降）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8">
      <t>ネンドイコウ</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</si>
  <si>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</si>
  <si>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苅田工業用水道配水所仕切弁設置工事</t>
    <rPh sb="0" eb="2">
      <t>カンダ</t>
    </rPh>
    <rPh sb="2" eb="4">
      <t>コウギョウ</t>
    </rPh>
    <rPh sb="4" eb="5">
      <t>ヨウ</t>
    </rPh>
    <rPh sb="5" eb="7">
      <t>スイドウ</t>
    </rPh>
    <rPh sb="7" eb="9">
      <t>ハイスイ</t>
    </rPh>
    <rPh sb="9" eb="10">
      <t>ジョ</t>
    </rPh>
    <rPh sb="10" eb="13">
      <t>シキリベン</t>
    </rPh>
    <rPh sb="13" eb="15">
      <t>セッチ</t>
    </rPh>
    <rPh sb="15" eb="17">
      <t>コウジ</t>
    </rPh>
    <phoneticPr fontId="4"/>
  </si>
  <si>
    <t>京都郡苅田町大字南原地内</t>
    <rPh sb="0" eb="2">
      <t>ミヤコ</t>
    </rPh>
    <rPh sb="2" eb="3">
      <t>グン</t>
    </rPh>
    <rPh sb="3" eb="5">
      <t>カンダ</t>
    </rPh>
    <rPh sb="5" eb="6">
      <t>マチ</t>
    </rPh>
    <rPh sb="6" eb="8">
      <t>オオアザ</t>
    </rPh>
    <rPh sb="8" eb="10">
      <t>ミナミバル</t>
    </rPh>
    <rPh sb="10" eb="11">
      <t>チ</t>
    </rPh>
    <rPh sb="11" eb="12">
      <t>ナイ</t>
    </rPh>
    <phoneticPr fontId="4"/>
  </si>
  <si>
    <t>狭隘な施工場所における作業時の安全に配慮しながら稼働中の工業用水の配水量、水質への影響を最小限に抑える施工時の工夫を述べること。</t>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</si>
  <si>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総合評価落札方式によって落札した企業局</t>
    </r>
    <r>
      <rPr>
        <sz val="10"/>
        <rFont val="ＭＳ Ｐ明朝"/>
        <family val="1"/>
        <charset val="128"/>
      </rPr>
      <t>発注工事について、落札日の古い順に記入してください。</t>
    </r>
    <rPh sb="1" eb="3">
      <t>コウジ</t>
    </rPh>
    <rPh sb="3" eb="5">
      <t>シュベツ</t>
    </rPh>
    <rPh sb="7" eb="9">
      <t>ドボク</t>
    </rPh>
    <rPh sb="9" eb="11">
      <t>イッシキ</t>
    </rPh>
    <rPh sb="11" eb="13">
      <t>コウジ</t>
    </rPh>
    <rPh sb="16" eb="17">
      <t>レイ</t>
    </rPh>
    <rPh sb="17" eb="18">
      <t>ワ</t>
    </rPh>
    <rPh sb="31" eb="33">
      <t>ラクサツ</t>
    </rPh>
    <rPh sb="43" eb="46">
      <t>キギョウキョク</t>
    </rPh>
    <rPh sb="63" eb="65">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</si>
</sst>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General"/>
    <numFmt numFmtId="184" formatCode="0.0"/>
    <numFmt numFmtId="185" formatCode="#&quot;年&quot;"/>
    <numFmt numFmtId="186" formatCode="#&quot;歳&quot;"/>
  </numFmts>
  <fonts count="7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0"/>
      <color indexed="14"/>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b/>
      <sz val="10"/>
      <color rgb="FFFF0000"/>
      <name val="ＭＳ Ｐ明朝"/>
      <family val="1"/>
      <charset val="128"/>
    </font>
    <font>
      <b/>
      <sz val="11"/>
      <color theme="0"/>
      <name val="ＭＳ Ｐゴシック"/>
      <family val="3"/>
      <charset val="128"/>
    </font>
    <font>
      <sz val="11"/>
      <color theme="4"/>
      <name val="ＭＳ Ｐ明朝"/>
      <family val="1"/>
      <charset val="128"/>
    </font>
    <font>
      <sz val="11"/>
      <color theme="0"/>
      <name val="ＭＳ Ｐゴシック"/>
      <family val="3"/>
      <charset val="128"/>
    </font>
    <font>
      <b/>
      <sz val="11"/>
      <color rgb="FFFF0000"/>
      <name val="ＭＳ Ｐ明朝"/>
      <family val="1"/>
      <charset val="128"/>
    </font>
    <font>
      <sz val="11"/>
      <name val="ＭＳ Ｐゴシック"/>
      <family val="3"/>
      <charset val="128"/>
      <scheme val="minor"/>
    </font>
    <font>
      <sz val="11"/>
      <color rgb="FFFF0000"/>
      <name val="ＭＳ Ｐゴシック"/>
      <family val="3"/>
      <charset val="128"/>
      <scheme val="minor"/>
    </font>
    <font>
      <sz val="9"/>
      <color indexed="9"/>
      <name val="ＭＳ Ｐ明朝"/>
      <family val="1"/>
      <charset val="128"/>
    </font>
    <font>
      <sz val="9"/>
      <color indexed="12"/>
      <name val="ＭＳ Ｐ明朝"/>
      <family val="1"/>
      <charset val="128"/>
    </font>
    <font>
      <b/>
      <sz val="11"/>
      <color indexed="12"/>
      <name val="ＭＳ Ｐ明朝"/>
      <family val="1"/>
      <charset val="128"/>
    </font>
    <font>
      <sz val="11"/>
      <color rgb="FFFF0000"/>
      <name val="ＭＳ Ｐ明朝"/>
      <family val="1"/>
      <charset val="128"/>
    </font>
    <font>
      <sz val="10"/>
      <color rgb="FFFF0000"/>
      <name val="ＭＳ Ｐ明朝"/>
      <family val="1"/>
      <charset val="128"/>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65"/>
        <bgColor indexed="8"/>
      </patternFill>
    </fill>
    <fill>
      <patternFill patternType="solid">
        <fgColor indexed="43"/>
        <bgColor indexed="26"/>
      </patternFill>
    </fill>
    <fill>
      <patternFill patternType="solid">
        <fgColor theme="0"/>
        <bgColor indexed="64"/>
      </patternFill>
    </fill>
  </fills>
  <borders count="9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top style="double">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top/>
      <bottom style="dotted">
        <color indexed="64"/>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s>
  <cellStyleXfs count="53">
    <xf numFmtId="0" fontId="0" fillId="0" borderId="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1" applyNumberFormat="0" applyAlignment="0" applyProtection="0">
      <alignment vertical="center"/>
    </xf>
    <xf numFmtId="0" fontId="38" fillId="21" borderId="0" applyNumberFormat="0" applyBorder="0" applyAlignment="0" applyProtection="0">
      <alignment vertical="center"/>
    </xf>
    <xf numFmtId="0" fontId="3" fillId="22" borderId="2" applyNumberFormat="0" applyFont="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38" fontId="3" fillId="0" borderId="0" applyFont="0" applyFill="0" applyBorder="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3" fillId="0" borderId="0"/>
    <xf numFmtId="0" fontId="3" fillId="0" borderId="0">
      <alignment vertical="center"/>
    </xf>
    <xf numFmtId="0" fontId="50"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1067">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16"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6" xfId="0" applyNumberFormat="1" applyFont="1" applyBorder="1" applyAlignment="1">
      <alignment horizontal="left" vertical="center"/>
    </xf>
    <xf numFmtId="41" fontId="5" fillId="0" borderId="27" xfId="0" applyNumberFormat="1" applyFont="1" applyBorder="1" applyAlignment="1">
      <alignment horizontal="left" vertical="center"/>
    </xf>
    <xf numFmtId="49" fontId="5" fillId="0" borderId="28"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29"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0"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1" fillId="0" borderId="20" xfId="0" applyNumberFormat="1" applyFont="1" applyBorder="1" applyAlignment="1">
      <alignment horizontal="center" vertical="center"/>
    </xf>
    <xf numFmtId="41" fontId="6" fillId="0" borderId="31" xfId="0" applyNumberFormat="1" applyFont="1" applyBorder="1" applyAlignment="1">
      <alignment horizontal="center" vertical="center" wrapText="1"/>
    </xf>
    <xf numFmtId="41" fontId="6" fillId="0" borderId="32"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41" fontId="25" fillId="0" borderId="13" xfId="0" applyNumberFormat="1" applyFont="1" applyBorder="1" applyAlignment="1">
      <alignment vertical="center" wrapText="1"/>
    </xf>
    <xf numFmtId="0" fontId="6" fillId="0" borderId="34"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7"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35" xfId="43" applyFont="1" applyFill="1" applyBorder="1" applyAlignment="1">
      <alignment vertical="center" shrinkToFit="1"/>
    </xf>
    <xf numFmtId="0" fontId="7" fillId="27" borderId="13" xfId="43" applyFont="1" applyFill="1" applyBorder="1" applyAlignment="1">
      <alignment vertical="center" shrinkToFit="1"/>
    </xf>
    <xf numFmtId="0" fontId="7" fillId="0" borderId="35"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1" fontId="5" fillId="29"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4" fillId="0" borderId="0" xfId="0" applyNumberFormat="1" applyFont="1" applyBorder="1">
      <alignment vertical="center"/>
    </xf>
    <xf numFmtId="5" fontId="7" fillId="0" borderId="10" xfId="43" applyNumberFormat="1" applyFont="1" applyBorder="1">
      <alignment vertical="center"/>
    </xf>
    <xf numFmtId="5" fontId="32" fillId="0" borderId="10" xfId="43" applyNumberFormat="1" applyFont="1" applyBorder="1">
      <alignment vertical="center"/>
    </xf>
    <xf numFmtId="182" fontId="28"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10" xfId="0" applyNumberFormat="1" applyFont="1" applyFill="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8" xfId="0" applyNumberFormat="1" applyFont="1" applyBorder="1" applyAlignment="1">
      <alignment horizontal="center" vertical="center" shrinkToFit="1"/>
    </xf>
    <xf numFmtId="41" fontId="7" fillId="0" borderId="0" xfId="0" applyNumberFormat="1" applyFont="1" applyAlignment="1">
      <alignment vertical="center" shrinkToFit="1"/>
    </xf>
    <xf numFmtId="41" fontId="13"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4" fillId="0" borderId="0" xfId="0" applyNumberFormat="1" applyFont="1">
      <alignment vertical="center"/>
    </xf>
    <xf numFmtId="0" fontId="13" fillId="0" borderId="0" xfId="0" applyNumberFormat="1" applyFont="1" applyBorder="1" applyAlignment="1">
      <alignment vertical="center"/>
    </xf>
    <xf numFmtId="0" fontId="34"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4" fillId="0" borderId="0" xfId="0" applyFont="1" applyBorder="1" applyAlignment="1">
      <alignment vertical="center" wrapText="1"/>
    </xf>
    <xf numFmtId="0" fontId="30" fillId="0" borderId="0" xfId="0" applyFont="1" applyBorder="1" applyAlignment="1">
      <alignment vertical="center" wrapText="1"/>
    </xf>
    <xf numFmtId="0" fontId="53" fillId="0" borderId="37" xfId="0" applyFont="1" applyBorder="1">
      <alignment vertical="center"/>
    </xf>
    <xf numFmtId="49" fontId="6" fillId="25" borderId="38" xfId="0" applyNumberFormat="1" applyFont="1" applyFill="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38" xfId="0" applyNumberFormat="1" applyFont="1" applyFill="1" applyBorder="1" applyAlignment="1">
      <alignment horizontal="center" vertical="center" shrinkToFit="1"/>
    </xf>
    <xf numFmtId="0" fontId="17" fillId="0" borderId="0" xfId="0" applyFont="1" applyAlignment="1">
      <alignment horizontal="center" vertical="center"/>
    </xf>
    <xf numFmtId="49" fontId="6" fillId="24" borderId="44" xfId="0" applyNumberFormat="1" applyFont="1" applyFill="1" applyBorder="1" applyAlignment="1">
      <alignment horizontal="center" vertical="center" shrinkToFit="1"/>
    </xf>
    <xf numFmtId="0" fontId="7" fillId="0" borderId="20"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1" borderId="40"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6"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7"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38" xfId="42" applyNumberFormat="1" applyFont="1" applyBorder="1" applyAlignment="1">
      <alignment horizontal="center" vertical="center" shrinkToFit="1"/>
    </xf>
    <xf numFmtId="0" fontId="37" fillId="0" borderId="0" xfId="0" applyFont="1" applyBorder="1" applyAlignment="1" applyProtection="1">
      <alignment horizontal="left" vertical="center"/>
      <protection locked="0"/>
    </xf>
    <xf numFmtId="0" fontId="56" fillId="0" borderId="0" xfId="0" applyFont="1" applyAlignment="1">
      <alignment horizontal="center" vertical="center"/>
    </xf>
    <xf numFmtId="0" fontId="6" fillId="32" borderId="18" xfId="0" applyNumberFormat="1" applyFont="1" applyFill="1" applyBorder="1" applyAlignment="1">
      <alignment horizontal="center" vertical="center" wrapText="1"/>
    </xf>
    <xf numFmtId="0" fontId="60" fillId="0" borderId="0" xfId="0" applyFont="1" applyBorder="1" applyAlignment="1">
      <alignment vertical="center" wrapText="1"/>
    </xf>
    <xf numFmtId="0" fontId="61" fillId="0" borderId="0" xfId="0" applyFont="1" applyAlignment="1">
      <alignment horizontal="center" vertical="center" wrapText="1"/>
    </xf>
    <xf numFmtId="0" fontId="5" fillId="0" borderId="20"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4"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24"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1"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3"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5" fillId="0" borderId="0" xfId="43" applyFont="1" applyBorder="1" applyAlignment="1">
      <alignment vertical="center" shrinkToFit="1"/>
    </xf>
    <xf numFmtId="176" fontId="8" fillId="0" borderId="0" xfId="0" applyNumberFormat="1" applyFont="1" applyBorder="1" applyAlignment="1">
      <alignment horizontal="left" vertical="center"/>
    </xf>
    <xf numFmtId="183" fontId="8" fillId="0" borderId="0" xfId="43" applyNumberFormat="1" applyFont="1" applyAlignment="1">
      <alignment horizontal="left" vertical="center"/>
    </xf>
    <xf numFmtId="0" fontId="27" fillId="0" borderId="20" xfId="0" applyNumberFormat="1" applyFont="1" applyBorder="1" applyAlignment="1">
      <alignment vertical="top" wrapText="1"/>
    </xf>
    <xf numFmtId="0" fontId="6" fillId="24" borderId="15" xfId="0" applyNumberFormat="1" applyFont="1" applyFill="1" applyBorder="1" applyAlignment="1">
      <alignment horizontal="center" vertical="center" wrapText="1"/>
    </xf>
    <xf numFmtId="41" fontId="13" fillId="0" borderId="37" xfId="0" applyNumberFormat="1" applyFont="1" applyBorder="1" applyAlignment="1">
      <alignment vertical="center" wrapText="1"/>
    </xf>
    <xf numFmtId="0" fontId="5" fillId="0" borderId="0" xfId="0" applyFont="1">
      <alignment vertical="center"/>
    </xf>
    <xf numFmtId="0" fontId="5" fillId="0" borderId="0" xfId="0" applyFont="1" applyAlignment="1">
      <alignment vertical="center"/>
    </xf>
    <xf numFmtId="41" fontId="6" fillId="0" borderId="83" xfId="0" applyNumberFormat="1" applyFont="1" applyBorder="1" applyAlignment="1">
      <alignment horizontal="center" vertical="center" shrinkToFit="1"/>
    </xf>
    <xf numFmtId="0" fontId="7" fillId="0" borderId="59" xfId="42" applyFont="1" applyBorder="1" applyAlignment="1">
      <alignment horizontal="center" vertical="center" shrinkToFit="1"/>
    </xf>
    <xf numFmtId="58" fontId="7" fillId="0" borderId="39"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180" fontId="7" fillId="0" borderId="24" xfId="42" applyNumberFormat="1" applyFont="1" applyFill="1" applyBorder="1" applyAlignment="1">
      <alignment horizontal="left" vertical="center" wrapText="1"/>
    </xf>
    <xf numFmtId="0" fontId="7" fillId="30" borderId="44" xfId="0" applyFont="1" applyFill="1" applyBorder="1" applyAlignment="1">
      <alignment horizontal="center" vertical="center"/>
    </xf>
    <xf numFmtId="0" fontId="7" fillId="33" borderId="40" xfId="0" applyFont="1" applyFill="1" applyBorder="1" applyAlignment="1">
      <alignment horizontal="center" vertical="center" shrinkToFit="1"/>
    </xf>
    <xf numFmtId="0" fontId="7" fillId="0" borderId="84" xfId="0" applyFont="1" applyBorder="1" applyAlignment="1">
      <alignment horizontal="center" vertical="center"/>
    </xf>
    <xf numFmtId="0" fontId="7" fillId="0" borderId="85" xfId="0" applyFont="1" applyBorder="1" applyAlignment="1">
      <alignment horizontal="center" vertical="center"/>
    </xf>
    <xf numFmtId="0" fontId="5" fillId="0" borderId="0" xfId="0" applyFont="1" applyAlignment="1">
      <alignment horizontal="center" vertical="center"/>
    </xf>
    <xf numFmtId="0" fontId="9" fillId="0" borderId="0" xfId="0" applyFont="1" applyAlignment="1">
      <alignment horizontal="center" vertical="center"/>
    </xf>
    <xf numFmtId="49" fontId="5" fillId="0" borderId="0" xfId="0" applyNumberFormat="1" applyFont="1" applyAlignment="1">
      <alignment horizontal="left" vertical="center"/>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5" fillId="0" borderId="0" xfId="0" applyFont="1">
      <alignment vertical="center"/>
    </xf>
    <xf numFmtId="0" fontId="5" fillId="0" borderId="0" xfId="0" applyFont="1" applyAlignment="1">
      <alignment vertical="center"/>
    </xf>
    <xf numFmtId="0" fontId="66" fillId="0" borderId="0" xfId="0" applyFont="1" applyFill="1" applyAlignment="1">
      <alignment horizontal="left" vertical="center"/>
    </xf>
    <xf numFmtId="176" fontId="5" fillId="0" borderId="0" xfId="0" applyNumberFormat="1" applyFont="1" applyFill="1" applyBorder="1" applyAlignment="1">
      <alignment horizontal="center" vertical="center"/>
    </xf>
    <xf numFmtId="0" fontId="67" fillId="0" borderId="0" xfId="0" applyFont="1" applyBorder="1" applyAlignment="1">
      <alignment vertical="center" shrinkToFit="1"/>
    </xf>
    <xf numFmtId="0" fontId="67" fillId="0" borderId="0" xfId="0" applyFont="1" applyAlignment="1">
      <alignment horizontal="left" vertical="center"/>
    </xf>
    <xf numFmtId="176" fontId="67" fillId="0" borderId="0" xfId="0" applyNumberFormat="1" applyFont="1" applyAlignment="1" applyProtection="1">
      <alignment horizontal="left" vertical="center" indent="1"/>
    </xf>
    <xf numFmtId="0" fontId="68" fillId="0" borderId="0" xfId="0" applyFont="1">
      <alignment vertical="center"/>
    </xf>
    <xf numFmtId="0" fontId="66" fillId="0" borderId="0" xfId="0" applyFont="1" applyAlignment="1">
      <alignment horizontal="center" vertical="center"/>
    </xf>
    <xf numFmtId="0" fontId="66" fillId="0" borderId="0" xfId="0" applyFont="1">
      <alignment vertical="center"/>
    </xf>
    <xf numFmtId="41" fontId="67" fillId="0" borderId="0" xfId="0" applyNumberFormat="1" applyFont="1" applyFill="1" applyBorder="1" applyAlignment="1">
      <alignment horizontal="center" vertical="center"/>
    </xf>
    <xf numFmtId="49" fontId="6" fillId="0" borderId="10" xfId="0" applyNumberFormat="1" applyFont="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24" borderId="33" xfId="0" applyNumberFormat="1" applyFont="1" applyFill="1" applyBorder="1" applyAlignment="1">
      <alignment horizontal="center" vertical="center" shrinkToFi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49" fontId="6" fillId="0" borderId="26" xfId="0" applyNumberFormat="1" applyFont="1" applyBorder="1" applyAlignment="1">
      <alignment horizontal="center" vertical="center" shrinkToFit="1"/>
    </xf>
    <xf numFmtId="49" fontId="6" fillId="0" borderId="39"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1" fontId="5" fillId="29" borderId="11" xfId="0" applyNumberFormat="1" applyFont="1" applyFill="1" applyBorder="1" applyAlignment="1">
      <alignment horizontal="center" vertical="center" shrinkToFit="1"/>
    </xf>
    <xf numFmtId="41" fontId="5" fillId="29" borderId="15" xfId="0" applyNumberFormat="1" applyFont="1" applyFill="1" applyBorder="1" applyAlignment="1">
      <alignment horizontal="center" vertical="center" shrinkToFit="1"/>
    </xf>
    <xf numFmtId="49" fontId="6" fillId="0" borderId="33" xfId="0" applyNumberFormat="1" applyFont="1" applyBorder="1" applyAlignment="1">
      <alignment horizontal="center" vertical="center" shrinkToFit="1"/>
    </xf>
    <xf numFmtId="41" fontId="5" fillId="0" borderId="15" xfId="0" applyNumberFormat="1" applyFont="1" applyFill="1" applyBorder="1" applyAlignment="1">
      <alignment horizontal="center" vertical="center"/>
    </xf>
    <xf numFmtId="0" fontId="13" fillId="0" borderId="71"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0" fontId="5" fillId="0" borderId="0" xfId="0" applyFont="1" applyBorder="1" applyAlignment="1">
      <alignment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69" fillId="0" borderId="0" xfId="0" applyNumberFormat="1" applyFont="1" applyBorder="1">
      <alignment vertical="center"/>
    </xf>
    <xf numFmtId="0" fontId="69" fillId="0" borderId="0" xfId="0" applyNumberFormat="1" applyFont="1" applyBorder="1" applyAlignment="1">
      <alignment vertical="center"/>
    </xf>
    <xf numFmtId="49" fontId="6" fillId="0" borderId="41"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41" xfId="0" applyNumberFormat="1" applyFont="1" applyFill="1" applyBorder="1" applyAlignment="1">
      <alignment horizontal="center" vertical="center" shrinkToFi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49" fontId="6" fillId="0" borderId="26" xfId="0" applyNumberFormat="1" applyFont="1" applyBorder="1" applyAlignment="1">
      <alignment horizontal="center" vertical="center" shrinkToFit="1"/>
    </xf>
    <xf numFmtId="49" fontId="6" fillId="0" borderId="39"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1" fontId="5" fillId="29" borderId="11" xfId="0" applyNumberFormat="1" applyFont="1" applyFill="1" applyBorder="1" applyAlignment="1">
      <alignment horizontal="center" vertical="center" shrinkToFit="1"/>
    </xf>
    <xf numFmtId="49" fontId="6" fillId="24" borderId="28" xfId="0" applyNumberFormat="1" applyFont="1" applyFill="1" applyBorder="1" applyAlignment="1">
      <alignment horizontal="center" vertical="center" shrinkToFit="1"/>
    </xf>
    <xf numFmtId="49" fontId="6" fillId="24" borderId="42" xfId="0" applyNumberFormat="1" applyFont="1" applyFill="1" applyBorder="1" applyAlignment="1">
      <alignment horizontal="center" vertical="center" shrinkToFit="1"/>
    </xf>
    <xf numFmtId="41" fontId="5" fillId="29" borderId="15" xfId="0" applyNumberFormat="1" applyFont="1" applyFill="1" applyBorder="1" applyAlignment="1">
      <alignment horizontal="center" vertical="center" shrinkToFit="1"/>
    </xf>
    <xf numFmtId="49" fontId="6" fillId="0" borderId="33" xfId="0" applyNumberFormat="1" applyFont="1" applyBorder="1" applyAlignment="1">
      <alignment horizontal="center" vertical="center" shrinkToFit="1"/>
    </xf>
    <xf numFmtId="41" fontId="5" fillId="0" borderId="15" xfId="0" applyNumberFormat="1" applyFont="1" applyFill="1" applyBorder="1" applyAlignment="1">
      <alignment horizontal="center" vertical="center"/>
    </xf>
    <xf numFmtId="0" fontId="13" fillId="0" borderId="71" xfId="43" applyFont="1" applyBorder="1" applyAlignment="1">
      <alignment horizontal="center" vertical="center" shrinkToFit="1"/>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5" fillId="0" borderId="0" xfId="0" applyFont="1" applyBorder="1" applyAlignment="1">
      <alignment vertical="center" wrapText="1"/>
    </xf>
    <xf numFmtId="0" fontId="70" fillId="0" borderId="0" xfId="0" applyFont="1">
      <alignment vertical="center"/>
    </xf>
    <xf numFmtId="0" fontId="71" fillId="0" borderId="0" xfId="0" applyFont="1">
      <alignment vertical="center"/>
    </xf>
    <xf numFmtId="41" fontId="6" fillId="0" borderId="10" xfId="0" applyNumberFormat="1" applyFont="1" applyFill="1" applyBorder="1" applyAlignment="1">
      <alignment horizontal="center" vertical="center" wrapText="1"/>
    </xf>
    <xf numFmtId="0" fontId="6" fillId="0" borderId="18" xfId="0" applyNumberFormat="1" applyFont="1" applyFill="1" applyBorder="1" applyAlignment="1">
      <alignment horizontal="center"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0" fontId="6" fillId="34" borderId="18" xfId="0" applyNumberFormat="1" applyFont="1" applyFill="1" applyBorder="1" applyAlignment="1">
      <alignment horizontal="center" vertical="center" wrapText="1"/>
    </xf>
    <xf numFmtId="0" fontId="18"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0" xfId="50" applyFont="1" applyBorder="1" applyAlignment="1">
      <alignment horizontal="center" vertical="center" textRotation="255"/>
    </xf>
    <xf numFmtId="0" fontId="7" fillId="0" borderId="20" xfId="50" applyFont="1" applyBorder="1" applyAlignment="1">
      <alignment horizontal="center" vertical="center"/>
    </xf>
    <xf numFmtId="0" fontId="72"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17" xfId="50" applyNumberFormat="1" applyFont="1" applyBorder="1" applyAlignment="1">
      <alignment horizontal="right" vertical="top" wrapText="1"/>
    </xf>
    <xf numFmtId="180" fontId="7" fillId="0" borderId="18" xfId="50" applyNumberFormat="1" applyFont="1" applyFill="1" applyBorder="1" applyAlignment="1">
      <alignment horizontal="right" vertical="center" shrinkToFit="1"/>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8" xfId="50" applyFont="1" applyFill="1" applyBorder="1" applyAlignment="1">
      <alignment horizontal="center" vertical="center"/>
    </xf>
    <xf numFmtId="0" fontId="7" fillId="33"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3" fillId="0" borderId="0" xfId="50" applyFont="1" applyBorder="1" applyAlignment="1">
      <alignment vertical="center"/>
    </xf>
    <xf numFmtId="178" fontId="8" fillId="0" borderId="0" xfId="50" applyNumberFormat="1" applyFont="1" applyAlignment="1">
      <alignment horizontal="center" vertical="center"/>
    </xf>
    <xf numFmtId="0" fontId="5" fillId="0" borderId="0" xfId="0" applyFont="1" applyAlignment="1">
      <alignment horizontal="center" vertical="center"/>
    </xf>
    <xf numFmtId="0" fontId="7" fillId="0" borderId="14" xfId="50" applyFont="1" applyBorder="1" applyAlignment="1">
      <alignment horizontal="center" vertical="center"/>
    </xf>
    <xf numFmtId="0" fontId="7" fillId="0" borderId="14" xfId="50" applyFont="1" applyFill="1" applyBorder="1" applyAlignment="1">
      <alignment horizontal="center" vertical="center" shrinkToFit="1"/>
    </xf>
    <xf numFmtId="49" fontId="5" fillId="0" borderId="0" xfId="0" applyNumberFormat="1" applyFont="1">
      <alignment vertical="center"/>
    </xf>
    <xf numFmtId="49" fontId="5" fillId="0" borderId="19" xfId="0" applyNumberFormat="1" applyFont="1" applyBorder="1" applyAlignment="1">
      <alignment horizontal="left" vertical="center" indent="1"/>
    </xf>
    <xf numFmtId="49" fontId="5" fillId="0" borderId="20" xfId="0" applyNumberFormat="1" applyFont="1" applyBorder="1" applyAlignment="1">
      <alignment horizontal="center" vertical="center"/>
    </xf>
    <xf numFmtId="49" fontId="5" fillId="0" borderId="0" xfId="0" applyNumberFormat="1" applyFont="1">
      <alignment vertical="center"/>
    </xf>
    <xf numFmtId="49" fontId="74" fillId="0" borderId="0" xfId="0" applyNumberFormat="1" applyFont="1">
      <alignment vertical="center"/>
    </xf>
    <xf numFmtId="176" fontId="74" fillId="0" borderId="0" xfId="0" applyNumberFormat="1" applyFont="1" applyAlignment="1" applyProtection="1">
      <alignment horizontal="left" vertical="center"/>
    </xf>
    <xf numFmtId="0" fontId="5" fillId="0" borderId="18" xfId="0" applyNumberFormat="1" applyFont="1" applyBorder="1" applyAlignment="1" applyProtection="1">
      <alignment vertical="center"/>
      <protection locked="0"/>
    </xf>
    <xf numFmtId="49" fontId="5" fillId="0" borderId="24" xfId="0" applyNumberFormat="1" applyFont="1" applyBorder="1" applyAlignment="1">
      <alignment horizontal="center" vertical="center"/>
    </xf>
    <xf numFmtId="49" fontId="5" fillId="0" borderId="19" xfId="0" applyNumberFormat="1" applyFont="1" applyBorder="1" applyAlignment="1">
      <alignment vertical="center"/>
    </xf>
    <xf numFmtId="49" fontId="5" fillId="0" borderId="23" xfId="0" applyNumberFormat="1" applyFont="1" applyBorder="1" applyAlignment="1">
      <alignment vertical="center"/>
    </xf>
    <xf numFmtId="0" fontId="5" fillId="0" borderId="25" xfId="0" applyNumberFormat="1" applyFont="1" applyBorder="1">
      <alignment vertical="center"/>
    </xf>
    <xf numFmtId="49" fontId="5" fillId="0" borderId="90" xfId="0" applyNumberFormat="1" applyFont="1" applyBorder="1" applyAlignment="1">
      <alignment horizontal="center" vertical="center"/>
    </xf>
    <xf numFmtId="49" fontId="5" fillId="0" borderId="89" xfId="0" applyNumberFormat="1" applyFont="1" applyBorder="1">
      <alignment vertical="center"/>
    </xf>
    <xf numFmtId="49" fontId="5" fillId="0" borderId="10" xfId="0" applyNumberFormat="1" applyFont="1" applyBorder="1" applyAlignment="1">
      <alignment horizontal="center" vertical="center"/>
    </xf>
    <xf numFmtId="0" fontId="5" fillId="0" borderId="18" xfId="0" applyNumberFormat="1" applyFont="1" applyBorder="1">
      <alignment vertical="center"/>
    </xf>
    <xf numFmtId="49" fontId="5" fillId="0" borderId="19" xfId="0" applyNumberFormat="1" applyFont="1" applyBorder="1">
      <alignment vertical="center"/>
    </xf>
    <xf numFmtId="49" fontId="5" fillId="0" borderId="0" xfId="0" applyNumberFormat="1" applyFont="1" applyBorder="1">
      <alignment vertical="center"/>
    </xf>
    <xf numFmtId="0" fontId="5" fillId="0" borderId="0" xfId="0" applyNumberFormat="1" applyFont="1" applyBorder="1" applyAlignment="1" applyProtection="1">
      <alignment vertical="center"/>
    </xf>
    <xf numFmtId="0" fontId="74" fillId="0" borderId="0" xfId="0" applyNumberFormat="1" applyFont="1" applyBorder="1" applyAlignment="1" applyProtection="1">
      <alignment vertical="center"/>
    </xf>
    <xf numFmtId="0" fontId="5" fillId="0" borderId="0" xfId="0" applyNumberFormat="1" applyFont="1" applyBorder="1" applyProtection="1">
      <alignment vertical="center"/>
    </xf>
    <xf numFmtId="0" fontId="13" fillId="0" borderId="0" xfId="0" applyNumberFormat="1" applyFont="1" applyBorder="1" applyAlignment="1" applyProtection="1">
      <alignment horizontal="left" vertical="center"/>
    </xf>
    <xf numFmtId="0" fontId="5" fillId="0" borderId="0" xfId="0" applyNumberFormat="1" applyFont="1" applyBorder="1" applyAlignment="1" applyProtection="1">
      <alignment vertical="center" wrapText="1"/>
    </xf>
    <xf numFmtId="0" fontId="5" fillId="0" borderId="14" xfId="0" applyNumberFormat="1" applyFont="1" applyBorder="1" applyAlignment="1" applyProtection="1">
      <alignment vertical="center" wrapText="1"/>
    </xf>
    <xf numFmtId="0" fontId="5" fillId="0" borderId="0" xfId="0" applyNumberFormat="1" applyFont="1" applyAlignment="1" applyProtection="1">
      <alignment vertical="center" wrapText="1"/>
    </xf>
    <xf numFmtId="0" fontId="5" fillId="0" borderId="0" xfId="0" applyNumberFormat="1" applyFont="1" applyProtection="1">
      <alignment vertical="center"/>
    </xf>
    <xf numFmtId="0" fontId="5" fillId="0" borderId="0" xfId="0" applyFont="1" applyProtection="1">
      <alignment vertical="center"/>
    </xf>
    <xf numFmtId="0" fontId="5" fillId="0" borderId="10" xfId="0" applyNumberFormat="1" applyFont="1" applyBorder="1" applyAlignment="1" applyProtection="1">
      <alignment horizontal="distributed" vertical="center" indent="1"/>
    </xf>
    <xf numFmtId="0" fontId="76" fillId="0" borderId="10" xfId="0" applyNumberFormat="1" applyFont="1" applyBorder="1" applyAlignment="1" applyProtection="1">
      <alignment horizontal="distributed" vertical="center" indent="1"/>
    </xf>
    <xf numFmtId="0" fontId="76" fillId="0" borderId="19" xfId="0" applyNumberFormat="1" applyFont="1" applyBorder="1" applyAlignment="1" applyProtection="1">
      <alignment horizontal="center" vertical="center"/>
    </xf>
    <xf numFmtId="0" fontId="76" fillId="0" borderId="19" xfId="0" applyNumberFormat="1" applyFont="1" applyBorder="1" applyAlignment="1" applyProtection="1">
      <alignment horizontal="distributed" vertical="center" indent="1"/>
    </xf>
    <xf numFmtId="0" fontId="76" fillId="0" borderId="19" xfId="0" applyNumberFormat="1" applyFont="1" applyBorder="1" applyAlignment="1" applyProtection="1">
      <alignment horizontal="center" vertical="center"/>
      <protection locked="0"/>
    </xf>
    <xf numFmtId="49" fontId="5" fillId="0" borderId="10" xfId="0" applyNumberFormat="1" applyFont="1" applyBorder="1" applyAlignment="1" applyProtection="1">
      <alignment horizontal="distributed" vertical="center" indent="1"/>
    </xf>
    <xf numFmtId="0" fontId="74" fillId="0" borderId="0" xfId="0" applyNumberFormat="1" applyFont="1" applyFill="1" applyBorder="1" applyAlignment="1" applyProtection="1">
      <alignment vertical="center" wrapText="1"/>
    </xf>
    <xf numFmtId="0" fontId="2" fillId="0" borderId="0" xfId="0" applyFont="1" applyProtection="1">
      <alignment vertical="center"/>
    </xf>
    <xf numFmtId="0" fontId="5" fillId="0" borderId="12" xfId="0" applyNumberFormat="1" applyFont="1" applyBorder="1" applyAlignment="1" applyProtection="1">
      <alignment horizontal="center" vertical="center"/>
    </xf>
    <xf numFmtId="0" fontId="6" fillId="0" borderId="12" xfId="0" applyNumberFormat="1" applyFont="1" applyBorder="1" applyAlignment="1" applyProtection="1">
      <alignment horizontal="center" vertical="center" wrapText="1"/>
    </xf>
    <xf numFmtId="49" fontId="5" fillId="0" borderId="11" xfId="0" applyNumberFormat="1" applyFont="1" applyBorder="1" applyAlignment="1" applyProtection="1">
      <alignment horizontal="distributed" vertical="center" indent="1"/>
    </xf>
    <xf numFmtId="0" fontId="5" fillId="0" borderId="0" xfId="0" applyNumberFormat="1" applyFont="1" applyAlignment="1" applyProtection="1">
      <alignment vertical="center"/>
    </xf>
    <xf numFmtId="0" fontId="6" fillId="0" borderId="0" xfId="0" applyNumberFormat="1" applyFont="1" applyProtection="1">
      <alignment vertical="center"/>
    </xf>
    <xf numFmtId="0" fontId="6" fillId="0" borderId="0" xfId="0" applyNumberFormat="1" applyFont="1" applyBorder="1" applyAlignment="1" applyProtection="1">
      <alignment vertical="center"/>
    </xf>
    <xf numFmtId="41" fontId="6" fillId="0" borderId="13" xfId="0" applyNumberFormat="1" applyFont="1" applyBorder="1" applyAlignment="1">
      <alignment horizontal="left" vertical="center" shrinkToFit="1"/>
    </xf>
    <xf numFmtId="49" fontId="13" fillId="0" borderId="0" xfId="0" applyNumberFormat="1" applyFont="1" applyAlignment="1" applyProtection="1">
      <alignment horizontal="right" vertical="center"/>
    </xf>
    <xf numFmtId="0" fontId="13" fillId="0" borderId="37" xfId="0" applyNumberFormat="1" applyFont="1" applyBorder="1" applyAlignment="1" applyProtection="1">
      <alignment vertical="center" wrapText="1" shrinkToFit="1"/>
    </xf>
    <xf numFmtId="49" fontId="5" fillId="0" borderId="15" xfId="0" applyNumberFormat="1" applyFont="1" applyBorder="1">
      <alignment vertical="center"/>
    </xf>
    <xf numFmtId="49" fontId="5" fillId="0" borderId="11" xfId="0" applyNumberFormat="1" applyFont="1" applyBorder="1" applyAlignment="1">
      <alignment horizontal="left" vertical="center" indent="1"/>
    </xf>
    <xf numFmtId="49" fontId="5" fillId="0" borderId="21" xfId="0" applyNumberFormat="1" applyFont="1" applyBorder="1" applyAlignment="1">
      <alignment horizontal="left" vertical="center" indent="1"/>
    </xf>
    <xf numFmtId="49" fontId="5" fillId="0" borderId="14" xfId="0" applyNumberFormat="1" applyFont="1" applyBorder="1" applyAlignment="1">
      <alignment horizontal="left" vertical="center" indent="1"/>
    </xf>
    <xf numFmtId="49" fontId="5" fillId="0" borderId="12" xfId="0" applyNumberFormat="1" applyFont="1" applyBorder="1" applyAlignment="1">
      <alignment horizontal="left" vertical="center" indent="1"/>
    </xf>
    <xf numFmtId="49" fontId="5" fillId="0" borderId="22" xfId="0" applyNumberFormat="1" applyFont="1" applyBorder="1" applyAlignment="1">
      <alignment horizontal="left" vertical="center" indent="1"/>
    </xf>
    <xf numFmtId="49" fontId="5" fillId="0" borderId="92" xfId="0" applyNumberFormat="1" applyFont="1" applyBorder="1" applyAlignment="1">
      <alignment horizontal="left" vertical="center" indent="1"/>
    </xf>
    <xf numFmtId="49" fontId="5" fillId="0" borderId="93" xfId="0" applyNumberFormat="1" applyFont="1" applyBorder="1" applyAlignment="1">
      <alignment horizontal="left" vertical="center" indent="1"/>
    </xf>
    <xf numFmtId="49" fontId="5" fillId="0" borderId="94" xfId="0" applyNumberFormat="1" applyFont="1" applyBorder="1" applyAlignment="1">
      <alignment horizontal="left" vertical="center" indent="1"/>
    </xf>
    <xf numFmtId="49" fontId="5" fillId="0" borderId="14" xfId="0" applyNumberFormat="1" applyFont="1" applyBorder="1">
      <alignment vertical="center"/>
    </xf>
    <xf numFmtId="49" fontId="5" fillId="0" borderId="16" xfId="0" applyNumberFormat="1" applyFont="1" applyBorder="1" applyAlignment="1">
      <alignment horizontal="left" vertical="center" indent="1"/>
    </xf>
    <xf numFmtId="49" fontId="5" fillId="0" borderId="13" xfId="0" applyNumberFormat="1" applyFont="1" applyBorder="1" applyAlignment="1">
      <alignment horizontal="left" vertical="center" indent="1"/>
    </xf>
    <xf numFmtId="49" fontId="5" fillId="0" borderId="23" xfId="0" applyNumberFormat="1" applyFont="1" applyBorder="1" applyAlignment="1">
      <alignment horizontal="left" vertical="center" indent="1"/>
    </xf>
    <xf numFmtId="41" fontId="6" fillId="0" borderId="13" xfId="0" applyNumberFormat="1" applyFont="1" applyBorder="1" applyAlignment="1">
      <alignment horizontal="left" vertical="center" wrapText="1"/>
    </xf>
    <xf numFmtId="0" fontId="7" fillId="0" borderId="36"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9" fontId="6" fillId="0" borderId="33" xfId="0" applyNumberFormat="1" applyFont="1" applyBorder="1" applyAlignment="1">
      <alignment horizontal="center" vertical="center" shrinkToFit="1"/>
    </xf>
    <xf numFmtId="0" fontId="0" fillId="0" borderId="24" xfId="0" applyBorder="1" applyAlignment="1">
      <alignment vertical="center" shrinkToFit="1"/>
    </xf>
    <xf numFmtId="0" fontId="0" fillId="0" borderId="41" xfId="0" applyBorder="1" applyAlignment="1">
      <alignment vertical="center" shrinkToFit="1"/>
    </xf>
    <xf numFmtId="180" fontId="7" fillId="0" borderId="19" xfId="50" applyNumberFormat="1" applyFont="1" applyFill="1" applyBorder="1" applyAlignment="1">
      <alignment horizontal="center" vertical="center" wrapText="1"/>
    </xf>
    <xf numFmtId="0" fontId="5" fillId="0" borderId="0" xfId="0" applyFont="1" applyBorder="1" applyAlignment="1" applyProtection="1">
      <alignment horizontal="left" vertical="center" indent="1" shrinkToFit="1"/>
    </xf>
    <xf numFmtId="0" fontId="7" fillId="24" borderId="10" xfId="0" applyFont="1" applyFill="1" applyBorder="1" applyAlignment="1">
      <alignment horizontal="center" vertical="center" shrinkToFit="1"/>
    </xf>
    <xf numFmtId="0" fontId="7" fillId="33" borderId="10" xfId="0" applyFont="1" applyFill="1" applyBorder="1" applyAlignment="1">
      <alignment horizontal="center" vertical="center" shrinkToFit="1"/>
    </xf>
    <xf numFmtId="0" fontId="7" fillId="0" borderId="11" xfId="0" applyFont="1" applyBorder="1" applyAlignment="1">
      <alignment vertical="center"/>
    </xf>
    <xf numFmtId="0" fontId="7" fillId="0" borderId="13" xfId="0" applyFont="1" applyBorder="1" applyAlignment="1">
      <alignment vertical="center"/>
    </xf>
    <xf numFmtId="0" fontId="7" fillId="0" borderId="15" xfId="0" applyFont="1" applyFill="1" applyBorder="1" applyAlignment="1">
      <alignment vertical="center" shrinkToFit="1"/>
    </xf>
    <xf numFmtId="0" fontId="7" fillId="0" borderId="16" xfId="0" applyFont="1" applyFill="1" applyBorder="1" applyAlignment="1">
      <alignment vertical="center" shrinkToFit="1"/>
    </xf>
    <xf numFmtId="0" fontId="5" fillId="0" borderId="0" xfId="0" applyFont="1" applyBorder="1">
      <alignment vertical="center"/>
    </xf>
    <xf numFmtId="176" fontId="5" fillId="0" borderId="0" xfId="0" applyNumberFormat="1" applyFont="1" applyBorder="1" applyAlignment="1" applyProtection="1">
      <alignment horizontal="left" vertical="center" indent="1"/>
    </xf>
    <xf numFmtId="41" fontId="7" fillId="0" borderId="0" xfId="0" applyNumberFormat="1" applyFont="1" applyBorder="1">
      <alignment vertical="center"/>
    </xf>
    <xf numFmtId="0" fontId="5" fillId="0" borderId="0" xfId="0" applyFont="1" applyBorder="1" applyAlignment="1">
      <alignment horizontal="left" vertical="center" shrinkToFit="1"/>
    </xf>
    <xf numFmtId="0" fontId="11" fillId="0" borderId="48" xfId="0" applyFont="1" applyBorder="1" applyAlignment="1">
      <alignment horizontal="center" vertical="center" wrapText="1"/>
    </xf>
    <xf numFmtId="0" fontId="11" fillId="0" borderId="49" xfId="0" applyFont="1" applyBorder="1" applyAlignment="1">
      <alignment horizontal="center" vertical="center" wrapText="1"/>
    </xf>
    <xf numFmtId="0" fontId="53" fillId="0" borderId="72" xfId="0" applyFont="1" applyBorder="1" applyAlignment="1">
      <alignment horizontal="left" vertical="center" wrapText="1"/>
    </xf>
    <xf numFmtId="0" fontId="53" fillId="0" borderId="73" xfId="0" applyFont="1" applyBorder="1" applyAlignment="1">
      <alignment horizontal="left" vertical="center" wrapText="1"/>
    </xf>
    <xf numFmtId="0" fontId="53" fillId="0" borderId="74" xfId="0" applyFont="1" applyBorder="1" applyAlignment="1">
      <alignment horizontal="left" vertical="center" wrapText="1"/>
    </xf>
    <xf numFmtId="0" fontId="53" fillId="0" borderId="75" xfId="0" applyFont="1" applyBorder="1" applyAlignment="1">
      <alignment horizontal="left" vertical="center" wrapText="1"/>
    </xf>
    <xf numFmtId="0" fontId="53" fillId="0" borderId="76" xfId="0" applyFont="1" applyBorder="1" applyAlignment="1">
      <alignment horizontal="left" vertical="center" wrapText="1"/>
    </xf>
    <xf numFmtId="0" fontId="53" fillId="0" borderId="77"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shrinkToFit="1"/>
      <protection locked="0"/>
    </xf>
    <xf numFmtId="0" fontId="7" fillId="0" borderId="81"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36"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0" fontId="7" fillId="0" borderId="86" xfId="0" applyNumberFormat="1" applyFont="1" applyBorder="1" applyAlignment="1">
      <alignment horizontal="left" vertical="center" wrapText="1"/>
    </xf>
    <xf numFmtId="0" fontId="7" fillId="0" borderId="56" xfId="0" applyNumberFormat="1" applyFont="1" applyBorder="1" applyAlignment="1">
      <alignment horizontal="left" vertical="center" wrapText="1"/>
    </xf>
    <xf numFmtId="0" fontId="7" fillId="0" borderId="57"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9" fontId="6" fillId="0" borderId="47"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38" xfId="0" applyNumberFormat="1" applyFont="1" applyBorder="1" applyAlignment="1">
      <alignment horizontal="center" vertical="center" shrinkToFit="1"/>
    </xf>
    <xf numFmtId="0" fontId="29" fillId="0" borderId="24" xfId="0" applyNumberFormat="1" applyFont="1" applyBorder="1" applyAlignment="1">
      <alignment horizontal="left" vertical="center" wrapTex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41" fontId="6" fillId="24" borderId="10" xfId="0" applyNumberFormat="1" applyFont="1" applyFill="1" applyBorder="1" applyAlignment="1">
      <alignment horizontal="left" vertical="center" wrapText="1"/>
    </xf>
    <xf numFmtId="49" fontId="6" fillId="24" borderId="33"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1" xfId="0" applyNumberFormat="1" applyFont="1" applyFill="1" applyBorder="1" applyAlignment="1">
      <alignment horizontal="center" vertical="center" shrinkToFit="1"/>
    </xf>
    <xf numFmtId="41" fontId="6" fillId="0" borderId="30" xfId="0" applyNumberFormat="1" applyFont="1" applyBorder="1" applyAlignment="1">
      <alignment horizontal="left" vertical="center" shrinkToFit="1"/>
    </xf>
    <xf numFmtId="41" fontId="6" fillId="0" borderId="60" xfId="0" applyNumberFormat="1" applyFont="1" applyBorder="1" applyAlignment="1">
      <alignment horizontal="left" vertical="center" shrinkToFit="1"/>
    </xf>
    <xf numFmtId="41" fontId="6" fillId="0" borderId="61" xfId="0" applyNumberFormat="1" applyFont="1" applyBorder="1" applyAlignment="1">
      <alignment horizontal="left" vertical="center" shrinkToFit="1"/>
    </xf>
    <xf numFmtId="49" fontId="6" fillId="0" borderId="26" xfId="0" applyNumberFormat="1" applyFont="1" applyBorder="1" applyAlignment="1">
      <alignment horizontal="center" vertical="center" shrinkToFit="1"/>
    </xf>
    <xf numFmtId="49" fontId="6" fillId="0" borderId="54" xfId="0" applyNumberFormat="1" applyFont="1" applyBorder="1" applyAlignment="1">
      <alignment horizontal="center" vertical="center" shrinkToFit="1"/>
    </xf>
    <xf numFmtId="49" fontId="6" fillId="0" borderId="55" xfId="0" applyNumberFormat="1" applyFont="1" applyBorder="1" applyAlignment="1">
      <alignment horizontal="center" vertical="center" shrinkToFit="1"/>
    </xf>
    <xf numFmtId="41" fontId="6" fillId="0" borderId="10" xfId="0" applyNumberFormat="1" applyFont="1" applyBorder="1" applyAlignment="1">
      <alignment horizontal="left" vertical="center" shrinkToFit="1"/>
    </xf>
    <xf numFmtId="0" fontId="7" fillId="0" borderId="27"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41" fontId="6" fillId="0" borderId="11" xfId="0" applyNumberFormat="1" applyFont="1" applyBorder="1" applyAlignment="1">
      <alignment horizontal="left" vertical="center" shrinkToFi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29" xfId="0" applyNumberFormat="1" applyFont="1" applyFill="1" applyBorder="1" applyAlignment="1">
      <alignment horizontal="left" vertical="center" indent="4"/>
    </xf>
    <xf numFmtId="41" fontId="5" fillId="0" borderId="50"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29" borderId="18" xfId="0" applyNumberFormat="1" applyFont="1" applyFill="1" applyBorder="1" applyAlignment="1">
      <alignment horizontal="center" vertical="center" shrinkToFit="1"/>
    </xf>
    <xf numFmtId="41" fontId="5" fillId="29" borderId="24" xfId="0" applyNumberFormat="1" applyFont="1" applyFill="1" applyBorder="1" applyAlignment="1">
      <alignment horizontal="center" vertical="center" shrinkToFit="1"/>
    </xf>
    <xf numFmtId="41" fontId="5" fillId="29" borderId="19" xfId="0" applyNumberFormat="1" applyFont="1" applyFill="1" applyBorder="1" applyAlignment="1">
      <alignment horizontal="center" vertical="center" shrinkToFit="1"/>
    </xf>
    <xf numFmtId="41" fontId="5" fillId="29" borderId="15" xfId="0" applyNumberFormat="1" applyFont="1" applyFill="1" applyBorder="1" applyAlignment="1">
      <alignment horizontal="center" vertical="center" shrinkToFit="1"/>
    </xf>
    <xf numFmtId="41" fontId="5" fillId="29" borderId="17" xfId="0" applyNumberFormat="1" applyFont="1" applyFill="1" applyBorder="1" applyAlignment="1">
      <alignment horizontal="center" vertical="center" shrinkToFit="1"/>
    </xf>
    <xf numFmtId="41" fontId="5" fillId="29" borderId="21" xfId="0" applyNumberFormat="1" applyFont="1" applyFill="1" applyBorder="1" applyAlignment="1">
      <alignment horizontal="center" vertical="center" shrinkToFit="1"/>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50" xfId="0" applyNumberFormat="1" applyFont="1" applyFill="1" applyBorder="1" applyAlignment="1">
      <alignment horizontal="center" vertical="center"/>
    </xf>
    <xf numFmtId="41" fontId="5" fillId="0" borderId="58" xfId="0" applyNumberFormat="1" applyFont="1" applyFill="1" applyBorder="1" applyAlignment="1">
      <alignment horizontal="center" vertical="center"/>
    </xf>
    <xf numFmtId="41" fontId="6" fillId="24" borderId="10" xfId="0" applyNumberFormat="1" applyFont="1" applyFill="1" applyBorder="1" applyAlignment="1">
      <alignment horizontal="left" vertical="center" shrinkToFit="1"/>
    </xf>
    <xf numFmtId="41" fontId="6" fillId="24" borderId="11" xfId="0" applyNumberFormat="1" applyFont="1" applyFill="1" applyBorder="1" applyAlignment="1">
      <alignment horizontal="left" vertical="center" wrapText="1" shrinkToFit="1"/>
    </xf>
    <xf numFmtId="41" fontId="6" fillId="24" borderId="11" xfId="0" applyNumberFormat="1" applyFont="1" applyFill="1" applyBorder="1" applyAlignment="1">
      <alignment horizontal="left" vertical="center" shrinkToFit="1"/>
    </xf>
    <xf numFmtId="49" fontId="6" fillId="24" borderId="81" xfId="0" applyNumberFormat="1" applyFont="1" applyFill="1" applyBorder="1" applyAlignment="1">
      <alignment horizontal="center" vertical="center" shrinkToFit="1"/>
    </xf>
    <xf numFmtId="49" fontId="6" fillId="24" borderId="17" xfId="0" applyNumberFormat="1" applyFont="1" applyFill="1" applyBorder="1" applyAlignment="1">
      <alignment horizontal="center" vertical="center" shrinkToFit="1"/>
    </xf>
    <xf numFmtId="49" fontId="6" fillId="24" borderId="82" xfId="0" applyNumberFormat="1" applyFont="1" applyFill="1" applyBorder="1" applyAlignment="1">
      <alignment horizontal="center" vertical="center" shrinkToFit="1"/>
    </xf>
    <xf numFmtId="0" fontId="7" fillId="0" borderId="60" xfId="0" applyNumberFormat="1" applyFont="1" applyBorder="1" applyAlignment="1">
      <alignment horizontal="left" vertical="center" wrapText="1"/>
    </xf>
    <xf numFmtId="0" fontId="7" fillId="0" borderId="61"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0" borderId="10"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1" fontId="5" fillId="29" borderId="15" xfId="0" applyNumberFormat="1" applyFont="1" applyFill="1" applyBorder="1" applyAlignment="1">
      <alignment horizontal="center" vertical="center" wrapText="1"/>
    </xf>
    <xf numFmtId="41" fontId="5" fillId="29" borderId="17" xfId="0" applyNumberFormat="1" applyFont="1" applyFill="1" applyBorder="1" applyAlignment="1">
      <alignment horizontal="center" vertical="center" wrapText="1"/>
    </xf>
    <xf numFmtId="41" fontId="5" fillId="29" borderId="21" xfId="0" applyNumberFormat="1" applyFont="1" applyFill="1" applyBorder="1" applyAlignment="1">
      <alignment horizontal="center" vertical="center" wrapText="1"/>
    </xf>
    <xf numFmtId="0" fontId="5" fillId="0" borderId="67" xfId="0" applyNumberFormat="1" applyFont="1" applyBorder="1" applyAlignment="1">
      <alignment horizontal="center" vertical="center" wrapText="1" shrinkToFit="1"/>
    </xf>
    <xf numFmtId="0" fontId="5" fillId="0" borderId="68" xfId="0" applyNumberFormat="1" applyFont="1" applyBorder="1" applyAlignment="1">
      <alignment horizontal="center" vertical="center" wrapText="1" shrinkToFit="1"/>
    </xf>
    <xf numFmtId="0" fontId="5" fillId="0" borderId="69" xfId="0" applyNumberFormat="1" applyFont="1" applyBorder="1" applyAlignment="1">
      <alignment horizontal="center" vertical="center" wrapText="1" shrinkToFit="1"/>
    </xf>
    <xf numFmtId="41" fontId="5" fillId="0" borderId="15" xfId="0" applyNumberFormat="1" applyFont="1" applyFill="1" applyBorder="1" applyAlignment="1">
      <alignment horizontal="center" vertical="center"/>
    </xf>
    <xf numFmtId="41" fontId="5" fillId="29" borderId="15" xfId="0" applyNumberFormat="1" applyFont="1" applyFill="1" applyBorder="1" applyAlignment="1">
      <alignment horizontal="center" vertical="center" wrapText="1" shrinkToFit="1"/>
    </xf>
    <xf numFmtId="41" fontId="5" fillId="29" borderId="17" xfId="0" applyNumberFormat="1" applyFont="1" applyFill="1" applyBorder="1" applyAlignment="1">
      <alignment horizontal="center" vertical="center" wrapText="1" shrinkToFit="1"/>
    </xf>
    <xf numFmtId="41" fontId="5" fillId="29" borderId="21" xfId="0" applyNumberFormat="1" applyFont="1" applyFill="1" applyBorder="1" applyAlignment="1">
      <alignment horizontal="center" vertical="center" wrapText="1" shrinkToFit="1"/>
    </xf>
    <xf numFmtId="41" fontId="5" fillId="29" borderId="16" xfId="0" applyNumberFormat="1" applyFont="1" applyFill="1" applyBorder="1" applyAlignment="1">
      <alignment horizontal="center" vertical="center" wrapText="1"/>
    </xf>
    <xf numFmtId="49" fontId="5" fillId="0" borderId="45" xfId="0" applyNumberFormat="1" applyFont="1" applyBorder="1" applyAlignment="1">
      <alignment horizontal="center" vertical="center"/>
    </xf>
    <xf numFmtId="49" fontId="5" fillId="0" borderId="70" xfId="0" applyNumberFormat="1" applyFont="1" applyBorder="1" applyAlignment="1">
      <alignment horizontal="center" vertical="center"/>
    </xf>
    <xf numFmtId="41" fontId="6" fillId="0" borderId="30" xfId="0" applyNumberFormat="1" applyFont="1" applyFill="1" applyBorder="1" applyAlignment="1">
      <alignment vertical="center"/>
    </xf>
    <xf numFmtId="41" fontId="6" fillId="0" borderId="60" xfId="0" applyNumberFormat="1" applyFont="1" applyFill="1" applyBorder="1" applyAlignment="1">
      <alignment vertical="center"/>
    </xf>
    <xf numFmtId="49" fontId="6" fillId="0" borderId="59" xfId="0" applyNumberFormat="1" applyFont="1" applyFill="1" applyBorder="1" applyAlignment="1">
      <alignment horizontal="center" vertical="center" wrapText="1"/>
    </xf>
    <xf numFmtId="49" fontId="6" fillId="0" borderId="39"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9" fontId="6" fillId="0" borderId="47"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38" xfId="0" applyNumberFormat="1" applyFont="1" applyFill="1" applyBorder="1" applyAlignment="1">
      <alignment horizontal="center" vertical="center" wrapText="1"/>
    </xf>
    <xf numFmtId="42" fontId="6" fillId="0" borderId="18" xfId="0" applyNumberFormat="1" applyFont="1" applyFill="1" applyBorder="1" applyAlignment="1">
      <alignment vertical="center" wrapText="1"/>
    </xf>
    <xf numFmtId="0" fontId="0" fillId="0" borderId="24" xfId="0" applyFill="1" applyBorder="1">
      <alignment vertical="center"/>
    </xf>
    <xf numFmtId="0" fontId="0" fillId="0" borderId="41" xfId="0" applyFill="1" applyBorder="1">
      <alignment vertical="center"/>
    </xf>
    <xf numFmtId="49" fontId="6" fillId="0" borderId="33" xfId="0" applyNumberFormat="1" applyFont="1" applyFill="1" applyBorder="1" applyAlignment="1">
      <alignment horizontal="center" vertical="center" wrapText="1"/>
    </xf>
    <xf numFmtId="49" fontId="6" fillId="0" borderId="33" xfId="0" applyNumberFormat="1" applyFont="1" applyBorder="1" applyAlignment="1">
      <alignment horizontal="center" vertical="center" shrinkToFit="1"/>
    </xf>
    <xf numFmtId="0" fontId="0" fillId="0" borderId="24" xfId="0" applyBorder="1" applyAlignment="1">
      <alignment vertical="center" shrinkToFit="1"/>
    </xf>
    <xf numFmtId="0" fontId="0" fillId="0" borderId="41" xfId="0" applyBorder="1" applyAlignment="1">
      <alignment vertical="center" shrinkToFit="1"/>
    </xf>
    <xf numFmtId="41" fontId="6" fillId="0" borderId="13" xfId="0" applyNumberFormat="1" applyFont="1" applyBorder="1" applyAlignment="1">
      <alignment horizontal="left" vertical="center" wrapText="1"/>
    </xf>
    <xf numFmtId="41" fontId="18" fillId="0" borderId="0" xfId="0" applyNumberFormat="1" applyFont="1" applyAlignment="1">
      <alignment horizontal="center" vertical="center"/>
    </xf>
    <xf numFmtId="0" fontId="15" fillId="0" borderId="18" xfId="0" applyNumberFormat="1" applyFont="1" applyBorder="1" applyAlignment="1">
      <alignment horizontal="left" vertical="center" shrinkToFit="1"/>
    </xf>
    <xf numFmtId="0" fontId="15" fillId="0" borderId="24" xfId="0" applyNumberFormat="1" applyFont="1" applyBorder="1" applyAlignment="1">
      <alignment horizontal="left" vertical="center" shrinkToFit="1"/>
    </xf>
    <xf numFmtId="0" fontId="15" fillId="0" borderId="19" xfId="0" applyNumberFormat="1" applyFont="1" applyBorder="1" applyAlignment="1">
      <alignment horizontal="left" vertical="center" shrinkToFit="1"/>
    </xf>
    <xf numFmtId="41" fontId="5" fillId="29" borderId="18" xfId="0" applyNumberFormat="1" applyFont="1" applyFill="1" applyBorder="1" applyAlignment="1">
      <alignment horizontal="center" vertical="center"/>
    </xf>
    <xf numFmtId="41" fontId="5" fillId="29" borderId="24" xfId="0" applyNumberFormat="1" applyFont="1" applyFill="1" applyBorder="1" applyAlignment="1">
      <alignment horizontal="center" vertical="center"/>
    </xf>
    <xf numFmtId="49" fontId="5" fillId="0" borderId="26" xfId="0" applyNumberFormat="1" applyFont="1" applyBorder="1" applyAlignment="1">
      <alignment vertical="center" shrinkToFit="1"/>
    </xf>
    <xf numFmtId="49" fontId="5" fillId="0" borderId="54" xfId="0" applyNumberFormat="1" applyFont="1" applyBorder="1" applyAlignment="1">
      <alignment vertical="center" shrinkToFit="1"/>
    </xf>
    <xf numFmtId="49" fontId="5" fillId="0" borderId="55" xfId="0" applyNumberFormat="1" applyFont="1" applyBorder="1" applyAlignment="1">
      <alignment vertical="center" shrinkToFit="1"/>
    </xf>
    <xf numFmtId="41" fontId="5" fillId="29" borderId="20" xfId="0" applyNumberFormat="1" applyFont="1" applyFill="1" applyBorder="1" applyAlignment="1">
      <alignment horizontal="center" vertical="center" wrapText="1"/>
    </xf>
    <xf numFmtId="0" fontId="5" fillId="0" borderId="24" xfId="0" applyFont="1" applyBorder="1">
      <alignment vertical="center"/>
    </xf>
    <xf numFmtId="41" fontId="5" fillId="29" borderId="20" xfId="0" applyNumberFormat="1" applyFont="1" applyFill="1" applyBorder="1" applyAlignment="1">
      <alignment horizontal="center" vertical="center"/>
    </xf>
    <xf numFmtId="41" fontId="5" fillId="29" borderId="19" xfId="0" applyNumberFormat="1" applyFont="1" applyFill="1" applyBorder="1" applyAlignment="1">
      <alignment horizontal="center" vertical="center"/>
    </xf>
    <xf numFmtId="49" fontId="5" fillId="0" borderId="64" xfId="0" applyNumberFormat="1" applyFont="1" applyBorder="1" applyAlignment="1">
      <alignment vertical="center" shrinkToFit="1"/>
    </xf>
    <xf numFmtId="49" fontId="5" fillId="0" borderId="65" xfId="0" applyNumberFormat="1" applyFont="1" applyBorder="1" applyAlignment="1">
      <alignment vertical="center" shrinkToFit="1"/>
    </xf>
    <xf numFmtId="49" fontId="5" fillId="0" borderId="66" xfId="0" applyNumberFormat="1" applyFont="1" applyBorder="1" applyAlignment="1">
      <alignment vertical="center" shrinkToFit="1"/>
    </xf>
    <xf numFmtId="0" fontId="22" fillId="0" borderId="15" xfId="0" applyNumberFormat="1" applyFont="1" applyBorder="1" applyAlignment="1">
      <alignment vertical="center" wrapText="1"/>
    </xf>
    <xf numFmtId="0" fontId="22" fillId="0" borderId="17"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0" xfId="0" applyNumberFormat="1" applyFont="1" applyBorder="1" applyAlignment="1">
      <alignment vertical="center" wrapText="1"/>
    </xf>
    <xf numFmtId="0" fontId="29" fillId="0" borderId="60" xfId="0" applyNumberFormat="1" applyFont="1" applyBorder="1" applyAlignment="1">
      <alignment horizontal="left" vertical="center" wrapText="1"/>
    </xf>
    <xf numFmtId="0" fontId="32" fillId="0" borderId="60" xfId="0" applyNumberFormat="1" applyFont="1" applyBorder="1" applyAlignment="1">
      <alignment horizontal="left" vertical="center" wrapText="1"/>
    </xf>
    <xf numFmtId="0" fontId="32" fillId="0" borderId="61" xfId="0" applyNumberFormat="1" applyFont="1" applyBorder="1" applyAlignment="1">
      <alignment horizontal="left" vertical="center" wrapText="1"/>
    </xf>
    <xf numFmtId="0" fontId="33" fillId="0" borderId="24" xfId="0" applyNumberFormat="1" applyFont="1" applyBorder="1" applyAlignment="1">
      <alignment horizontal="left" vertical="center" wrapText="1"/>
    </xf>
    <xf numFmtId="0" fontId="33" fillId="0" borderId="19" xfId="0" applyNumberFormat="1" applyFont="1" applyBorder="1" applyAlignment="1">
      <alignment horizontal="left" vertical="center" wrapText="1"/>
    </xf>
    <xf numFmtId="41" fontId="6" fillId="0" borderId="41" xfId="0" applyNumberFormat="1" applyFont="1" applyFill="1" applyBorder="1" applyAlignment="1">
      <alignment vertical="center"/>
    </xf>
    <xf numFmtId="49" fontId="6" fillId="0" borderId="51" xfId="0" applyNumberFormat="1" applyFont="1" applyFill="1" applyBorder="1" applyAlignment="1">
      <alignment horizontal="center" vertical="center" wrapText="1"/>
    </xf>
    <xf numFmtId="49" fontId="6" fillId="0" borderId="44"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1" fontId="5" fillId="0" borderId="21" xfId="0" applyNumberFormat="1" applyFont="1" applyFill="1" applyBorder="1" applyAlignment="1">
      <alignment horizontal="left" vertical="center" indent="4"/>
    </xf>
    <xf numFmtId="41" fontId="5" fillId="0" borderId="58" xfId="0" applyNumberFormat="1" applyFont="1" applyFill="1" applyBorder="1" applyAlignment="1">
      <alignment horizontal="left" vertical="center" indent="4"/>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xf>
    <xf numFmtId="41" fontId="6" fillId="25" borderId="24" xfId="0" applyNumberFormat="1" applyFont="1" applyFill="1" applyBorder="1" applyAlignment="1">
      <alignment horizontal="left" vertical="center"/>
    </xf>
    <xf numFmtId="49" fontId="6" fillId="25" borderId="28" xfId="0" applyNumberFormat="1" applyFont="1" applyFill="1" applyBorder="1" applyAlignment="1">
      <alignment horizontal="center" vertical="center" shrinkToFit="1"/>
    </xf>
    <xf numFmtId="49" fontId="6" fillId="25" borderId="62" xfId="0" applyNumberFormat="1" applyFont="1" applyFill="1" applyBorder="1" applyAlignment="1">
      <alignment horizontal="center" vertical="center" shrinkToFit="1"/>
    </xf>
    <xf numFmtId="49" fontId="6" fillId="25" borderId="42" xfId="0" applyNumberFormat="1" applyFont="1" applyFill="1" applyBorder="1" applyAlignment="1">
      <alignment horizontal="center" vertical="center" shrinkToFit="1"/>
    </xf>
    <xf numFmtId="41" fontId="5" fillId="29" borderId="10" xfId="0" applyNumberFormat="1" applyFont="1" applyFill="1" applyBorder="1" applyAlignment="1">
      <alignment horizontal="center" vertical="center" shrinkToFit="1"/>
    </xf>
    <xf numFmtId="41" fontId="6" fillId="0" borderId="16" xfId="0" applyNumberFormat="1" applyFont="1" applyBorder="1" applyAlignment="1">
      <alignment horizontal="left" vertical="center" wrapText="1"/>
    </xf>
    <xf numFmtId="49" fontId="6" fillId="24" borderId="28" xfId="0" applyNumberFormat="1" applyFont="1" applyFill="1" applyBorder="1" applyAlignment="1">
      <alignment horizontal="center" vertical="center" shrinkToFit="1"/>
    </xf>
    <xf numFmtId="49" fontId="6" fillId="24" borderId="62" xfId="0" applyNumberFormat="1" applyFont="1" applyFill="1" applyBorder="1" applyAlignment="1">
      <alignment horizontal="center" vertical="center" shrinkToFit="1"/>
    </xf>
    <xf numFmtId="49" fontId="6" fillId="24" borderId="42" xfId="0" applyNumberFormat="1" applyFont="1" applyFill="1" applyBorder="1" applyAlignment="1">
      <alignment horizontal="center" vertical="center" shrinkToFit="1"/>
    </xf>
    <xf numFmtId="41" fontId="6" fillId="0" borderId="63" xfId="0" applyNumberFormat="1" applyFont="1" applyBorder="1" applyAlignment="1">
      <alignment horizontal="left" vertical="center" wrapText="1"/>
    </xf>
    <xf numFmtId="41" fontId="6" fillId="0" borderId="56" xfId="0" applyNumberFormat="1" applyFont="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28" xfId="0" applyNumberFormat="1" applyFont="1" applyFill="1" applyBorder="1" applyAlignment="1">
      <alignment horizontal="center" vertical="center" shrinkToFit="1"/>
    </xf>
    <xf numFmtId="0" fontId="0" fillId="0" borderId="62" xfId="0" applyBorder="1" applyAlignment="1">
      <alignment horizontal="center" vertical="center" shrinkToFit="1"/>
    </xf>
    <xf numFmtId="0" fontId="0" fillId="0" borderId="42" xfId="0" applyBorder="1" applyAlignment="1">
      <alignment horizontal="center" vertical="center" shrinkToFit="1"/>
    </xf>
    <xf numFmtId="0" fontId="7" fillId="0" borderId="33" xfId="0" applyNumberFormat="1" applyFont="1" applyBorder="1" applyAlignment="1">
      <alignment horizontal="left" vertical="center" wrapText="1"/>
    </xf>
    <xf numFmtId="41" fontId="5" fillId="29" borderId="11" xfId="0" applyNumberFormat="1" applyFont="1" applyFill="1" applyBorder="1" applyAlignment="1">
      <alignment horizontal="center" vertical="center" shrinkToFit="1"/>
    </xf>
    <xf numFmtId="49" fontId="6" fillId="0" borderId="51"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1" fontId="6" fillId="0" borderId="12" xfId="0" applyNumberFormat="1" applyFont="1" applyBorder="1" applyAlignment="1">
      <alignment horizontal="left" vertical="center" wrapText="1"/>
    </xf>
    <xf numFmtId="49" fontId="6" fillId="0" borderId="59" xfId="0" applyNumberFormat="1" applyFont="1" applyBorder="1" applyAlignment="1">
      <alignment horizontal="center" vertical="center" shrinkToFit="1"/>
    </xf>
    <xf numFmtId="49" fontId="6" fillId="0" borderId="39"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1" fontId="6" fillId="0" borderId="10" xfId="0" applyNumberFormat="1" applyFont="1" applyBorder="1" applyAlignment="1">
      <alignment horizontal="left" vertical="center"/>
    </xf>
    <xf numFmtId="41" fontId="5" fillId="29" borderId="44" xfId="0" applyNumberFormat="1" applyFont="1" applyFill="1" applyBorder="1" applyAlignment="1">
      <alignment horizontal="center" vertical="center" shrinkToFit="1"/>
    </xf>
    <xf numFmtId="49" fontId="6" fillId="0" borderId="87"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4" xfId="0" applyNumberFormat="1" applyFont="1" applyBorder="1" applyAlignment="1">
      <alignment horizontal="center" vertical="center" shrinkToFit="1"/>
    </xf>
    <xf numFmtId="0" fontId="18"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wrapText="1"/>
    </xf>
    <xf numFmtId="0" fontId="7" fillId="0" borderId="0" xfId="50" applyFont="1" applyBorder="1" applyAlignment="1">
      <alignment horizontal="left" vertical="center"/>
    </xf>
    <xf numFmtId="0" fontId="7" fillId="0" borderId="10" xfId="50" applyFont="1" applyBorder="1" applyAlignment="1">
      <alignment horizontal="center" vertical="center"/>
    </xf>
    <xf numFmtId="58" fontId="7" fillId="0" borderId="10" xfId="50" applyNumberFormat="1" applyFont="1" applyBorder="1" applyAlignment="1">
      <alignment horizontal="center" vertical="center"/>
    </xf>
    <xf numFmtId="0" fontId="7" fillId="0" borderId="17" xfId="50" quotePrefix="1" applyNumberFormat="1" applyFont="1" applyBorder="1" applyAlignment="1">
      <alignment vertical="top"/>
    </xf>
    <xf numFmtId="0" fontId="7" fillId="0" borderId="10" xfId="50" applyFont="1" applyBorder="1" applyAlignment="1">
      <alignment horizontal="justify" vertical="top" wrapText="1"/>
    </xf>
    <xf numFmtId="0" fontId="7" fillId="0" borderId="18" xfId="50" applyFont="1" applyFill="1" applyBorder="1" applyAlignment="1">
      <alignment horizontal="justify" vertical="center" wrapText="1"/>
    </xf>
    <xf numFmtId="0" fontId="7" fillId="0" borderId="24" xfId="50" applyFont="1" applyFill="1" applyBorder="1" applyAlignment="1">
      <alignment horizontal="justify" vertical="center" wrapText="1"/>
    </xf>
    <xf numFmtId="0" fontId="7" fillId="0" borderId="19" xfId="50" applyFont="1" applyFill="1" applyBorder="1" applyAlignment="1">
      <alignment horizontal="justify" vertical="center" wrapText="1"/>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0"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22" xfId="50" applyNumberFormat="1" applyFont="1" applyBorder="1" applyAlignment="1">
      <alignment horizontal="right" vertical="top" shrinkToFit="1"/>
    </xf>
    <xf numFmtId="0" fontId="8" fillId="0" borderId="22" xfId="50" applyFont="1" applyBorder="1" applyAlignment="1">
      <alignment vertical="top" shrinkToFit="1"/>
    </xf>
    <xf numFmtId="0" fontId="8" fillId="0" borderId="23" xfId="50" applyFont="1" applyBorder="1" applyAlignment="1">
      <alignment vertical="top" shrinkToFit="1"/>
    </xf>
    <xf numFmtId="0" fontId="7" fillId="0" borderId="10" xfId="50" applyFont="1" applyBorder="1" applyAlignment="1">
      <alignment horizontal="justify" vertical="top"/>
    </xf>
    <xf numFmtId="0" fontId="5" fillId="0" borderId="10" xfId="50" applyFont="1" applyBorder="1" applyAlignment="1">
      <alignment horizontal="justify" vertical="top"/>
    </xf>
    <xf numFmtId="179" fontId="8" fillId="0" borderId="17"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0" fontId="7" fillId="0" borderId="18" xfId="50" applyFont="1" applyFill="1" applyBorder="1" applyAlignment="1">
      <alignment horizontal="justify" vertical="center"/>
    </xf>
    <xf numFmtId="0" fontId="7" fillId="0" borderId="24" xfId="50" applyFont="1" applyFill="1" applyBorder="1" applyAlignment="1">
      <alignment horizontal="justify" vertical="center"/>
    </xf>
    <xf numFmtId="0" fontId="5" fillId="0" borderId="24" xfId="50" applyFont="1" applyBorder="1" applyAlignment="1">
      <alignment horizontal="justify" vertical="center"/>
    </xf>
    <xf numFmtId="0" fontId="5" fillId="0" borderId="19" xfId="50" applyFont="1" applyBorder="1" applyAlignment="1">
      <alignment horizontal="justify" vertical="center"/>
    </xf>
    <xf numFmtId="0" fontId="7" fillId="0" borderId="15" xfId="50" applyFont="1" applyFill="1" applyBorder="1" applyAlignment="1">
      <alignment horizontal="justify" vertical="center" wrapText="1"/>
    </xf>
    <xf numFmtId="0" fontId="7" fillId="0" borderId="17"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7" fillId="0" borderId="16"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7" fillId="0" borderId="23" xfId="50" applyFont="1" applyFill="1" applyBorder="1" applyAlignment="1">
      <alignment horizontal="justify" vertical="center" wrapText="1"/>
    </xf>
    <xf numFmtId="0" fontId="5" fillId="0" borderId="24" xfId="50" applyFont="1" applyBorder="1" applyAlignment="1">
      <alignment horizontal="justify" vertical="center" wrapText="1"/>
    </xf>
    <xf numFmtId="0" fontId="5" fillId="0" borderId="19" xfId="50" applyFont="1" applyBorder="1" applyAlignment="1">
      <alignment horizontal="justify" vertical="center" wrapText="1"/>
    </xf>
    <xf numFmtId="0" fontId="7" fillId="36" borderId="15" xfId="0" applyFont="1" applyFill="1" applyBorder="1" applyAlignment="1">
      <alignment vertical="top" wrapText="1"/>
    </xf>
    <xf numFmtId="0" fontId="7" fillId="36" borderId="17" xfId="0" applyFont="1" applyFill="1" applyBorder="1" applyAlignment="1">
      <alignment vertical="top" wrapText="1"/>
    </xf>
    <xf numFmtId="0" fontId="7" fillId="36" borderId="21" xfId="0" applyFont="1" applyFill="1" applyBorder="1" applyAlignment="1">
      <alignment vertical="top" wrapText="1"/>
    </xf>
    <xf numFmtId="0" fontId="7" fillId="36" borderId="14" xfId="0" applyFont="1" applyFill="1" applyBorder="1" applyAlignment="1">
      <alignment vertical="top" wrapText="1"/>
    </xf>
    <xf numFmtId="0" fontId="7" fillId="36" borderId="0" xfId="0" applyFont="1" applyFill="1" applyBorder="1" applyAlignment="1">
      <alignment vertical="top" wrapText="1"/>
    </xf>
    <xf numFmtId="0" fontId="7" fillId="36" borderId="22" xfId="0" applyFont="1" applyFill="1" applyBorder="1" applyAlignment="1">
      <alignment vertical="top" wrapText="1"/>
    </xf>
    <xf numFmtId="0" fontId="7" fillId="36" borderId="16" xfId="0" applyFont="1" applyFill="1" applyBorder="1" applyAlignment="1">
      <alignment vertical="top" wrapText="1"/>
    </xf>
    <xf numFmtId="0" fontId="7" fillId="36" borderId="20" xfId="0" applyFont="1" applyFill="1" applyBorder="1" applyAlignment="1">
      <alignment vertical="top" wrapText="1"/>
    </xf>
    <xf numFmtId="0" fontId="7" fillId="36" borderId="23" xfId="0" applyFont="1" applyFill="1" applyBorder="1" applyAlignment="1">
      <alignment vertical="top" wrapText="1"/>
    </xf>
    <xf numFmtId="179" fontId="8" fillId="36" borderId="11" xfId="0" applyNumberFormat="1" applyFont="1" applyFill="1" applyBorder="1" applyAlignment="1">
      <alignment horizontal="right" vertical="top" wrapText="1"/>
    </xf>
    <xf numFmtId="179" fontId="8" fillId="36" borderId="12" xfId="0" applyNumberFormat="1" applyFont="1" applyFill="1" applyBorder="1" applyAlignment="1">
      <alignment horizontal="right" vertical="top" wrapText="1"/>
    </xf>
    <xf numFmtId="179" fontId="8" fillId="36" borderId="13" xfId="0" applyNumberFormat="1" applyFont="1" applyFill="1" applyBorder="1" applyAlignment="1">
      <alignment horizontal="right" vertical="top" wrapText="1"/>
    </xf>
    <xf numFmtId="0" fontId="7" fillId="36" borderId="24" xfId="0" applyFont="1" applyFill="1" applyBorder="1" applyAlignment="1">
      <alignment vertical="center" wrapText="1"/>
    </xf>
    <xf numFmtId="0" fontId="7" fillId="36" borderId="19" xfId="0" applyFont="1" applyFill="1" applyBorder="1" applyAlignment="1">
      <alignment vertical="center" wrapText="1"/>
    </xf>
    <xf numFmtId="0" fontId="5" fillId="0" borderId="17" xfId="50" applyFont="1" applyFill="1" applyBorder="1" applyAlignment="1">
      <alignment horizontal="justify" vertical="center"/>
    </xf>
    <xf numFmtId="0" fontId="5" fillId="0" borderId="21" xfId="50" applyFont="1" applyFill="1" applyBorder="1" applyAlignment="1">
      <alignment horizontal="justify" vertical="center"/>
    </xf>
    <xf numFmtId="0" fontId="5" fillId="0" borderId="20" xfId="50" applyFont="1" applyFill="1" applyBorder="1" applyAlignment="1">
      <alignment horizontal="justify" vertical="center"/>
    </xf>
    <xf numFmtId="0" fontId="5" fillId="0" borderId="23" xfId="50" applyFont="1" applyFill="1" applyBorder="1" applyAlignment="1">
      <alignment horizontal="justify" vertical="center"/>
    </xf>
    <xf numFmtId="0" fontId="7" fillId="36" borderId="14" xfId="0" applyFont="1" applyFill="1" applyBorder="1" applyAlignment="1">
      <alignment vertical="center" wrapText="1"/>
    </xf>
    <xf numFmtId="0" fontId="7" fillId="36" borderId="0" xfId="0" applyFont="1" applyFill="1" applyBorder="1" applyAlignment="1">
      <alignment vertical="center" wrapText="1"/>
    </xf>
    <xf numFmtId="0" fontId="7" fillId="36" borderId="22" xfId="0" applyFont="1" applyFill="1" applyBorder="1" applyAlignment="1">
      <alignment vertical="center" wrapText="1"/>
    </xf>
    <xf numFmtId="0" fontId="7" fillId="36" borderId="16" xfId="0" applyFont="1" applyFill="1" applyBorder="1" applyAlignment="1">
      <alignment vertical="center" wrapText="1"/>
    </xf>
    <xf numFmtId="0" fontId="7" fillId="36" borderId="20" xfId="0" applyFont="1" applyFill="1" applyBorder="1" applyAlignment="1">
      <alignment vertical="center" wrapText="1"/>
    </xf>
    <xf numFmtId="0" fontId="7" fillId="36" borderId="23" xfId="0" applyFont="1" applyFill="1" applyBorder="1" applyAlignment="1">
      <alignment vertical="center" wrapText="1"/>
    </xf>
    <xf numFmtId="180" fontId="7" fillId="36" borderId="18" xfId="0" applyNumberFormat="1" applyFont="1" applyFill="1" applyBorder="1" applyAlignment="1">
      <alignment horizontal="center" vertical="center"/>
    </xf>
    <xf numFmtId="180" fontId="7" fillId="36" borderId="19" xfId="0" applyNumberFormat="1" applyFont="1" applyFill="1" applyBorder="1" applyAlignment="1">
      <alignment horizontal="center" vertical="center"/>
    </xf>
    <xf numFmtId="184" fontId="7" fillId="0" borderId="11" xfId="0" applyNumberFormat="1" applyFont="1" applyBorder="1" applyAlignment="1">
      <alignment horizontal="center" vertical="center"/>
    </xf>
    <xf numFmtId="184" fontId="7" fillId="0" borderId="12" xfId="0" applyNumberFormat="1" applyFont="1" applyBorder="1" applyAlignment="1">
      <alignment horizontal="center" vertical="center"/>
    </xf>
    <xf numFmtId="184" fontId="7" fillId="0" borderId="13" xfId="0" applyNumberFormat="1" applyFont="1" applyBorder="1" applyAlignment="1">
      <alignment horizontal="center" vertical="center"/>
    </xf>
    <xf numFmtId="180" fontId="7" fillId="0" borderId="18" xfId="50" applyNumberFormat="1" applyFont="1" applyFill="1" applyBorder="1" applyAlignment="1">
      <alignment horizontal="center" vertical="center"/>
    </xf>
    <xf numFmtId="180" fontId="7" fillId="0" borderId="19" xfId="50" applyNumberFormat="1" applyFont="1" applyFill="1" applyBorder="1" applyAlignment="1">
      <alignment horizontal="center" vertical="center"/>
    </xf>
    <xf numFmtId="184" fontId="7" fillId="0" borderId="11" xfId="50" applyNumberFormat="1" applyFont="1" applyBorder="1" applyAlignment="1">
      <alignment horizontal="center" vertical="center"/>
    </xf>
    <xf numFmtId="184" fontId="7" fillId="0" borderId="12" xfId="50" applyNumberFormat="1" applyFont="1" applyBorder="1" applyAlignment="1">
      <alignment horizontal="center" vertical="center"/>
    </xf>
    <xf numFmtId="184" fontId="7" fillId="0" borderId="13" xfId="50" applyNumberFormat="1" applyFont="1" applyBorder="1" applyAlignment="1">
      <alignment horizontal="center" vertical="center"/>
    </xf>
    <xf numFmtId="0" fontId="7" fillId="36" borderId="15" xfId="0" applyFont="1" applyFill="1" applyBorder="1" applyAlignment="1">
      <alignment vertical="center" wrapText="1"/>
    </xf>
    <xf numFmtId="0" fontId="7" fillId="36" borderId="17" xfId="0" applyFont="1" applyFill="1" applyBorder="1" applyAlignment="1">
      <alignment vertical="center" wrapText="1"/>
    </xf>
    <xf numFmtId="0" fontId="7" fillId="36" borderId="21" xfId="0" applyFont="1" applyFill="1" applyBorder="1" applyAlignment="1">
      <alignment vertical="center" wrapText="1"/>
    </xf>
    <xf numFmtId="0" fontId="7" fillId="0" borderId="18" xfId="50" applyFont="1" applyBorder="1" applyAlignment="1">
      <alignment horizontal="center" vertical="center" wrapText="1"/>
    </xf>
    <xf numFmtId="0" fontId="7" fillId="0" borderId="19" xfId="50" applyFont="1" applyBorder="1" applyAlignment="1">
      <alignment horizontal="center" vertical="center" wrapText="1"/>
    </xf>
    <xf numFmtId="0" fontId="7" fillId="0" borderId="15" xfId="50" applyFont="1" applyFill="1" applyBorder="1" applyAlignment="1">
      <alignment horizontal="left" vertical="center" wrapText="1"/>
    </xf>
    <xf numFmtId="0" fontId="7" fillId="0" borderId="17" xfId="50" applyFont="1" applyFill="1" applyBorder="1" applyAlignment="1">
      <alignment horizontal="left" vertical="center" wrapText="1"/>
    </xf>
    <xf numFmtId="0" fontId="7" fillId="0" borderId="21" xfId="50" applyFont="1" applyFill="1" applyBorder="1" applyAlignment="1">
      <alignment horizontal="left" vertical="center" wrapText="1"/>
    </xf>
    <xf numFmtId="0" fontId="7" fillId="0" borderId="14" xfId="50" applyFont="1" applyFill="1" applyBorder="1" applyAlignment="1">
      <alignment horizontal="left" vertical="center" wrapText="1"/>
    </xf>
    <xf numFmtId="0" fontId="7" fillId="0" borderId="0" xfId="50" applyFont="1" applyFill="1" applyBorder="1" applyAlignment="1">
      <alignment horizontal="left" vertical="center" wrapText="1"/>
    </xf>
    <xf numFmtId="0" fontId="7" fillId="0" borderId="22" xfId="50" applyFont="1" applyFill="1" applyBorder="1" applyAlignment="1">
      <alignment horizontal="left" vertical="center" wrapText="1"/>
    </xf>
    <xf numFmtId="0" fontId="7" fillId="0" borderId="16" xfId="50" applyFont="1" applyFill="1" applyBorder="1" applyAlignment="1">
      <alignment horizontal="left" vertical="center" wrapText="1"/>
    </xf>
    <xf numFmtId="0" fontId="7" fillId="0" borderId="20" xfId="50" applyFont="1" applyFill="1" applyBorder="1" applyAlignment="1">
      <alignment horizontal="left" vertical="center" wrapText="1"/>
    </xf>
    <xf numFmtId="0" fontId="7" fillId="0" borderId="23" xfId="50" applyFont="1" applyFill="1" applyBorder="1" applyAlignment="1">
      <alignment horizontal="left" vertical="center" wrapText="1"/>
    </xf>
    <xf numFmtId="0" fontId="5" fillId="0" borderId="14" xfId="50" applyFont="1" applyBorder="1" applyAlignment="1">
      <alignment vertical="top"/>
    </xf>
    <xf numFmtId="0" fontId="5" fillId="0" borderId="16" xfId="50" applyFont="1" applyBorder="1" applyAlignment="1">
      <alignment vertical="top"/>
    </xf>
    <xf numFmtId="0" fontId="7" fillId="0" borderId="17" xfId="50" quotePrefix="1" applyNumberFormat="1" applyFont="1" applyBorder="1" applyAlignment="1">
      <alignment vertical="top" wrapText="1"/>
    </xf>
    <xf numFmtId="0" fontId="7" fillId="0" borderId="0" xfId="50" quotePrefix="1" applyNumberFormat="1" applyFont="1" applyBorder="1" applyAlignment="1">
      <alignment vertical="top" wrapText="1"/>
    </xf>
    <xf numFmtId="0" fontId="7" fillId="0" borderId="20" xfId="50" quotePrefix="1" applyNumberFormat="1" applyFont="1" applyBorder="1" applyAlignment="1">
      <alignment vertical="top" wrapText="1"/>
    </xf>
    <xf numFmtId="179" fontId="8" fillId="0" borderId="21" xfId="50" applyNumberFormat="1" applyFont="1" applyBorder="1" applyAlignment="1">
      <alignment horizontal="right" vertical="top" wrapText="1"/>
    </xf>
    <xf numFmtId="179" fontId="8" fillId="0" borderId="22" xfId="50" applyNumberFormat="1" applyFont="1" applyBorder="1" applyAlignment="1">
      <alignment horizontal="right" vertical="top" wrapText="1"/>
    </xf>
    <xf numFmtId="0" fontId="5" fillId="0" borderId="22" xfId="50" applyFont="1" applyBorder="1" applyAlignment="1">
      <alignment vertical="top"/>
    </xf>
    <xf numFmtId="0" fontId="5" fillId="0" borderId="23" xfId="50" applyFont="1" applyBorder="1" applyAlignment="1">
      <alignment vertical="top"/>
    </xf>
    <xf numFmtId="179" fontId="8" fillId="0" borderId="22" xfId="50" applyNumberFormat="1" applyFont="1" applyBorder="1" applyAlignment="1">
      <alignment horizontal="right" vertical="top"/>
    </xf>
    <xf numFmtId="0" fontId="7" fillId="0" borderId="16" xfId="50" applyFont="1" applyFill="1" applyBorder="1" applyAlignment="1">
      <alignment horizontal="justify" vertical="center"/>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5" fillId="0" borderId="23" xfId="50" applyFont="1" applyBorder="1" applyAlignment="1">
      <alignment horizontal="justify" vertical="center"/>
    </xf>
    <xf numFmtId="179" fontId="8" fillId="0" borderId="23" xfId="50" applyNumberFormat="1" applyFont="1" applyBorder="1" applyAlignment="1">
      <alignment horizontal="right" vertical="top" wrapText="1"/>
    </xf>
    <xf numFmtId="0" fontId="7" fillId="0" borderId="24" xfId="50" applyFont="1" applyBorder="1" applyAlignment="1">
      <alignment horizontal="justify" vertical="center" wrapText="1"/>
    </xf>
    <xf numFmtId="0" fontId="7" fillId="0" borderId="19" xfId="50" applyFont="1" applyBorder="1" applyAlignment="1">
      <alignment horizontal="justify" vertical="center" wrapText="1"/>
    </xf>
    <xf numFmtId="0" fontId="7" fillId="0" borderId="10" xfId="50" applyFont="1" applyFill="1" applyBorder="1" applyAlignment="1">
      <alignment horizontal="left"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180" fontId="7" fillId="0" borderId="10" xfId="50" applyNumberFormat="1" applyFont="1" applyFill="1" applyBorder="1" applyAlignment="1">
      <alignment horizontal="center" vertical="center"/>
    </xf>
    <xf numFmtId="0" fontId="7" fillId="33" borderId="11" xfId="0" applyFont="1" applyFill="1" applyBorder="1" applyAlignment="1">
      <alignment horizontal="center" vertical="center" shrinkToFit="1"/>
    </xf>
    <xf numFmtId="0" fontId="7" fillId="33" borderId="13" xfId="0" applyFont="1" applyFill="1" applyBorder="1" applyAlignment="1">
      <alignment horizontal="center" vertical="center" shrinkToFit="1"/>
    </xf>
    <xf numFmtId="0" fontId="7" fillId="0" borderId="10" xfId="0" applyFont="1" applyBorder="1" applyAlignment="1">
      <alignment horizontal="center" vertical="center"/>
    </xf>
    <xf numFmtId="180" fontId="7" fillId="0" borderId="16" xfId="50" applyNumberFormat="1" applyFont="1" applyFill="1" applyBorder="1" applyAlignment="1">
      <alignment horizontal="center" vertical="center"/>
    </xf>
    <xf numFmtId="180" fontId="7" fillId="0" borderId="23" xfId="50" applyNumberFormat="1"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4" xfId="45" applyFont="1" applyFill="1" applyBorder="1" applyAlignment="1">
      <alignment horizontal="center" vertical="center"/>
    </xf>
    <xf numFmtId="0" fontId="7" fillId="24" borderId="19" xfId="45" applyFont="1" applyFill="1" applyBorder="1" applyAlignment="1">
      <alignment horizontal="center" vertical="center"/>
    </xf>
    <xf numFmtId="179" fontId="8" fillId="0" borderId="20" xfId="50" applyNumberFormat="1" applyFont="1" applyBorder="1" applyAlignment="1">
      <alignment horizontal="right" vertical="top" wrapText="1"/>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28" fillId="0" borderId="0" xfId="43" applyFont="1" applyAlignment="1">
      <alignment horizontal="center" vertical="center"/>
    </xf>
    <xf numFmtId="0" fontId="5" fillId="0" borderId="0" xfId="43" applyNumberFormat="1" applyFont="1" applyAlignment="1">
      <alignment horizontal="right" vertical="center"/>
    </xf>
    <xf numFmtId="0" fontId="7" fillId="0" borderId="0" xfId="48" applyFont="1" applyBorder="1" applyAlignment="1">
      <alignment horizontal="justify" wrapText="1"/>
    </xf>
    <xf numFmtId="0" fontId="7" fillId="0" borderId="0" xfId="43" applyFont="1" applyBorder="1" applyAlignment="1">
      <alignment horizontal="left" vertical="center" wrapTex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0" fontId="13" fillId="0" borderId="71" xfId="43" applyFont="1" applyBorder="1" applyAlignment="1">
      <alignment horizontal="center" vertical="center" shrinkToFit="1"/>
    </xf>
    <xf numFmtId="0" fontId="30" fillId="0" borderId="72" xfId="43" applyFont="1" applyBorder="1" applyAlignment="1">
      <alignment vertical="center" wrapText="1" shrinkToFit="1"/>
    </xf>
    <xf numFmtId="0" fontId="25" fillId="0" borderId="73" xfId="43" applyFont="1" applyBorder="1" applyAlignment="1">
      <alignment vertical="center" wrapText="1" shrinkToFit="1"/>
    </xf>
    <xf numFmtId="0" fontId="25" fillId="0" borderId="74" xfId="43" applyFont="1" applyBorder="1" applyAlignment="1">
      <alignment vertical="center" wrapText="1" shrinkToFit="1"/>
    </xf>
    <xf numFmtId="0" fontId="25" fillId="0" borderId="75" xfId="43" applyFont="1" applyBorder="1" applyAlignment="1">
      <alignment vertical="center" wrapText="1" shrinkToFit="1"/>
    </xf>
    <xf numFmtId="0" fontId="25" fillId="0" borderId="76" xfId="43" applyFont="1" applyBorder="1" applyAlignment="1">
      <alignment vertical="center" wrapText="1" shrinkToFit="1"/>
    </xf>
    <xf numFmtId="0" fontId="25" fillId="0" borderId="77" xfId="43" applyFont="1" applyBorder="1" applyAlignment="1">
      <alignment vertical="center" wrapText="1" shrinkToFit="1"/>
    </xf>
    <xf numFmtId="0" fontId="24" fillId="0" borderId="0" xfId="43" applyFont="1" applyAlignment="1">
      <alignment horizontal="left" vertical="center" wrapTex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0" fontId="13" fillId="0" borderId="18" xfId="43" applyFont="1" applyBorder="1" applyAlignment="1">
      <alignment horizontal="center" vertical="center" wrapText="1"/>
    </xf>
    <xf numFmtId="0" fontId="13" fillId="0" borderId="24" xfId="43" applyFont="1" applyBorder="1" applyAlignment="1">
      <alignment horizontal="center" vertical="center"/>
    </xf>
    <xf numFmtId="0" fontId="13" fillId="0" borderId="19" xfId="43" applyFont="1" applyBorder="1" applyAlignment="1">
      <alignment horizontal="center" vertical="center"/>
    </xf>
    <xf numFmtId="0" fontId="5" fillId="28" borderId="18" xfId="43" applyFont="1" applyFill="1" applyBorder="1" applyAlignment="1">
      <alignment horizontal="center" vertical="center"/>
    </xf>
    <xf numFmtId="0" fontId="5" fillId="28" borderId="24" xfId="43" applyFont="1" applyFill="1" applyBorder="1" applyAlignment="1">
      <alignment horizontal="center" vertical="center"/>
    </xf>
    <xf numFmtId="0" fontId="5" fillId="28" borderId="19" xfId="43" applyFont="1" applyFill="1" applyBorder="1" applyAlignment="1">
      <alignment horizontal="center" vertical="center"/>
    </xf>
    <xf numFmtId="0" fontId="13" fillId="28" borderId="18" xfId="43" applyFont="1" applyFill="1" applyBorder="1" applyAlignment="1">
      <alignment horizontal="center" vertical="center" shrinkToFit="1"/>
    </xf>
    <xf numFmtId="0" fontId="5" fillId="28" borderId="24" xfId="43" applyFont="1" applyFill="1" applyBorder="1" applyAlignment="1">
      <alignment horizontal="center" vertical="center" shrinkToFit="1"/>
    </xf>
    <xf numFmtId="0" fontId="5" fillId="28" borderId="19" xfId="43" applyFont="1" applyFill="1" applyBorder="1" applyAlignment="1">
      <alignment horizontal="center" vertical="center" shrinkToFit="1"/>
    </xf>
    <xf numFmtId="0" fontId="6" fillId="0" borderId="0" xfId="48"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5" fillId="0" borderId="0" xfId="43" applyFont="1" applyBorder="1" applyAlignment="1">
      <alignment horizontal="center" vertical="center"/>
    </xf>
    <xf numFmtId="0" fontId="13" fillId="0" borderId="18" xfId="48" applyFont="1" applyBorder="1" applyAlignment="1">
      <alignment horizontal="center" vertical="center" wrapText="1"/>
    </xf>
    <xf numFmtId="0" fontId="13" fillId="0" borderId="24" xfId="48" applyFont="1" applyBorder="1" applyAlignment="1">
      <alignment horizontal="center" vertical="center"/>
    </xf>
    <xf numFmtId="0" fontId="13" fillId="0" borderId="19" xfId="48" applyFont="1" applyBorder="1" applyAlignment="1">
      <alignment horizontal="center" vertical="center"/>
    </xf>
    <xf numFmtId="0" fontId="13" fillId="0" borderId="0" xfId="43" applyFont="1" applyAlignment="1">
      <alignment horizontal="left" vertical="center"/>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13" fillId="0" borderId="18" xfId="48" applyFont="1" applyBorder="1" applyAlignment="1">
      <alignment horizontal="center" vertical="center"/>
    </xf>
    <xf numFmtId="0" fontId="13" fillId="0" borderId="18" xfId="43" applyFont="1" applyBorder="1" applyAlignment="1">
      <alignment horizontal="left" vertical="center" wrapText="1" indent="1"/>
    </xf>
    <xf numFmtId="0" fontId="5" fillId="0" borderId="24" xfId="43" applyFont="1" applyBorder="1" applyAlignment="1">
      <alignment horizontal="left" vertical="center" wrapText="1" indent="1"/>
    </xf>
    <xf numFmtId="0" fontId="5" fillId="0" borderId="19" xfId="43" applyFont="1" applyBorder="1" applyAlignment="1">
      <alignment horizontal="left" vertical="center" wrapText="1" indent="1"/>
    </xf>
    <xf numFmtId="0" fontId="13" fillId="0" borderId="24" xfId="43" applyFont="1" applyBorder="1" applyAlignment="1">
      <alignment horizontal="left" vertical="center" wrapText="1" indent="1"/>
    </xf>
    <xf numFmtId="0" fontId="13" fillId="0" borderId="19" xfId="43" applyFont="1" applyBorder="1" applyAlignment="1">
      <alignment horizontal="left" vertical="center" wrapText="1" indent="1"/>
    </xf>
    <xf numFmtId="49" fontId="5" fillId="0" borderId="0" xfId="0" applyNumberFormat="1" applyFont="1">
      <alignment vertical="center"/>
    </xf>
    <xf numFmtId="49" fontId="9" fillId="0" borderId="0" xfId="0" applyNumberFormat="1" applyFont="1" applyAlignment="1">
      <alignment horizontal="center" vertical="center"/>
    </xf>
    <xf numFmtId="0" fontId="5" fillId="0" borderId="20" xfId="0" applyNumberFormat="1" applyFont="1" applyBorder="1" applyAlignment="1">
      <alignment horizontal="right" vertical="center"/>
    </xf>
    <xf numFmtId="49" fontId="5" fillId="0" borderId="18" xfId="0" applyNumberFormat="1" applyFont="1" applyBorder="1" applyAlignment="1">
      <alignment horizontal="center" vertical="center"/>
    </xf>
    <xf numFmtId="49" fontId="5" fillId="0" borderId="24" xfId="0" applyNumberFormat="1" applyFont="1" applyBorder="1" applyAlignment="1">
      <alignment horizontal="center" vertical="center"/>
    </xf>
    <xf numFmtId="49" fontId="5" fillId="0" borderId="19" xfId="0" applyNumberFormat="1" applyFont="1" applyBorder="1" applyAlignment="1">
      <alignment horizontal="center" vertical="center"/>
    </xf>
    <xf numFmtId="49" fontId="5" fillId="0" borderId="17" xfId="0" applyNumberFormat="1" applyFont="1" applyBorder="1" applyAlignment="1">
      <alignment vertical="center" wrapTex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0" fontId="5" fillId="0" borderId="20" xfId="0" applyNumberFormat="1" applyFont="1" applyBorder="1" applyAlignment="1" applyProtection="1">
      <alignment horizontal="right" vertical="center"/>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49" fontId="15" fillId="0" borderId="0" xfId="0" applyNumberFormat="1" applyFont="1" applyAlignment="1">
      <alignment horizontal="center"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shrinkToFit="1"/>
    </xf>
    <xf numFmtId="0" fontId="62" fillId="0" borderId="17" xfId="0" applyFont="1" applyBorder="1" applyAlignment="1">
      <alignment vertical="center" shrinkToFit="1"/>
    </xf>
    <xf numFmtId="0" fontId="62" fillId="0" borderId="21" xfId="0" applyFont="1" applyBorder="1" applyAlignment="1">
      <alignment vertical="center" shrinkToFit="1"/>
    </xf>
    <xf numFmtId="49" fontId="5" fillId="0" borderId="10" xfId="0" applyNumberFormat="1" applyFont="1" applyBorder="1" applyAlignment="1" applyProtection="1">
      <alignment horizontal="left" vertical="center" indent="1"/>
      <protection locked="0"/>
    </xf>
    <xf numFmtId="49" fontId="5" fillId="0" borderId="11" xfId="0" applyNumberFormat="1" applyFont="1" applyBorder="1" applyAlignment="1" applyProtection="1">
      <alignment horizontal="left" vertical="center" indent="1"/>
      <protection locked="0"/>
    </xf>
    <xf numFmtId="49" fontId="5" fillId="0" borderId="13" xfId="0" applyNumberFormat="1" applyFont="1" applyBorder="1" applyAlignment="1" applyProtection="1">
      <alignment horizontal="left" vertical="center" indent="1"/>
      <protection locked="0"/>
    </xf>
    <xf numFmtId="181" fontId="5" fillId="0" borderId="18" xfId="0" applyNumberFormat="1" applyFont="1" applyBorder="1" applyAlignment="1" applyProtection="1">
      <alignment horizontal="right" vertical="center"/>
      <protection locked="0"/>
    </xf>
    <xf numFmtId="181" fontId="5" fillId="0" borderId="24" xfId="0" applyNumberFormat="1" applyFont="1" applyBorder="1" applyAlignment="1" applyProtection="1">
      <alignment horizontal="right" vertical="center"/>
      <protection locked="0"/>
    </xf>
    <xf numFmtId="0" fontId="6" fillId="0" borderId="15" xfId="0" applyNumberFormat="1" applyFont="1" applyBorder="1" applyAlignment="1">
      <alignment horizontal="left" vertical="top" wrapText="1"/>
    </xf>
    <xf numFmtId="0" fontId="2" fillId="0" borderId="17" xfId="0" applyFont="1" applyBorder="1">
      <alignment vertical="center"/>
    </xf>
    <xf numFmtId="0" fontId="2" fillId="0" borderId="21" xfId="0" applyFont="1" applyBorder="1">
      <alignment vertical="center"/>
    </xf>
    <xf numFmtId="0" fontId="2" fillId="0" borderId="14" xfId="0" applyFont="1" applyBorder="1">
      <alignment vertical="center"/>
    </xf>
    <xf numFmtId="0" fontId="2" fillId="0" borderId="0" xfId="0" applyFont="1">
      <alignment vertical="center"/>
    </xf>
    <xf numFmtId="0" fontId="2" fillId="0" borderId="22" xfId="0" applyFont="1" applyBorder="1">
      <alignment vertical="center"/>
    </xf>
    <xf numFmtId="0" fontId="2" fillId="0" borderId="16" xfId="0" applyFont="1" applyBorder="1">
      <alignment vertical="center"/>
    </xf>
    <xf numFmtId="0" fontId="2" fillId="0" borderId="20" xfId="0" applyFont="1" applyBorder="1">
      <alignment vertical="center"/>
    </xf>
    <xf numFmtId="0" fontId="2" fillId="0" borderId="23" xfId="0" applyFont="1" applyBorder="1">
      <alignment vertical="center"/>
    </xf>
    <xf numFmtId="49" fontId="5" fillId="0" borderId="91" xfId="0" applyNumberFormat="1" applyFont="1" applyBorder="1" applyAlignment="1">
      <alignment horizontal="center" vertical="center" textRotation="255"/>
    </xf>
    <xf numFmtId="49" fontId="5" fillId="0" borderId="12" xfId="0" applyNumberFormat="1" applyFont="1" applyBorder="1" applyAlignment="1">
      <alignment horizontal="center" vertical="center" textRotation="255"/>
    </xf>
    <xf numFmtId="49" fontId="5" fillId="0" borderId="13" xfId="0" applyNumberFormat="1" applyFont="1" applyBorder="1" applyAlignment="1">
      <alignment horizontal="center" vertical="center" textRotation="255"/>
    </xf>
    <xf numFmtId="49" fontId="5" fillId="0" borderId="91" xfId="0" applyNumberFormat="1" applyFont="1" applyBorder="1" applyAlignment="1">
      <alignment horizontal="center" vertical="center"/>
    </xf>
    <xf numFmtId="49" fontId="5" fillId="0" borderId="13" xfId="0" applyNumberFormat="1" applyFont="1" applyBorder="1" applyAlignment="1">
      <alignment horizontal="center" vertical="center"/>
    </xf>
    <xf numFmtId="49" fontId="5" fillId="0" borderId="30" xfId="0" applyNumberFormat="1" applyFont="1" applyBorder="1" applyAlignment="1">
      <alignment horizontal="center" vertical="center"/>
    </xf>
    <xf numFmtId="49" fontId="5" fillId="0" borderId="60" xfId="0" applyNumberFormat="1" applyFont="1" applyBorder="1" applyAlignment="1">
      <alignment horizontal="center" vertical="center"/>
    </xf>
    <xf numFmtId="49" fontId="5" fillId="0" borderId="61" xfId="0" applyNumberFormat="1" applyFont="1" applyBorder="1" applyAlignment="1">
      <alignment horizontal="center" vertical="center"/>
    </xf>
    <xf numFmtId="49" fontId="5" fillId="0" borderId="10" xfId="0" applyNumberFormat="1" applyFont="1" applyBorder="1" applyAlignment="1">
      <alignment horizontal="center" vertical="center"/>
    </xf>
    <xf numFmtId="49" fontId="5" fillId="0" borderId="0" xfId="0" applyNumberFormat="1" applyFont="1" applyAlignment="1">
      <alignment horizontal="left" vertical="center"/>
    </xf>
    <xf numFmtId="49" fontId="5" fillId="0" borderId="10" xfId="0" applyNumberFormat="1" applyFont="1" applyBorder="1" applyAlignment="1">
      <alignment horizontal="center" vertical="center" textRotation="255"/>
    </xf>
    <xf numFmtId="49" fontId="5" fillId="0" borderId="88" xfId="0" applyNumberFormat="1" applyFont="1" applyBorder="1" applyAlignment="1">
      <alignment horizontal="center" vertical="center" textRotation="255"/>
    </xf>
    <xf numFmtId="49" fontId="5" fillId="0" borderId="18" xfId="0" applyNumberFormat="1" applyFont="1" applyBorder="1" applyAlignment="1">
      <alignment horizontal="left" vertical="center" wrapText="1"/>
    </xf>
    <xf numFmtId="49" fontId="5" fillId="0" borderId="19" xfId="0" applyNumberFormat="1" applyFont="1" applyBorder="1" applyAlignment="1">
      <alignment horizontal="left" vertical="center" wrapText="1"/>
    </xf>
    <xf numFmtId="49" fontId="5" fillId="0" borderId="18" xfId="0" applyNumberFormat="1" applyFont="1" applyBorder="1" applyAlignment="1">
      <alignment vertical="center"/>
    </xf>
    <xf numFmtId="49" fontId="5" fillId="0" borderId="19" xfId="0" applyNumberFormat="1" applyFont="1" applyBorder="1" applyAlignment="1">
      <alignment vertical="center"/>
    </xf>
    <xf numFmtId="49" fontId="5" fillId="0" borderId="25" xfId="0" applyNumberFormat="1" applyFont="1" applyBorder="1" applyAlignment="1">
      <alignment horizontal="center" vertical="center"/>
    </xf>
    <xf numFmtId="49" fontId="5" fillId="0" borderId="89" xfId="0" applyNumberFormat="1" applyFont="1" applyBorder="1" applyAlignment="1">
      <alignment horizontal="center" vertical="center"/>
    </xf>
    <xf numFmtId="185" fontId="5" fillId="0" borderId="18" xfId="0" applyNumberFormat="1" applyFont="1" applyBorder="1" applyAlignment="1">
      <alignment horizontal="left" vertical="center" indent="1"/>
    </xf>
    <xf numFmtId="185" fontId="5" fillId="0" borderId="19" xfId="0" applyNumberFormat="1" applyFont="1" applyBorder="1" applyAlignment="1">
      <alignment horizontal="left" vertical="center" indent="1"/>
    </xf>
    <xf numFmtId="0" fontId="74" fillId="0" borderId="14" xfId="0" applyNumberFormat="1" applyFont="1" applyFill="1" applyBorder="1" applyAlignment="1" applyProtection="1">
      <alignment vertical="center" wrapText="1"/>
    </xf>
    <xf numFmtId="0" fontId="74" fillId="0" borderId="0" xfId="0" applyNumberFormat="1" applyFont="1" applyFill="1" applyBorder="1" applyAlignment="1" applyProtection="1">
      <alignment vertical="center" wrapText="1"/>
    </xf>
    <xf numFmtId="49" fontId="5" fillId="0" borderId="18" xfId="0" applyNumberFormat="1" applyFont="1" applyBorder="1" applyAlignment="1" applyProtection="1">
      <alignment horizontal="center" vertical="center"/>
    </xf>
    <xf numFmtId="49" fontId="5" fillId="0" borderId="24" xfId="0" applyNumberFormat="1" applyFont="1" applyBorder="1" applyAlignment="1" applyProtection="1">
      <alignment horizontal="center" vertical="center"/>
    </xf>
    <xf numFmtId="49" fontId="5" fillId="0" borderId="19" xfId="0" applyNumberFormat="1" applyFont="1" applyBorder="1" applyAlignment="1" applyProtection="1">
      <alignment horizontal="center" vertical="center"/>
    </xf>
    <xf numFmtId="0" fontId="74" fillId="0" borderId="14" xfId="0" applyNumberFormat="1" applyFont="1" applyFill="1" applyBorder="1" applyAlignment="1" applyProtection="1">
      <alignment vertical="center"/>
    </xf>
    <xf numFmtId="0" fontId="2" fillId="0" borderId="0" xfId="0" applyFont="1" applyAlignment="1" applyProtection="1">
      <alignment vertical="center"/>
    </xf>
    <xf numFmtId="0" fontId="6" fillId="0" borderId="11" xfId="0" applyNumberFormat="1" applyFont="1" applyBorder="1" applyAlignment="1" applyProtection="1">
      <alignment horizontal="left" vertical="top" wrapText="1"/>
    </xf>
    <xf numFmtId="0" fontId="5" fillId="0" borderId="16" xfId="0" applyNumberFormat="1" applyFont="1" applyBorder="1" applyAlignment="1" applyProtection="1">
      <alignment horizontal="left" vertical="top" wrapText="1"/>
    </xf>
    <xf numFmtId="0" fontId="5" fillId="0" borderId="20" xfId="0" applyNumberFormat="1" applyFont="1" applyBorder="1" applyAlignment="1" applyProtection="1">
      <alignment horizontal="left" vertical="top" wrapText="1"/>
    </xf>
    <xf numFmtId="0" fontId="5" fillId="0" borderId="23" xfId="0" applyNumberFormat="1" applyFont="1" applyBorder="1" applyAlignment="1" applyProtection="1">
      <alignment horizontal="left" vertical="top" wrapText="1"/>
    </xf>
    <xf numFmtId="0" fontId="5" fillId="0" borderId="11" xfId="0" applyNumberFormat="1"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3" xfId="0" applyNumberFormat="1" applyFont="1" applyBorder="1" applyAlignment="1" applyProtection="1">
      <alignment horizontal="center" vertical="center"/>
    </xf>
    <xf numFmtId="0" fontId="6" fillId="0" borderId="11" xfId="0" applyNumberFormat="1" applyFont="1" applyBorder="1" applyAlignment="1" applyProtection="1">
      <alignment horizontal="center" vertical="center" wrapText="1"/>
    </xf>
    <xf numFmtId="0" fontId="6" fillId="0" borderId="12" xfId="0" applyNumberFormat="1" applyFont="1" applyBorder="1" applyAlignment="1" applyProtection="1">
      <alignment horizontal="center" vertical="center" wrapText="1"/>
    </xf>
    <xf numFmtId="0" fontId="6" fillId="0" borderId="13" xfId="0" applyNumberFormat="1" applyFont="1" applyBorder="1" applyAlignment="1" applyProtection="1">
      <alignment horizontal="center" vertical="center" wrapText="1"/>
    </xf>
    <xf numFmtId="0" fontId="2" fillId="0" borderId="0" xfId="0" applyFont="1" applyProtection="1">
      <alignment vertical="center"/>
    </xf>
    <xf numFmtId="0" fontId="5" fillId="0" borderId="18" xfId="0" applyNumberFormat="1" applyFont="1" applyBorder="1" applyAlignment="1" applyProtection="1">
      <alignment horizontal="center" vertical="center"/>
      <protection locked="0"/>
    </xf>
    <xf numFmtId="0" fontId="5" fillId="0" borderId="24" xfId="0" applyNumberFormat="1" applyFont="1" applyBorder="1" applyAlignment="1" applyProtection="1">
      <alignment horizontal="center" vertical="center"/>
      <protection locked="0"/>
    </xf>
    <xf numFmtId="0" fontId="5" fillId="0" borderId="19" xfId="0" applyNumberFormat="1" applyFont="1" applyBorder="1" applyAlignment="1" applyProtection="1">
      <alignment horizontal="center" vertical="center"/>
      <protection locked="0"/>
    </xf>
    <xf numFmtId="0" fontId="74" fillId="0" borderId="14" xfId="0" applyNumberFormat="1" applyFont="1" applyBorder="1" applyAlignment="1" applyProtection="1">
      <alignment vertical="center" wrapText="1"/>
    </xf>
    <xf numFmtId="0" fontId="74" fillId="0" borderId="0" xfId="0" applyNumberFormat="1" applyFont="1" applyBorder="1" applyAlignment="1" applyProtection="1">
      <alignment vertical="center" wrapText="1"/>
    </xf>
    <xf numFmtId="0" fontId="5" fillId="0" borderId="18" xfId="0" applyNumberFormat="1" applyFont="1" applyBorder="1" applyAlignment="1" applyProtection="1">
      <alignment horizontal="center" vertical="center"/>
    </xf>
    <xf numFmtId="0" fontId="5" fillId="0" borderId="19" xfId="0" applyNumberFormat="1" applyFont="1" applyBorder="1" applyAlignment="1" applyProtection="1">
      <alignment horizontal="center" vertical="center"/>
    </xf>
    <xf numFmtId="0" fontId="5" fillId="0" borderId="18" xfId="0" applyNumberFormat="1" applyFont="1" applyBorder="1" applyAlignment="1" applyProtection="1">
      <alignment horizontal="left" vertical="center" indent="1"/>
    </xf>
    <xf numFmtId="0" fontId="5" fillId="0" borderId="24" xfId="0" applyNumberFormat="1" applyFont="1" applyBorder="1" applyAlignment="1" applyProtection="1">
      <alignment horizontal="left" vertical="center" indent="1"/>
    </xf>
    <xf numFmtId="0" fontId="5" fillId="0" borderId="19" xfId="0" applyNumberFormat="1" applyFont="1" applyBorder="1" applyAlignment="1" applyProtection="1">
      <alignment horizontal="left" vertical="center" indent="1"/>
    </xf>
    <xf numFmtId="0" fontId="6" fillId="0" borderId="11" xfId="0" applyNumberFormat="1" applyFont="1" applyBorder="1" applyAlignment="1" applyProtection="1">
      <alignment horizontal="left" vertical="center" wrapText="1"/>
    </xf>
    <xf numFmtId="0" fontId="6" fillId="0" borderId="12" xfId="0" applyNumberFormat="1" applyFont="1" applyBorder="1" applyAlignment="1" applyProtection="1">
      <alignment horizontal="left" vertical="center" wrapText="1"/>
    </xf>
    <xf numFmtId="0" fontId="6" fillId="0" borderId="13" xfId="0" applyNumberFormat="1" applyFont="1" applyBorder="1" applyAlignment="1" applyProtection="1">
      <alignment horizontal="left" vertical="center" wrapText="1"/>
    </xf>
    <xf numFmtId="0" fontId="5" fillId="0" borderId="24" xfId="0" applyNumberFormat="1" applyFont="1" applyBorder="1" applyAlignment="1" applyProtection="1">
      <alignment horizontal="center" vertical="center"/>
    </xf>
    <xf numFmtId="0" fontId="5" fillId="0" borderId="18" xfId="0" applyNumberFormat="1" applyFont="1" applyBorder="1" applyAlignment="1" applyProtection="1">
      <alignment horizontal="center" vertical="center" wrapText="1"/>
    </xf>
    <xf numFmtId="0" fontId="5" fillId="0" borderId="19" xfId="0" applyNumberFormat="1" applyFont="1" applyBorder="1" applyAlignment="1" applyProtection="1">
      <alignment horizontal="center" vertical="center" wrapText="1"/>
    </xf>
    <xf numFmtId="186" fontId="5" fillId="0" borderId="18" xfId="0" applyNumberFormat="1" applyFont="1" applyBorder="1" applyAlignment="1" applyProtection="1">
      <alignment horizontal="left" vertical="center" indent="1"/>
    </xf>
    <xf numFmtId="186" fontId="5" fillId="0" borderId="24" xfId="0" applyNumberFormat="1" applyFont="1" applyBorder="1" applyAlignment="1" applyProtection="1">
      <alignment horizontal="left" vertical="center" indent="1"/>
    </xf>
    <xf numFmtId="186" fontId="5" fillId="0" borderId="19" xfId="0" applyNumberFormat="1" applyFont="1" applyBorder="1" applyAlignment="1" applyProtection="1">
      <alignment horizontal="left" vertical="center" indent="1"/>
    </xf>
    <xf numFmtId="0" fontId="5" fillId="0" borderId="18" xfId="0" applyNumberFormat="1" applyFont="1" applyBorder="1" applyAlignment="1" applyProtection="1">
      <alignment horizontal="distributed" vertical="center" wrapText="1" indent="2"/>
    </xf>
    <xf numFmtId="0" fontId="5" fillId="0" borderId="19" xfId="0" applyNumberFormat="1" applyFont="1" applyBorder="1" applyAlignment="1" applyProtection="1">
      <alignment horizontal="distributed" vertical="center" wrapText="1" indent="2"/>
    </xf>
    <xf numFmtId="181" fontId="5" fillId="0" borderId="18" xfId="0" applyNumberFormat="1" applyFont="1" applyBorder="1" applyAlignment="1" applyProtection="1">
      <alignment horizontal="left" vertical="center" indent="1"/>
      <protection locked="0"/>
    </xf>
    <xf numFmtId="181" fontId="5" fillId="0" borderId="24" xfId="0" applyNumberFormat="1" applyFont="1" applyBorder="1" applyAlignment="1" applyProtection="1">
      <alignment horizontal="left" vertical="center" indent="1"/>
      <protection locked="0"/>
    </xf>
    <xf numFmtId="181" fontId="5" fillId="0" borderId="19" xfId="0" applyNumberFormat="1" applyFont="1" applyBorder="1" applyAlignment="1" applyProtection="1">
      <alignment horizontal="left" vertical="center" indent="1"/>
      <protection locked="0"/>
    </xf>
    <xf numFmtId="0" fontId="5" fillId="0" borderId="0" xfId="0" applyNumberFormat="1" applyFont="1" applyBorder="1" applyAlignment="1" applyProtection="1">
      <alignment horizontal="left" vertical="center"/>
    </xf>
    <xf numFmtId="0" fontId="15" fillId="0" borderId="0" xfId="0" applyNumberFormat="1" applyFont="1" applyBorder="1" applyAlignment="1" applyProtection="1">
      <alignment horizontal="center" vertical="center"/>
    </xf>
    <xf numFmtId="0" fontId="5" fillId="0" borderId="18" xfId="0" applyNumberFormat="1" applyFont="1" applyBorder="1" applyAlignment="1" applyProtection="1">
      <alignment horizontal="distributed" vertical="center" indent="2"/>
    </xf>
    <xf numFmtId="0" fontId="5" fillId="0" borderId="19" xfId="0" applyNumberFormat="1" applyFont="1" applyBorder="1" applyAlignment="1" applyProtection="1">
      <alignment horizontal="distributed" vertical="center" indent="2"/>
    </xf>
    <xf numFmtId="0" fontId="5" fillId="0" borderId="18" xfId="0" applyNumberFormat="1" applyFont="1" applyBorder="1" applyAlignment="1" applyProtection="1">
      <alignment horizontal="left" vertical="center" indent="1"/>
      <protection locked="0"/>
    </xf>
    <xf numFmtId="0" fontId="5" fillId="0" borderId="24" xfId="0" applyNumberFormat="1" applyFont="1" applyBorder="1" applyAlignment="1" applyProtection="1">
      <alignment horizontal="left" vertical="center" indent="1"/>
      <protection locked="0"/>
    </xf>
    <xf numFmtId="0" fontId="5" fillId="0" borderId="19" xfId="0" applyNumberFormat="1" applyFont="1" applyBorder="1" applyAlignment="1" applyProtection="1">
      <alignment horizontal="left" vertical="center" indent="1"/>
      <protection locked="0"/>
    </xf>
    <xf numFmtId="0" fontId="6" fillId="0" borderId="16" xfId="0" applyFont="1" applyBorder="1" applyAlignment="1">
      <alignment vertical="top" wrapText="1"/>
    </xf>
    <xf numFmtId="0" fontId="6" fillId="0" borderId="20" xfId="0" applyFont="1" applyBorder="1" applyAlignment="1">
      <alignment vertical="top"/>
    </xf>
    <xf numFmtId="0" fontId="6" fillId="0" borderId="23" xfId="0" applyFont="1" applyBorder="1" applyAlignment="1">
      <alignment vertical="top"/>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0" xfId="0" applyNumberFormat="1" applyFont="1" applyAlignment="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0" fontId="25"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24" fillId="0" borderId="72" xfId="0" applyFont="1" applyBorder="1" applyAlignment="1">
      <alignment vertical="center" wrapText="1"/>
    </xf>
    <xf numFmtId="0" fontId="24" fillId="0" borderId="56" xfId="0" applyFont="1" applyBorder="1" applyAlignment="1">
      <alignment vertical="center" wrapText="1"/>
    </xf>
    <xf numFmtId="0" fontId="24" fillId="0" borderId="73" xfId="0" applyFont="1" applyBorder="1" applyAlignment="1">
      <alignment vertical="center" wrapText="1"/>
    </xf>
    <xf numFmtId="0" fontId="24" fillId="0" borderId="74" xfId="0" applyFont="1" applyBorder="1" applyAlignment="1">
      <alignment vertical="center" wrapText="1"/>
    </xf>
    <xf numFmtId="0" fontId="24" fillId="0" borderId="0" xfId="0" applyFont="1" applyBorder="1" applyAlignment="1">
      <alignment vertical="center" wrapText="1"/>
    </xf>
    <xf numFmtId="0" fontId="24" fillId="0" borderId="75" xfId="0" applyFont="1" applyBorder="1" applyAlignment="1">
      <alignment vertical="center" wrapText="1"/>
    </xf>
    <xf numFmtId="0" fontId="24" fillId="0" borderId="76" xfId="0" applyFont="1" applyBorder="1" applyAlignment="1">
      <alignment vertical="center" wrapText="1"/>
    </xf>
    <xf numFmtId="0" fontId="24" fillId="0" borderId="50" xfId="0" applyFont="1" applyBorder="1" applyAlignment="1">
      <alignment vertical="center" wrapText="1"/>
    </xf>
    <xf numFmtId="0" fontId="24" fillId="0" borderId="77" xfId="0" applyFont="1" applyBorder="1" applyAlignment="1">
      <alignment vertical="center" wrapText="1"/>
    </xf>
    <xf numFmtId="0" fontId="5" fillId="0" borderId="0" xfId="0" applyFont="1" applyAlignment="1" applyProtection="1">
      <alignment horizontal="left" vertical="center" shrinkToFit="1"/>
    </xf>
    <xf numFmtId="0" fontId="5" fillId="0" borderId="0" xfId="0" applyFont="1" applyBorder="1" applyAlignment="1" applyProtection="1">
      <alignment horizontal="left" vertical="center" shrinkToFit="1"/>
    </xf>
    <xf numFmtId="176" fontId="5" fillId="0" borderId="0" xfId="0" applyNumberFormat="1" applyFont="1" applyAlignment="1" applyProtection="1">
      <alignment horizontal="right" vertical="center"/>
    </xf>
    <xf numFmtId="176" fontId="5" fillId="0" borderId="0" xfId="0" applyNumberFormat="1" applyFont="1" applyAlignment="1" applyProtection="1">
      <alignment horizontal="left" vertical="center"/>
    </xf>
    <xf numFmtId="49" fontId="6" fillId="0" borderId="36"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3" xfId="0" applyBorder="1" applyAlignment="1">
      <alignment horizontal="center" vertical="center" shrinkToFit="1"/>
    </xf>
    <xf numFmtId="41" fontId="6" fillId="24" borderId="18" xfId="0" applyNumberFormat="1" applyFont="1" applyFill="1" applyBorder="1" applyAlignment="1">
      <alignment horizontal="left" vertical="center" wrapText="1" shrinkToFit="1"/>
    </xf>
    <xf numFmtId="41" fontId="6" fillId="24" borderId="19" xfId="0" applyNumberFormat="1" applyFont="1" applyFill="1" applyBorder="1" applyAlignment="1">
      <alignment horizontal="left" vertical="center" shrinkToFit="1"/>
    </xf>
    <xf numFmtId="41" fontId="5" fillId="29" borderId="15" xfId="0" applyNumberFormat="1" applyFont="1" applyFill="1" applyBorder="1" applyAlignment="1">
      <alignment horizontal="center" vertical="center"/>
    </xf>
    <xf numFmtId="41" fontId="5" fillId="29" borderId="21" xfId="0" applyNumberFormat="1" applyFont="1" applyFill="1" applyBorder="1" applyAlignment="1">
      <alignment horizontal="center" vertical="center"/>
    </xf>
    <xf numFmtId="41" fontId="5" fillId="29" borderId="16" xfId="0" applyNumberFormat="1" applyFont="1" applyFill="1" applyBorder="1" applyAlignment="1">
      <alignment horizontal="center" vertical="center"/>
    </xf>
    <xf numFmtId="41" fontId="5" fillId="29" borderId="23" xfId="0" applyNumberFormat="1" applyFont="1" applyFill="1" applyBorder="1" applyAlignment="1">
      <alignment horizontal="center" vertical="center"/>
    </xf>
    <xf numFmtId="0" fontId="15" fillId="0" borderId="11" xfId="0" applyNumberFormat="1" applyFont="1" applyBorder="1" applyAlignment="1">
      <alignment horizontal="center" vertical="center" shrinkToFit="1"/>
    </xf>
    <xf numFmtId="0" fontId="5" fillId="0" borderId="16" xfId="0" applyNumberFormat="1" applyFont="1" applyBorder="1" applyAlignment="1">
      <alignment horizontal="center" vertical="center" shrinkToFit="1"/>
    </xf>
    <xf numFmtId="0" fontId="5" fillId="0" borderId="20" xfId="0" applyNumberFormat="1" applyFont="1" applyBorder="1" applyAlignment="1">
      <alignment horizontal="center" vertical="center" shrinkToFit="1"/>
    </xf>
    <xf numFmtId="0" fontId="5" fillId="0" borderId="23" xfId="0" applyNumberFormat="1" applyFont="1" applyBorder="1" applyAlignment="1">
      <alignment horizontal="center" vertical="center" shrinkToFit="1"/>
    </xf>
    <xf numFmtId="41" fontId="5" fillId="0" borderId="18" xfId="0" applyNumberFormat="1" applyFont="1" applyBorder="1" applyAlignment="1">
      <alignment horizontal="left" vertical="center" wrapText="1"/>
    </xf>
    <xf numFmtId="41" fontId="5" fillId="0" borderId="24" xfId="0" applyNumberFormat="1" applyFont="1" applyBorder="1" applyAlignment="1">
      <alignment horizontal="left" vertical="center"/>
    </xf>
    <xf numFmtId="41" fontId="5" fillId="0" borderId="19" xfId="0" applyNumberFormat="1" applyFont="1" applyBorder="1" applyAlignment="1">
      <alignment horizontal="left" vertical="center"/>
    </xf>
    <xf numFmtId="41" fontId="6" fillId="25" borderId="19" xfId="0" applyNumberFormat="1" applyFont="1" applyFill="1" applyBorder="1" applyAlignment="1">
      <alignment horizontal="left" vertical="center"/>
    </xf>
    <xf numFmtId="41" fontId="6" fillId="0" borderId="18" xfId="0" applyNumberFormat="1" applyFont="1" applyBorder="1" applyAlignment="1">
      <alignment horizontal="left" vertical="center"/>
    </xf>
    <xf numFmtId="41" fontId="6" fillId="0" borderId="19" xfId="0" applyNumberFormat="1" applyFont="1" applyBorder="1" applyAlignment="1">
      <alignment horizontal="left" vertical="center"/>
    </xf>
    <xf numFmtId="49" fontId="6" fillId="0" borderId="24"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1" fontId="6" fillId="0" borderId="15" xfId="0" applyNumberFormat="1" applyFont="1" applyBorder="1" applyAlignment="1">
      <alignment horizontal="left" vertical="center" wrapText="1"/>
    </xf>
    <xf numFmtId="41" fontId="6" fillId="0" borderId="17" xfId="0" applyNumberFormat="1" applyFont="1" applyBorder="1" applyAlignment="1">
      <alignment horizontal="left" vertical="center" wrapText="1"/>
    </xf>
    <xf numFmtId="41" fontId="6" fillId="0" borderId="21" xfId="0" applyNumberFormat="1" applyFont="1" applyBorder="1" applyAlignment="1">
      <alignment horizontal="left" vertical="center" wrapText="1"/>
    </xf>
    <xf numFmtId="49" fontId="6" fillId="0" borderId="28" xfId="0" applyNumberFormat="1" applyFont="1" applyBorder="1" applyAlignment="1">
      <alignment horizontal="center" vertical="center" shrinkToFit="1"/>
    </xf>
    <xf numFmtId="49" fontId="6" fillId="0" borderId="62"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0" fontId="29" fillId="0" borderId="17" xfId="0" applyNumberFormat="1" applyFont="1" applyBorder="1" applyAlignment="1">
      <alignment horizontal="left" vertical="center" wrapTex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2"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3" xfId="0" applyNumberFormat="1" applyFont="1" applyBorder="1" applyAlignment="1">
      <alignment horizontal="center" vertical="center" shrinkToFit="1"/>
    </xf>
    <xf numFmtId="0" fontId="7" fillId="26" borderId="24" xfId="0" applyNumberFormat="1" applyFont="1" applyFill="1" applyBorder="1" applyAlignment="1">
      <alignment horizontal="left" vertical="center" wrapText="1"/>
    </xf>
    <xf numFmtId="0" fontId="7" fillId="26" borderId="19" xfId="0" applyNumberFormat="1" applyFont="1" applyFill="1" applyBorder="1" applyAlignment="1">
      <alignment horizontal="left" vertical="center" wrapText="1"/>
    </xf>
    <xf numFmtId="41" fontId="26" fillId="24" borderId="10" xfId="0" applyNumberFormat="1" applyFont="1" applyFill="1" applyBorder="1" applyAlignment="1">
      <alignment horizontal="left" vertical="center" wrapText="1"/>
    </xf>
    <xf numFmtId="41" fontId="6" fillId="34" borderId="10" xfId="0" applyNumberFormat="1" applyFont="1" applyFill="1" applyBorder="1" applyAlignment="1">
      <alignment horizontal="left" vertical="center" wrapText="1"/>
    </xf>
    <xf numFmtId="49" fontId="6" fillId="34" borderId="47" xfId="0" applyNumberFormat="1" applyFont="1" applyFill="1" applyBorder="1" applyAlignment="1">
      <alignment horizontal="center" vertical="center" shrinkToFit="1"/>
    </xf>
    <xf numFmtId="49" fontId="6" fillId="34" borderId="10" xfId="0" applyNumberFormat="1" applyFont="1" applyFill="1" applyBorder="1" applyAlignment="1">
      <alignment horizontal="center" vertical="center" shrinkToFit="1"/>
    </xf>
    <xf numFmtId="49" fontId="6" fillId="34" borderId="38" xfId="0" applyNumberFormat="1" applyFont="1" applyFill="1" applyBorder="1" applyAlignment="1">
      <alignment horizontal="center" vertical="center" shrinkToFit="1"/>
    </xf>
    <xf numFmtId="0" fontId="7" fillId="34" borderId="24" xfId="0" applyNumberFormat="1" applyFont="1" applyFill="1" applyBorder="1" applyAlignment="1">
      <alignment horizontal="left" vertical="center" wrapText="1"/>
    </xf>
    <xf numFmtId="0" fontId="7" fillId="34" borderId="19" xfId="0" applyNumberFormat="1" applyFont="1" applyFill="1" applyBorder="1" applyAlignment="1">
      <alignment horizontal="left" vertical="center" wrapText="1"/>
    </xf>
    <xf numFmtId="49" fontId="6" fillId="34" borderId="52" xfId="0" applyNumberFormat="1" applyFont="1" applyFill="1" applyBorder="1" applyAlignment="1">
      <alignment horizontal="center" vertical="center" shrinkToFit="1"/>
    </xf>
    <xf numFmtId="49" fontId="6" fillId="34" borderId="13" xfId="0" applyNumberFormat="1" applyFont="1" applyFill="1" applyBorder="1" applyAlignment="1">
      <alignment horizontal="center" vertical="center" shrinkToFit="1"/>
    </xf>
    <xf numFmtId="49" fontId="6" fillId="34" borderId="53" xfId="0" applyNumberFormat="1" applyFont="1" applyFill="1" applyBorder="1" applyAlignment="1">
      <alignment horizontal="center" vertical="center" shrinkToFit="1"/>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80" fontId="7" fillId="0" borderId="18" xfId="42" applyNumberFormat="1" applyFont="1" applyFill="1" applyBorder="1" applyAlignment="1">
      <alignment horizontal="center" vertical="center"/>
    </xf>
    <xf numFmtId="180" fontId="7" fillId="0" borderId="41" xfId="42" applyNumberFormat="1" applyFont="1" applyFill="1" applyBorder="1" applyAlignment="1">
      <alignment horizontal="center" vertical="center"/>
    </xf>
    <xf numFmtId="178" fontId="7" fillId="0" borderId="36" xfId="42" applyNumberFormat="1" applyFont="1" applyBorder="1" applyAlignment="1">
      <alignment horizontal="center" vertical="center"/>
    </xf>
    <xf numFmtId="178" fontId="7" fillId="0" borderId="33" xfId="42" applyNumberFormat="1" applyFont="1" applyBorder="1" applyAlignment="1">
      <alignment horizontal="center" vertical="center"/>
    </xf>
    <xf numFmtId="178" fontId="7" fillId="0" borderId="45" xfId="42" applyNumberFormat="1" applyFont="1" applyBorder="1" applyAlignment="1">
      <alignment horizontal="center" vertical="center"/>
    </xf>
    <xf numFmtId="178" fontId="7" fillId="0" borderId="80" xfId="42" applyNumberFormat="1" applyFont="1" applyBorder="1" applyAlignment="1">
      <alignment horizontal="center" vertical="center"/>
    </xf>
    <xf numFmtId="178" fontId="7" fillId="0" borderId="78" xfId="42" applyNumberFormat="1" applyFont="1" applyBorder="1" applyAlignment="1">
      <alignment horizontal="center"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42" quotePrefix="1" applyNumberFormat="1" applyFont="1" applyBorder="1" applyAlignment="1">
      <alignment vertical="top"/>
    </xf>
    <xf numFmtId="0" fontId="7" fillId="0" borderId="14" xfId="42" applyNumberFormat="1" applyFont="1" applyBorder="1" applyAlignment="1">
      <alignment vertical="top"/>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5" xfId="42" applyNumberFormat="1" applyFont="1" applyBorder="1" applyAlignment="1">
      <alignment vertical="top"/>
    </xf>
    <xf numFmtId="0" fontId="7" fillId="0" borderId="14" xfId="42" applyNumberFormat="1" applyFont="1" applyBorder="1" applyAlignment="1"/>
    <xf numFmtId="0" fontId="7" fillId="0" borderId="16" xfId="42" applyNumberFormat="1" applyFont="1" applyBorder="1" applyAlignment="1"/>
    <xf numFmtId="0" fontId="7" fillId="0" borderId="17" xfId="42" applyFont="1" applyBorder="1" applyAlignment="1">
      <alignment vertical="top" wrapText="1"/>
    </xf>
    <xf numFmtId="0" fontId="7" fillId="0" borderId="17" xfId="42" applyFont="1" applyBorder="1" applyAlignment="1"/>
    <xf numFmtId="0" fontId="7" fillId="0" borderId="0" xfId="42" applyFont="1" applyBorder="1" applyAlignment="1">
      <alignment vertical="top"/>
    </xf>
    <xf numFmtId="0" fontId="7" fillId="0" borderId="0" xfId="42" applyFont="1" applyBorder="1" applyAlignment="1"/>
    <xf numFmtId="0" fontId="7" fillId="0" borderId="20" xfId="42" applyFont="1" applyBorder="1" applyAlignment="1"/>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0" fontId="8" fillId="0" borderId="22" xfId="42" applyFont="1" applyBorder="1" applyAlignment="1"/>
    <xf numFmtId="0" fontId="8" fillId="0" borderId="23" xfId="42" applyFont="1" applyBorder="1" applyAlignment="1"/>
    <xf numFmtId="0" fontId="7" fillId="0" borderId="18" xfId="42" applyFont="1" applyBorder="1" applyAlignment="1">
      <alignment vertical="top" wrapText="1"/>
    </xf>
    <xf numFmtId="0" fontId="7" fillId="0" borderId="24" xfId="42" applyFont="1" applyBorder="1" applyAlignment="1"/>
    <xf numFmtId="0" fontId="7" fillId="0" borderId="15" xfId="42" applyFont="1" applyBorder="1" applyAlignment="1">
      <alignment vertical="top" wrapText="1"/>
    </xf>
    <xf numFmtId="0" fontId="5" fillId="0" borderId="17" xfId="42" applyFont="1" applyBorder="1" applyAlignment="1"/>
    <xf numFmtId="0" fontId="7" fillId="0" borderId="14" xfId="42" applyFont="1" applyBorder="1" applyAlignment="1"/>
    <xf numFmtId="0" fontId="5" fillId="0" borderId="0" xfId="42" applyFont="1" applyBorder="1" applyAlignment="1"/>
    <xf numFmtId="0" fontId="7" fillId="0" borderId="16" xfId="42" applyFont="1" applyBorder="1" applyAlignment="1"/>
    <xf numFmtId="0" fontId="5" fillId="0" borderId="20" xfId="42" applyFont="1" applyBorder="1" applyAlignment="1"/>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180" fontId="7" fillId="0" borderId="18" xfId="0" applyNumberFormat="1" applyFont="1" applyFill="1" applyBorder="1" applyAlignment="1">
      <alignment horizontal="center" vertical="center"/>
    </xf>
    <xf numFmtId="180" fontId="7" fillId="0" borderId="41" xfId="0" applyNumberFormat="1" applyFont="1" applyFill="1" applyBorder="1" applyAlignment="1">
      <alignment horizontal="center"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178" fontId="7" fillId="0" borderId="79" xfId="42" applyNumberFormat="1" applyFont="1" applyBorder="1" applyAlignment="1">
      <alignment horizontal="center" vertical="center"/>
    </xf>
    <xf numFmtId="0" fontId="7" fillId="0" borderId="14" xfId="42" applyFont="1" applyBorder="1" applyAlignment="1">
      <alignment vertical="top"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70" xfId="42" applyNumberFormat="1" applyFont="1" applyBorder="1" applyAlignment="1">
      <alignment horizontal="center" vertical="center"/>
    </xf>
    <xf numFmtId="0" fontId="7" fillId="0" borderId="19" xfId="42" applyFont="1" applyFill="1" applyBorder="1" applyAlignment="1">
      <alignment vertical="center" wrapText="1"/>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1" xfId="0" applyFont="1" applyFill="1" applyBorder="1" applyAlignment="1">
      <alignment horizontal="center" vertical="center" wrapText="1"/>
    </xf>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xf>
    <xf numFmtId="178" fontId="7" fillId="0" borderId="47"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38" xfId="42" applyNumberFormat="1" applyFont="1" applyBorder="1" applyAlignment="1">
      <alignment horizontal="center" vertical="center"/>
    </xf>
    <xf numFmtId="0" fontId="7" fillId="0" borderId="18" xfId="42" applyFont="1" applyFill="1" applyBorder="1" applyAlignment="1">
      <alignment vertical="center"/>
    </xf>
    <xf numFmtId="179" fontId="8" fillId="0" borderId="22" xfId="42" applyNumberFormat="1" applyFont="1" applyBorder="1" applyAlignment="1">
      <alignment horizontal="right" vertical="center" wrapText="1"/>
    </xf>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178" fontId="7" fillId="0" borderId="51" xfId="42" applyNumberFormat="1" applyFont="1" applyBorder="1" applyAlignment="1">
      <alignment horizontal="center" vertical="center"/>
    </xf>
    <xf numFmtId="178" fontId="7" fillId="0" borderId="44" xfId="42" applyNumberFormat="1" applyFont="1" applyBorder="1" applyAlignment="1">
      <alignment horizontal="center" vertical="center"/>
    </xf>
    <xf numFmtId="178" fontId="7" fillId="0" borderId="46" xfId="42" applyNumberFormat="1" applyFont="1" applyBorder="1" applyAlignment="1">
      <alignment horizontal="center" vertical="center"/>
    </xf>
    <xf numFmtId="0" fontId="7" fillId="0" borderId="24" xfId="42" applyFont="1" applyBorder="1" applyAlignment="1">
      <alignment vertical="center" wrapText="1"/>
    </xf>
    <xf numFmtId="0" fontId="7" fillId="0" borderId="19" xfId="42" applyFont="1" applyBorder="1" applyAlignment="1">
      <alignment vertical="center" wrapText="1"/>
    </xf>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xr:uid="{00000000-0005-0000-0000-000021000000}"/>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xr:uid="{00000000-0005-0000-0000-00002B000000}"/>
    <cellStyle name="標準 3" xfId="47" xr:uid="{00000000-0005-0000-0000-00002C000000}"/>
    <cellStyle name="標準 4" xfId="50" xr:uid="{00000000-0005-0000-0000-00002D000000}"/>
    <cellStyle name="標準_000_別表１評価項目及び評価基準" xfId="42" xr:uid="{00000000-0005-0000-0000-00002E000000}"/>
    <cellStyle name="標準_000_別表１評価項目及び評価基準 2" xfId="51" xr:uid="{00000000-0005-0000-0000-00002F000000}"/>
    <cellStyle name="標準_011_別表１評価項目及び評価基準(12.06.15公告より適用）" xfId="45" xr:uid="{00000000-0005-0000-0000-000030000000}"/>
    <cellStyle name="標準_025_別表１評価項目及び評価基準(12.06.15公告より適用）" xfId="52" xr:uid="{00000000-0005-0000-0000-000031000000}"/>
    <cellStyle name="標準_様式６－１及び６－２" xfId="43" xr:uid="{00000000-0005-0000-0000-000032000000}"/>
    <cellStyle name="標準_様式６－１及び６－２ 2" xfId="48" xr:uid="{00000000-0005-0000-0000-000033000000}"/>
    <cellStyle name="良い" xfId="44" builtinId="26" customBuiltin="1"/>
  </cellStyles>
  <dxfs count="3">
    <dxf>
      <font>
        <condense val="0"/>
        <extend val="0"/>
        <color indexed="9"/>
      </font>
      <fill>
        <patternFill>
          <bgColor indexed="9"/>
        </patternFill>
      </fill>
    </dxf>
    <dxf>
      <font>
        <condense val="0"/>
        <extend val="0"/>
        <color indexed="9"/>
      </font>
      <fill>
        <patternFill patternType="none">
          <bgColor indexed="65"/>
        </patternFill>
      </fill>
    </dxf>
    <dxf>
      <font>
        <condense val="0"/>
        <extend val="0"/>
        <color indexed="9"/>
      </font>
    </dxf>
  </dxfs>
  <tableStyles count="0" defaultTableStyle="TableStyleMedium9" defaultPivotStyle="PivotStyleLight16"/>
  <colors>
    <mruColors>
      <color rgb="FFFF00FF"/>
      <color rgb="FFFFFFFF"/>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285750</xdr:colOff>
          <xdr:row>21</xdr:row>
          <xdr:rowOff>514350</xdr:rowOff>
        </xdr:from>
        <xdr:to>
          <xdr:col>1</xdr:col>
          <xdr:colOff>190500</xdr:colOff>
          <xdr:row>21</xdr:row>
          <xdr:rowOff>723900</xdr:rowOff>
        </xdr:to>
        <xdr:sp macro="" textlink="">
          <xdr:nvSpPr>
            <xdr:cNvPr id="123905" name="Check Box 1" hidden="1">
              <a:extLst>
                <a:ext uri="{63B3BB69-23CF-44E3-9099-C40C66FF867C}">
                  <a14:compatExt spid="_x0000_s123905"/>
                </a:ext>
                <a:ext uri="{FF2B5EF4-FFF2-40B4-BE49-F238E27FC236}">
                  <a16:creationId xmlns:a16="http://schemas.microsoft.com/office/drawing/2014/main" id="{00000000-0008-0000-0A00-000001E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xdr:colOff>
          <xdr:row>21</xdr:row>
          <xdr:rowOff>676275</xdr:rowOff>
        </xdr:from>
        <xdr:to>
          <xdr:col>1</xdr:col>
          <xdr:colOff>190500</xdr:colOff>
          <xdr:row>21</xdr:row>
          <xdr:rowOff>885825</xdr:rowOff>
        </xdr:to>
        <xdr:sp macro="" textlink="">
          <xdr:nvSpPr>
            <xdr:cNvPr id="123906" name="Check Box 2" hidden="1">
              <a:extLst>
                <a:ext uri="{63B3BB69-23CF-44E3-9099-C40C66FF867C}">
                  <a14:compatExt spid="_x0000_s123906"/>
                </a:ext>
                <a:ext uri="{FF2B5EF4-FFF2-40B4-BE49-F238E27FC236}">
                  <a16:creationId xmlns:a16="http://schemas.microsoft.com/office/drawing/2014/main" id="{00000000-0008-0000-0A00-000002E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66675</xdr:colOff>
      <xdr:row>18</xdr:row>
      <xdr:rowOff>38100</xdr:rowOff>
    </xdr:from>
    <xdr:to>
      <xdr:col>5</xdr:col>
      <xdr:colOff>1074675</xdr:colOff>
      <xdr:row>18</xdr:row>
      <xdr:rowOff>266700</xdr:rowOff>
    </xdr:to>
    <xdr:sp macro="" textlink="">
      <xdr:nvSpPr>
        <xdr:cNvPr id="4" name="テキスト ボックス 3">
          <a:extLst>
            <a:ext uri="{FF2B5EF4-FFF2-40B4-BE49-F238E27FC236}">
              <a16:creationId xmlns:a16="http://schemas.microsoft.com/office/drawing/2014/main" id="{00000000-0008-0000-0A00-000004000000}"/>
            </a:ext>
          </a:extLst>
        </xdr:cNvPr>
        <xdr:cNvSpPr txBox="1"/>
      </xdr:nvSpPr>
      <xdr:spPr>
        <a:xfrm>
          <a:off x="58483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3</xdr:col>
      <xdr:colOff>133350</xdr:colOff>
      <xdr:row>18</xdr:row>
      <xdr:rowOff>38100</xdr:rowOff>
    </xdr:from>
    <xdr:to>
      <xdr:col>3</xdr:col>
      <xdr:colOff>1141350</xdr:colOff>
      <xdr:row>18</xdr:row>
      <xdr:rowOff>266700</xdr:rowOff>
    </xdr:to>
    <xdr:sp macro="" textlink="">
      <xdr:nvSpPr>
        <xdr:cNvPr id="5" name="テキスト ボックス 4">
          <a:extLst>
            <a:ext uri="{FF2B5EF4-FFF2-40B4-BE49-F238E27FC236}">
              <a16:creationId xmlns:a16="http://schemas.microsoft.com/office/drawing/2014/main" id="{00000000-0008-0000-0A00-000005000000}"/>
            </a:ext>
          </a:extLst>
        </xdr:cNvPr>
        <xdr:cNvSpPr txBox="1"/>
      </xdr:nvSpPr>
      <xdr:spPr>
        <a:xfrm>
          <a:off x="32956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5</xdr:col>
      <xdr:colOff>800100</xdr:colOff>
      <xdr:row>18</xdr:row>
      <xdr:rowOff>38100</xdr:rowOff>
    </xdr:from>
    <xdr:to>
      <xdr:col>6</xdr:col>
      <xdr:colOff>323850</xdr:colOff>
      <xdr:row>18</xdr:row>
      <xdr:rowOff>266700</xdr:rowOff>
    </xdr:to>
    <xdr:sp macro="" textlink="">
      <xdr:nvSpPr>
        <xdr:cNvPr id="6" name="テキスト ボックス 5">
          <a:extLst>
            <a:ext uri="{FF2B5EF4-FFF2-40B4-BE49-F238E27FC236}">
              <a16:creationId xmlns:a16="http://schemas.microsoft.com/office/drawing/2014/main" id="{00000000-0008-0000-0A00-000006000000}"/>
            </a:ext>
          </a:extLst>
        </xdr:cNvPr>
        <xdr:cNvSpPr txBox="1"/>
      </xdr:nvSpPr>
      <xdr:spPr>
        <a:xfrm>
          <a:off x="6581775" y="64674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4</xdr:col>
      <xdr:colOff>419100</xdr:colOff>
      <xdr:row>18</xdr:row>
      <xdr:rowOff>38100</xdr:rowOff>
    </xdr:from>
    <xdr:to>
      <xdr:col>5</xdr:col>
      <xdr:colOff>333375</xdr:colOff>
      <xdr:row>18</xdr:row>
      <xdr:rowOff>266700</xdr:rowOff>
    </xdr:to>
    <xdr:sp macro="" textlink="">
      <xdr:nvSpPr>
        <xdr:cNvPr id="7" name="テキスト ボックス 6">
          <a:extLst>
            <a:ext uri="{FF2B5EF4-FFF2-40B4-BE49-F238E27FC236}">
              <a16:creationId xmlns:a16="http://schemas.microsoft.com/office/drawing/2014/main" id="{00000000-0008-0000-0A00-000007000000}"/>
            </a:ext>
          </a:extLst>
        </xdr:cNvPr>
        <xdr:cNvSpPr txBox="1"/>
      </xdr:nvSpPr>
      <xdr:spPr>
        <a:xfrm>
          <a:off x="5067300" y="64674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3</xdr:col>
      <xdr:colOff>914400</xdr:colOff>
      <xdr:row>18</xdr:row>
      <xdr:rowOff>38100</xdr:rowOff>
    </xdr:from>
    <xdr:to>
      <xdr:col>4</xdr:col>
      <xdr:colOff>724500</xdr:colOff>
      <xdr:row>18</xdr:row>
      <xdr:rowOff>266700</xdr:rowOff>
    </xdr:to>
    <xdr:sp macro="" textlink="">
      <xdr:nvSpPr>
        <xdr:cNvPr id="8" name="テキスト ボックス 7">
          <a:extLst>
            <a:ext uri="{FF2B5EF4-FFF2-40B4-BE49-F238E27FC236}">
              <a16:creationId xmlns:a16="http://schemas.microsoft.com/office/drawing/2014/main" id="{00000000-0008-0000-0A00-000008000000}"/>
            </a:ext>
          </a:extLst>
        </xdr:cNvPr>
        <xdr:cNvSpPr txBox="1"/>
      </xdr:nvSpPr>
      <xdr:spPr>
        <a:xfrm>
          <a:off x="4076700" y="64674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1095375</xdr:colOff>
          <xdr:row>18</xdr:row>
          <xdr:rowOff>38100</xdr:rowOff>
        </xdr:from>
        <xdr:to>
          <xdr:col>5</xdr:col>
          <xdr:colOff>323850</xdr:colOff>
          <xdr:row>18</xdr:row>
          <xdr:rowOff>247650</xdr:rowOff>
        </xdr:to>
        <xdr:sp macro="" textlink="">
          <xdr:nvSpPr>
            <xdr:cNvPr id="123907" name="Check Box 3" hidden="1">
              <a:extLst>
                <a:ext uri="{63B3BB69-23CF-44E3-9099-C40C66FF867C}">
                  <a14:compatExt spid="_x0000_s123907"/>
                </a:ext>
                <a:ext uri="{FF2B5EF4-FFF2-40B4-BE49-F238E27FC236}">
                  <a16:creationId xmlns:a16="http://schemas.microsoft.com/office/drawing/2014/main" id="{00000000-0008-0000-0A00-000003E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38100</xdr:rowOff>
        </xdr:from>
        <xdr:to>
          <xdr:col>3</xdr:col>
          <xdr:colOff>390525</xdr:colOff>
          <xdr:row>18</xdr:row>
          <xdr:rowOff>247650</xdr:rowOff>
        </xdr:to>
        <xdr:sp macro="" textlink="">
          <xdr:nvSpPr>
            <xdr:cNvPr id="123908" name="Check Box 4" hidden="1">
              <a:extLst>
                <a:ext uri="{63B3BB69-23CF-44E3-9099-C40C66FF867C}">
                  <a14:compatExt spid="_x0000_s123908"/>
                </a:ext>
                <a:ext uri="{FF2B5EF4-FFF2-40B4-BE49-F238E27FC236}">
                  <a16:creationId xmlns:a16="http://schemas.microsoft.com/office/drawing/2014/main" id="{00000000-0008-0000-0A00-000004E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18</xdr:row>
          <xdr:rowOff>38100</xdr:rowOff>
        </xdr:from>
        <xdr:to>
          <xdr:col>4</xdr:col>
          <xdr:colOff>657225</xdr:colOff>
          <xdr:row>18</xdr:row>
          <xdr:rowOff>247650</xdr:rowOff>
        </xdr:to>
        <xdr:sp macro="" textlink="">
          <xdr:nvSpPr>
            <xdr:cNvPr id="123909" name="Check Box 5" hidden="1">
              <a:extLst>
                <a:ext uri="{63B3BB69-23CF-44E3-9099-C40C66FF867C}">
                  <a14:compatExt spid="_x0000_s123909"/>
                </a:ext>
                <a:ext uri="{FF2B5EF4-FFF2-40B4-BE49-F238E27FC236}">
                  <a16:creationId xmlns:a16="http://schemas.microsoft.com/office/drawing/2014/main" id="{00000000-0008-0000-0A00-000005E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695325</xdr:colOff>
          <xdr:row>18</xdr:row>
          <xdr:rowOff>38100</xdr:rowOff>
        </xdr:from>
        <xdr:to>
          <xdr:col>5</xdr:col>
          <xdr:colOff>1057275</xdr:colOff>
          <xdr:row>18</xdr:row>
          <xdr:rowOff>247650</xdr:rowOff>
        </xdr:to>
        <xdr:sp macro="" textlink="">
          <xdr:nvSpPr>
            <xdr:cNvPr id="123910" name="Check Box 6" hidden="1">
              <a:extLst>
                <a:ext uri="{63B3BB69-23CF-44E3-9099-C40C66FF867C}">
                  <a14:compatExt spid="_x0000_s123910"/>
                </a:ext>
                <a:ext uri="{FF2B5EF4-FFF2-40B4-BE49-F238E27FC236}">
                  <a16:creationId xmlns:a16="http://schemas.microsoft.com/office/drawing/2014/main" id="{00000000-0008-0000-0A00-000006E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809625</xdr:colOff>
          <xdr:row>18</xdr:row>
          <xdr:rowOff>38100</xdr:rowOff>
        </xdr:from>
        <xdr:to>
          <xdr:col>3</xdr:col>
          <xdr:colOff>1171575</xdr:colOff>
          <xdr:row>18</xdr:row>
          <xdr:rowOff>247650</xdr:rowOff>
        </xdr:to>
        <xdr:sp macro="" textlink="">
          <xdr:nvSpPr>
            <xdr:cNvPr id="123911" name="Check Box 7" hidden="1">
              <a:extLst>
                <a:ext uri="{63B3BB69-23CF-44E3-9099-C40C66FF867C}">
                  <a14:compatExt spid="_x0000_s123911"/>
                </a:ext>
                <a:ext uri="{FF2B5EF4-FFF2-40B4-BE49-F238E27FC236}">
                  <a16:creationId xmlns:a16="http://schemas.microsoft.com/office/drawing/2014/main" id="{00000000-0008-0000-0A00-000007E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 uri="{FF2B5EF4-FFF2-40B4-BE49-F238E27FC236}">
                  <a16:creationId xmlns:a16="http://schemas.microsoft.com/office/drawing/2014/main" id="{00000000-0008-0000-0D00-00000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 uri="{FF2B5EF4-FFF2-40B4-BE49-F238E27FC236}">
                  <a16:creationId xmlns:a16="http://schemas.microsoft.com/office/drawing/2014/main" id="{00000000-0008-0000-0D00-00000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 uri="{FF2B5EF4-FFF2-40B4-BE49-F238E27FC236}">
                  <a16:creationId xmlns:a16="http://schemas.microsoft.com/office/drawing/2014/main" id="{00000000-0008-0000-0D00-00000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 uri="{FF2B5EF4-FFF2-40B4-BE49-F238E27FC236}">
                  <a16:creationId xmlns:a16="http://schemas.microsoft.com/office/drawing/2014/main" id="{00000000-0008-0000-0D00-00000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a:extLst>
            <a:ext uri="{FF2B5EF4-FFF2-40B4-BE49-F238E27FC236}">
              <a16:creationId xmlns:a16="http://schemas.microsoft.com/office/drawing/2014/main" id="{00000000-0008-0000-1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a:extLst>
            <a:ext uri="{FF2B5EF4-FFF2-40B4-BE49-F238E27FC236}">
              <a16:creationId xmlns:a16="http://schemas.microsoft.com/office/drawing/2014/main" id="{00000000-0008-0000-10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72&#20225;&#30011;&#35506;/&#24179;&#25104;30&#24180;&#24230;/&#65319;&#65288;&#20837;&#26413;&#65289;/&#65304;%20&#20837;&#26413;/&#32207;&#21512;&#35413;&#20385;&#26041;&#24335;/&#9632;&#21508;&#31278;&#36039;&#26009;&#9632;/04&#38619;&#24418;/&#20844;&#21578;&#36039;&#26009;&#65288;&#25216;&#34899;&#65289;/&#20844;&#21578;&#65288;&#31777;&#26131;&#22411;&#65289;&#19968;&#25324;&#23529;&#26619;/000_&#20844;&#21578;&#12539;&#20837;&#26413;&#35500;&#26126;&#26360;&#12539;&#23455;&#26045;&#26696;&#20869;&#12539;&#20104;&#23450;&#20385;&#26684;&#31561;&#12398;&#20107;&#21069;&#20844;&#34920;&#65288;&#31777;&#26131;&#22411;&#12539;&#19968;&#25324;&#23529;&#26619;&#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1"/>
      <sheetName val="2"/>
      <sheetName val="3"/>
      <sheetName val="4"/>
      <sheetName val="5"/>
      <sheetName val="6"/>
      <sheetName val="7"/>
      <sheetName val="8"/>
      <sheetName val="9"/>
      <sheetName val="10"/>
      <sheetName val="入力1"/>
      <sheetName val="入力2"/>
      <sheetName val="入力3"/>
      <sheetName val="定義"/>
      <sheetName val="公告"/>
      <sheetName val="ＨＰ"/>
      <sheetName val="説明書"/>
      <sheetName val="実施案内"/>
      <sheetName val="事前公表"/>
      <sheetName val="1 "/>
      <sheetName val="2 "/>
      <sheetName val="3 "/>
      <sheetName val="4 "/>
      <sheetName val="5 "/>
      <sheetName val="6 "/>
      <sheetName val="7 "/>
      <sheetName val="8 "/>
      <sheetName val="9 "/>
      <sheetName val="10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11">
          <cell r="C11" t="str">
            <v>新年度名簿登載を求めない</v>
          </cell>
        </row>
        <row r="12">
          <cell r="C12" t="str">
            <v>３億円未満</v>
          </cell>
        </row>
        <row r="13">
          <cell r="C13" t="str">
            <v>県内業者のみを対象とする①（福・直・京・朝・八・田・飯・那）</v>
          </cell>
        </row>
        <row r="14">
          <cell r="C14" t="str">
            <v>通常版</v>
          </cell>
        </row>
        <row r="15">
          <cell r="C15" t="str">
            <v>同種工事の実績を求める</v>
          </cell>
        </row>
        <row r="16">
          <cell r="C16" t="str">
            <v>１億６千万円以上の一般土木工事</v>
          </cell>
        </row>
        <row r="17">
          <cell r="C17" t="str">
            <v>条件付きなし</v>
          </cell>
        </row>
      </sheetData>
      <sheetData sheetId="15"/>
      <sheetData sheetId="16">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1.bin"/><Relationship Id="rId6" Type="http://schemas.openxmlformats.org/officeDocument/2006/relationships/ctrlProp" Target="../ctrlProps/ctrlProp3.xml"/><Relationship Id="rId11" Type="http://schemas.openxmlformats.org/officeDocument/2006/relationships/comments" Target="../comments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1.xml"/><Relationship Id="rId2" Type="http://schemas.openxmlformats.org/officeDocument/2006/relationships/drawing" Target="../drawings/drawing2.xml"/><Relationship Id="rId1" Type="http://schemas.openxmlformats.org/officeDocument/2006/relationships/printerSettings" Target="../printerSettings/printerSettings14.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4"/>
  <sheetViews>
    <sheetView showGridLines="0" view="pageBreakPreview" zoomScaleNormal="100" zoomScaleSheetLayoutView="100" workbookViewId="0">
      <selection activeCell="J1" sqref="J1"/>
    </sheetView>
  </sheetViews>
  <sheetFormatPr defaultRowHeight="13.5" x14ac:dyDescent="0.15"/>
  <cols>
    <col min="1" max="1" width="3.875" style="24" customWidth="1"/>
    <col min="2" max="2" width="11.875" style="24" customWidth="1"/>
    <col min="3" max="3" width="1.25" style="24" customWidth="1"/>
    <col min="4" max="4" width="25" style="24" customWidth="1"/>
    <col min="5" max="5" width="1.375" style="24" customWidth="1"/>
    <col min="6" max="6" width="7.625" style="24" customWidth="1"/>
    <col min="7" max="7" width="20.5" style="24" customWidth="1"/>
    <col min="8" max="8" width="15" style="24" customWidth="1"/>
    <col min="9" max="9" width="5" style="24" customWidth="1"/>
    <col min="10" max="10" width="2.5" style="31" customWidth="1"/>
    <col min="11" max="11" width="28.375" style="33" customWidth="1"/>
    <col min="12" max="12" width="22.5" style="24" customWidth="1"/>
    <col min="13" max="16384" width="9" style="24"/>
  </cols>
  <sheetData>
    <row r="1" spans="1:12" ht="14.25" thickBot="1" x14ac:dyDescent="0.2">
      <c r="A1" s="24" t="s">
        <v>98</v>
      </c>
      <c r="K1" s="185"/>
      <c r="L1" s="232"/>
    </row>
    <row r="2" spans="1:12" ht="30" customHeight="1" thickTop="1" x14ac:dyDescent="0.15">
      <c r="K2" s="409" t="s">
        <v>301</v>
      </c>
    </row>
    <row r="3" spans="1:12" ht="18" thickBot="1" x14ac:dyDescent="0.2">
      <c r="A3" s="419" t="s">
        <v>228</v>
      </c>
      <c r="B3" s="419"/>
      <c r="C3" s="419"/>
      <c r="D3" s="419"/>
      <c r="E3" s="419"/>
      <c r="F3" s="419"/>
      <c r="G3" s="419"/>
      <c r="H3" s="419"/>
      <c r="I3" s="419"/>
      <c r="K3" s="410"/>
    </row>
    <row r="4" spans="1:12" ht="30" customHeight="1" thickTop="1" thickBot="1" x14ac:dyDescent="0.2">
      <c r="A4" s="30"/>
      <c r="B4" s="30"/>
      <c r="C4" s="30"/>
      <c r="D4" s="30"/>
      <c r="E4" s="30"/>
      <c r="F4" s="30"/>
      <c r="G4" s="30"/>
      <c r="H4" s="30"/>
      <c r="I4" s="30"/>
    </row>
    <row r="5" spans="1:12" ht="15" thickTop="1" thickBot="1" x14ac:dyDescent="0.2">
      <c r="H5" s="420" t="s">
        <v>349</v>
      </c>
      <c r="I5" s="420"/>
      <c r="J5" s="31" t="s">
        <v>218</v>
      </c>
      <c r="K5" s="164" t="s">
        <v>284</v>
      </c>
    </row>
    <row r="6" spans="1:12" ht="30" customHeight="1" thickTop="1" x14ac:dyDescent="0.15"/>
    <row r="7" spans="1:12" x14ac:dyDescent="0.15">
      <c r="A7" s="24" t="s">
        <v>390</v>
      </c>
    </row>
    <row r="8" spans="1:12" ht="30" customHeight="1" thickBot="1" x14ac:dyDescent="0.2"/>
    <row r="9" spans="1:12" ht="26.25" customHeight="1" thickTop="1" x14ac:dyDescent="0.15">
      <c r="D9" s="38" t="s">
        <v>311</v>
      </c>
      <c r="E9" s="26"/>
      <c r="F9" s="421" t="s">
        <v>297</v>
      </c>
      <c r="G9" s="421"/>
      <c r="H9" s="421"/>
      <c r="I9" s="421"/>
      <c r="J9" s="32" t="s">
        <v>218</v>
      </c>
      <c r="K9" s="411" t="s">
        <v>351</v>
      </c>
      <c r="L9" s="412"/>
    </row>
    <row r="10" spans="1:12" ht="26.25" customHeight="1" x14ac:dyDescent="0.15">
      <c r="D10" s="38" t="s">
        <v>206</v>
      </c>
      <c r="E10" s="26"/>
      <c r="F10" s="200" t="s">
        <v>298</v>
      </c>
      <c r="G10" s="198"/>
      <c r="H10" s="198"/>
      <c r="I10" s="198"/>
      <c r="J10" s="32" t="s">
        <v>218</v>
      </c>
      <c r="K10" s="413"/>
      <c r="L10" s="414"/>
    </row>
    <row r="11" spans="1:12" ht="26.25" customHeight="1" thickBot="1" x14ac:dyDescent="0.2">
      <c r="D11" s="38" t="s">
        <v>299</v>
      </c>
      <c r="E11" s="26"/>
      <c r="F11" s="422" t="s">
        <v>300</v>
      </c>
      <c r="G11" s="422"/>
      <c r="H11" s="422"/>
      <c r="I11" s="190"/>
      <c r="J11" s="32" t="s">
        <v>218</v>
      </c>
      <c r="K11" s="415"/>
      <c r="L11" s="416"/>
    </row>
    <row r="12" spans="1:12" ht="52.5" customHeight="1" thickTop="1" x14ac:dyDescent="0.15">
      <c r="E12" s="25"/>
      <c r="F12" s="25"/>
    </row>
    <row r="13" spans="1:12" ht="81.75" customHeight="1" x14ac:dyDescent="0.15">
      <c r="A13" s="417" t="s">
        <v>229</v>
      </c>
      <c r="B13" s="417"/>
      <c r="C13" s="417"/>
      <c r="D13" s="417"/>
      <c r="E13" s="417"/>
      <c r="F13" s="417"/>
      <c r="G13" s="417"/>
      <c r="H13" s="417"/>
      <c r="I13" s="417"/>
    </row>
    <row r="14" spans="1:12" x14ac:dyDescent="0.15">
      <c r="A14" s="418" t="s">
        <v>208</v>
      </c>
      <c r="B14" s="418"/>
      <c r="C14" s="418"/>
      <c r="D14" s="418"/>
      <c r="E14" s="418"/>
      <c r="F14" s="418"/>
      <c r="G14" s="418"/>
      <c r="H14" s="418"/>
      <c r="I14" s="418"/>
    </row>
    <row r="15" spans="1:12" ht="45" customHeight="1" x14ac:dyDescent="0.15">
      <c r="D15" s="254"/>
      <c r="E15" s="254"/>
      <c r="F15" s="254"/>
      <c r="G15" s="254"/>
      <c r="I15" s="31"/>
      <c r="J15" s="33"/>
      <c r="K15" s="24"/>
    </row>
    <row r="16" spans="1:12" ht="15" customHeight="1" x14ac:dyDescent="0.15">
      <c r="A16" s="27" t="s">
        <v>211</v>
      </c>
      <c r="B16" s="26" t="s">
        <v>209</v>
      </c>
      <c r="C16" s="26"/>
      <c r="D16" s="408" t="s">
        <v>553</v>
      </c>
      <c r="E16" s="408"/>
      <c r="F16" s="408"/>
      <c r="G16" s="408"/>
      <c r="H16" s="197"/>
      <c r="I16" s="31"/>
      <c r="J16" s="238"/>
      <c r="K16" s="24"/>
    </row>
    <row r="17" spans="1:11" s="230" customFormat="1" ht="15" customHeight="1" x14ac:dyDescent="0.15">
      <c r="A17" s="227"/>
      <c r="B17" s="26"/>
      <c r="C17" s="26"/>
      <c r="D17" s="408"/>
      <c r="E17" s="408"/>
      <c r="F17" s="408"/>
      <c r="G17" s="408"/>
      <c r="H17" s="197"/>
      <c r="I17" s="31"/>
      <c r="J17" s="238"/>
    </row>
    <row r="18" spans="1:11" ht="22.5" customHeight="1" x14ac:dyDescent="0.15">
      <c r="D18" s="255"/>
      <c r="E18" s="254"/>
      <c r="F18" s="254"/>
      <c r="G18" s="254"/>
      <c r="I18" s="31"/>
      <c r="J18" s="237"/>
      <c r="K18" s="24"/>
    </row>
    <row r="19" spans="1:11" ht="15" customHeight="1" x14ac:dyDescent="0.15">
      <c r="A19" s="28" t="s">
        <v>212</v>
      </c>
      <c r="B19" s="29" t="s">
        <v>210</v>
      </c>
      <c r="C19" s="29"/>
      <c r="D19" s="256" t="s">
        <v>554</v>
      </c>
      <c r="E19" s="234"/>
      <c r="F19" s="234"/>
      <c r="G19" s="234"/>
      <c r="H19" s="234"/>
      <c r="I19" s="197"/>
      <c r="K19" s="238"/>
    </row>
    <row r="20" spans="1:11" s="230" customFormat="1" ht="15" customHeight="1" x14ac:dyDescent="0.15">
      <c r="A20" s="28"/>
      <c r="B20" s="29"/>
      <c r="C20" s="29"/>
      <c r="D20" s="256"/>
      <c r="E20" s="234"/>
      <c r="F20" s="234"/>
      <c r="G20" s="234"/>
      <c r="H20" s="234"/>
      <c r="I20" s="197"/>
      <c r="J20" s="31"/>
      <c r="K20" s="238"/>
    </row>
    <row r="21" spans="1:11" ht="22.5" customHeight="1" x14ac:dyDescent="0.15">
      <c r="D21" s="199"/>
      <c r="K21" s="239"/>
    </row>
    <row r="22" spans="1:11" ht="15" customHeight="1" x14ac:dyDescent="0.15">
      <c r="A22" s="28" t="s">
        <v>239</v>
      </c>
      <c r="B22" s="29" t="s">
        <v>249</v>
      </c>
      <c r="C22" s="29"/>
      <c r="D22" s="202">
        <v>45784</v>
      </c>
      <c r="E22" s="201"/>
      <c r="F22" s="201"/>
      <c r="G22" s="201"/>
      <c r="H22" s="202"/>
      <c r="I22" s="201"/>
    </row>
    <row r="23" spans="1:11" x14ac:dyDescent="0.15">
      <c r="H23" s="202"/>
    </row>
    <row r="24" spans="1:11" x14ac:dyDescent="0.15">
      <c r="H24" s="202"/>
    </row>
  </sheetData>
  <mergeCells count="10">
    <mergeCell ref="D16:G16"/>
    <mergeCell ref="D17:G17"/>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xr:uid="{00000000-0002-0000-0000-000000000000}"/>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334" customWidth="1"/>
    <col min="2" max="2" width="50" style="334" customWidth="1"/>
    <col min="3" max="3" width="11.625" style="334" customWidth="1"/>
    <col min="4" max="16384" width="9" style="334"/>
  </cols>
  <sheetData>
    <row r="1" spans="1:3" x14ac:dyDescent="0.15">
      <c r="A1" s="770" t="s">
        <v>418</v>
      </c>
      <c r="B1" s="770"/>
      <c r="C1" s="770"/>
    </row>
    <row r="2" spans="1:3" ht="22.5" customHeight="1" x14ac:dyDescent="0.15">
      <c r="A2" s="790" t="s">
        <v>419</v>
      </c>
      <c r="B2" s="790"/>
      <c r="C2" s="790"/>
    </row>
    <row r="3" spans="1:3" ht="13.5" customHeight="1" x14ac:dyDescent="0.15">
      <c r="A3" s="772" t="str">
        <f>'様式1-1'!F10</f>
        <v>株式会社○○建設○○支店</v>
      </c>
      <c r="B3" s="772"/>
      <c r="C3" s="772"/>
    </row>
    <row r="4" spans="1:3" ht="22.5" customHeight="1" x14ac:dyDescent="0.15">
      <c r="A4" s="2" t="s">
        <v>19</v>
      </c>
      <c r="B4" s="791"/>
      <c r="C4" s="792"/>
    </row>
    <row r="5" spans="1:3" ht="22.5" customHeight="1" x14ac:dyDescent="0.15">
      <c r="A5" s="2" t="s">
        <v>29</v>
      </c>
      <c r="B5" s="791"/>
      <c r="C5" s="792"/>
    </row>
    <row r="6" spans="1:3" ht="16.5" customHeight="1" x14ac:dyDescent="0.15">
      <c r="A6" s="793" t="s">
        <v>230</v>
      </c>
      <c r="B6" s="794"/>
      <c r="C6" s="795"/>
    </row>
    <row r="7" spans="1:3" ht="337.5" customHeight="1" x14ac:dyDescent="0.15">
      <c r="A7" s="798"/>
      <c r="B7" s="799"/>
      <c r="C7" s="800"/>
    </row>
    <row r="8" spans="1:3" ht="22.5" customHeight="1" x14ac:dyDescent="0.15">
      <c r="A8" s="2" t="s">
        <v>413</v>
      </c>
      <c r="B8" s="836"/>
      <c r="C8" s="837"/>
    </row>
    <row r="9" spans="1:3" ht="22.5" customHeight="1" x14ac:dyDescent="0.15">
      <c r="A9" s="2" t="s">
        <v>20</v>
      </c>
      <c r="B9" s="796"/>
      <c r="C9" s="797"/>
    </row>
    <row r="10" spans="1:3" ht="16.5" customHeight="1" x14ac:dyDescent="0.15">
      <c r="A10" s="793" t="s">
        <v>420</v>
      </c>
      <c r="B10" s="794"/>
      <c r="C10" s="795"/>
    </row>
    <row r="11" spans="1:3" ht="337.5" customHeight="1" x14ac:dyDescent="0.15">
      <c r="A11" s="798"/>
      <c r="B11" s="799"/>
      <c r="C11" s="800"/>
    </row>
  </sheetData>
  <mergeCells count="11">
    <mergeCell ref="A6:C6"/>
    <mergeCell ref="A1:C1"/>
    <mergeCell ref="A2:C2"/>
    <mergeCell ref="A3:C3"/>
    <mergeCell ref="B4:C4"/>
    <mergeCell ref="B5:C5"/>
    <mergeCell ref="A7:C7"/>
    <mergeCell ref="B8:C8"/>
    <mergeCell ref="B9:C9"/>
    <mergeCell ref="A10:C10"/>
    <mergeCell ref="A11:C11"/>
  </mergeCells>
  <phoneticPr fontId="4"/>
  <dataValidations count="1">
    <dataValidation imeMode="hiragana" allowBlank="1" showInputMessage="1" showErrorMessage="1" sqref="B4:C5" xr:uid="{00000000-0002-0000-0900-000000000000}"/>
  </dataValidations>
  <pageMargins left="0.78740157480314965" right="0.39370078740157483" top="0.47244094488188981" bottom="0.51181102362204722" header="0.48"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L54"/>
  <sheetViews>
    <sheetView view="pageBreakPreview" zoomScaleNormal="85" zoomScaleSheetLayoutView="100" workbookViewId="0">
      <selection sqref="A1:F1"/>
    </sheetView>
  </sheetViews>
  <sheetFormatPr defaultRowHeight="13.5" x14ac:dyDescent="0.15"/>
  <cols>
    <col min="1" max="1" width="5.25" style="358" customWidth="1"/>
    <col min="2" max="2" width="21.375" style="358" customWidth="1"/>
    <col min="3" max="3" width="14.875" style="358" customWidth="1"/>
    <col min="4" max="4" width="19.5" style="358" customWidth="1"/>
    <col min="5" max="5" width="14.875" style="358" customWidth="1"/>
    <col min="6" max="6" width="19.5" style="358" customWidth="1"/>
    <col min="7" max="7" width="4.375" style="371" customWidth="1"/>
    <col min="8" max="8" width="45.125" style="358" customWidth="1"/>
    <col min="9" max="9" width="9" style="358"/>
    <col min="10" max="10" width="23.25" style="358" bestFit="1" customWidth="1"/>
    <col min="11" max="11" width="11.375" style="358" bestFit="1" customWidth="1"/>
    <col min="12" max="16384" width="9" style="358"/>
  </cols>
  <sheetData>
    <row r="1" spans="1:9" s="353" customFormat="1" ht="13.5" customHeight="1" x14ac:dyDescent="0.15">
      <c r="A1" s="880" t="s">
        <v>421</v>
      </c>
      <c r="B1" s="880"/>
      <c r="C1" s="880"/>
      <c r="D1" s="880"/>
      <c r="E1" s="880"/>
      <c r="F1" s="880"/>
      <c r="G1" s="351"/>
      <c r="H1" s="352" t="s">
        <v>402</v>
      </c>
    </row>
    <row r="2" spans="1:9" s="353" customFormat="1" ht="22.5" customHeight="1" x14ac:dyDescent="0.15">
      <c r="A2" s="881" t="s">
        <v>422</v>
      </c>
      <c r="B2" s="881"/>
      <c r="C2" s="881"/>
      <c r="D2" s="881"/>
      <c r="E2" s="881"/>
      <c r="F2" s="881"/>
      <c r="G2" s="354"/>
      <c r="H2" s="339">
        <f>'様式1-2'!L4</f>
        <v>45784</v>
      </c>
    </row>
    <row r="3" spans="1:9" s="353" customFormat="1" ht="22.5" customHeight="1" x14ac:dyDescent="0.15">
      <c r="A3" s="787" t="str">
        <f>'様式1-1'!F10</f>
        <v>株式会社○○建設○○支店</v>
      </c>
      <c r="B3" s="787"/>
      <c r="C3" s="787"/>
      <c r="D3" s="787"/>
      <c r="E3" s="787"/>
      <c r="F3" s="787"/>
      <c r="G3" s="355"/>
      <c r="H3" s="355"/>
    </row>
    <row r="4" spans="1:9" ht="37.5" customHeight="1" x14ac:dyDescent="0.15">
      <c r="A4" s="882" t="s">
        <v>423</v>
      </c>
      <c r="B4" s="883"/>
      <c r="C4" s="884"/>
      <c r="D4" s="885"/>
      <c r="E4" s="885"/>
      <c r="F4" s="886"/>
      <c r="G4" s="356"/>
      <c r="H4" s="357"/>
    </row>
    <row r="5" spans="1:9" ht="37.5" customHeight="1" x14ac:dyDescent="0.15">
      <c r="A5" s="875" t="s">
        <v>424</v>
      </c>
      <c r="B5" s="876"/>
      <c r="C5" s="877"/>
      <c r="D5" s="878"/>
      <c r="E5" s="878"/>
      <c r="F5" s="879"/>
      <c r="G5" s="356"/>
      <c r="H5" s="359"/>
    </row>
    <row r="6" spans="1:9" ht="37.5" customHeight="1" x14ac:dyDescent="0.15">
      <c r="A6" s="870" t="s">
        <v>425</v>
      </c>
      <c r="B6" s="871"/>
      <c r="C6" s="872" t="str">
        <f>IF(C5="","",DATEDIF(C5,H2,"Y"))</f>
        <v/>
      </c>
      <c r="D6" s="873"/>
      <c r="E6" s="873"/>
      <c r="F6" s="874"/>
      <c r="G6" s="356"/>
      <c r="H6" s="357"/>
    </row>
    <row r="7" spans="1:9" ht="37.5" customHeight="1" x14ac:dyDescent="0.15">
      <c r="A7" s="875" t="s">
        <v>426</v>
      </c>
      <c r="B7" s="876"/>
      <c r="C7" s="877"/>
      <c r="D7" s="878"/>
      <c r="E7" s="878"/>
      <c r="F7" s="879"/>
      <c r="G7" s="356"/>
      <c r="H7" s="357"/>
    </row>
    <row r="8" spans="1:9" ht="37.5" customHeight="1" x14ac:dyDescent="0.15">
      <c r="A8" s="875" t="s">
        <v>427</v>
      </c>
      <c r="B8" s="876"/>
      <c r="C8" s="872" t="str">
        <f>IF(C5="","",DATEDIF(C5,C7,"Y"))</f>
        <v/>
      </c>
      <c r="D8" s="873"/>
      <c r="E8" s="873"/>
      <c r="F8" s="874"/>
      <c r="G8" s="859" t="s">
        <v>428</v>
      </c>
      <c r="H8" s="860"/>
    </row>
    <row r="9" spans="1:9" ht="37.5" customHeight="1" x14ac:dyDescent="0.15">
      <c r="A9" s="861" t="s">
        <v>429</v>
      </c>
      <c r="B9" s="862"/>
      <c r="C9" s="863" t="str">
        <f>IF(C8="","",DATEDIF(C7,H2,"Y")&amp;"年　"&amp;DATEDIF(C7,H2,"YM")&amp;"ヶ月")</f>
        <v/>
      </c>
      <c r="D9" s="864"/>
      <c r="E9" s="864"/>
      <c r="F9" s="865"/>
      <c r="G9" s="859" t="s">
        <v>430</v>
      </c>
      <c r="H9" s="860"/>
    </row>
    <row r="10" spans="1:9" ht="24.95" customHeight="1" x14ac:dyDescent="0.15">
      <c r="A10" s="849" t="s">
        <v>431</v>
      </c>
      <c r="B10" s="866" t="s">
        <v>432</v>
      </c>
      <c r="C10" s="360" t="s">
        <v>433</v>
      </c>
      <c r="D10" s="861"/>
      <c r="E10" s="869"/>
      <c r="F10" s="862"/>
      <c r="G10" s="356"/>
      <c r="H10" s="357"/>
    </row>
    <row r="11" spans="1:9" ht="24.95" customHeight="1" x14ac:dyDescent="0.15">
      <c r="A11" s="850"/>
      <c r="B11" s="867"/>
      <c r="C11" s="360" t="s">
        <v>434</v>
      </c>
      <c r="D11" s="861"/>
      <c r="E11" s="869"/>
      <c r="F11" s="862"/>
      <c r="G11" s="838" t="s">
        <v>435</v>
      </c>
      <c r="H11" s="855"/>
    </row>
    <row r="12" spans="1:9" ht="24.95" customHeight="1" x14ac:dyDescent="0.15">
      <c r="A12" s="851"/>
      <c r="B12" s="868"/>
      <c r="C12" s="361" t="s">
        <v>436</v>
      </c>
      <c r="D12" s="362"/>
      <c r="E12" s="363" t="s">
        <v>437</v>
      </c>
      <c r="F12" s="364"/>
      <c r="G12" s="838" t="s">
        <v>438</v>
      </c>
      <c r="H12" s="855"/>
    </row>
    <row r="13" spans="1:9" ht="24.95" customHeight="1" x14ac:dyDescent="0.15">
      <c r="A13" s="849" t="s">
        <v>439</v>
      </c>
      <c r="B13" s="852" t="s">
        <v>440</v>
      </c>
      <c r="C13" s="365" t="s">
        <v>441</v>
      </c>
      <c r="D13" s="840"/>
      <c r="E13" s="841"/>
      <c r="F13" s="842"/>
      <c r="G13" s="838"/>
      <c r="H13" s="855"/>
    </row>
    <row r="14" spans="1:9" ht="24.95" customHeight="1" x14ac:dyDescent="0.15">
      <c r="A14" s="850"/>
      <c r="B14" s="853"/>
      <c r="C14" s="365" t="s">
        <v>442</v>
      </c>
      <c r="D14" s="840"/>
      <c r="E14" s="841"/>
      <c r="F14" s="842"/>
      <c r="G14" s="366"/>
      <c r="H14" s="367"/>
    </row>
    <row r="15" spans="1:9" ht="24.95" customHeight="1" x14ac:dyDescent="0.15">
      <c r="A15" s="850"/>
      <c r="B15" s="853"/>
      <c r="C15" s="365" t="s">
        <v>443</v>
      </c>
      <c r="D15" s="840"/>
      <c r="E15" s="841"/>
      <c r="F15" s="842"/>
      <c r="G15" s="366"/>
      <c r="H15" s="367"/>
    </row>
    <row r="16" spans="1:9" ht="24.95" customHeight="1" x14ac:dyDescent="0.15">
      <c r="A16" s="850"/>
      <c r="B16" s="853"/>
      <c r="C16" s="365" t="s">
        <v>444</v>
      </c>
      <c r="D16" s="856" t="s">
        <v>534</v>
      </c>
      <c r="E16" s="857"/>
      <c r="F16" s="858"/>
      <c r="G16" s="351"/>
      <c r="H16" s="351"/>
      <c r="I16" s="351"/>
    </row>
    <row r="17" spans="1:12" ht="24.95" customHeight="1" x14ac:dyDescent="0.15">
      <c r="A17" s="850"/>
      <c r="B17" s="853"/>
      <c r="C17" s="365" t="s">
        <v>445</v>
      </c>
      <c r="D17" s="856" t="s">
        <v>534</v>
      </c>
      <c r="E17" s="857"/>
      <c r="F17" s="858"/>
      <c r="G17" s="351"/>
      <c r="H17" s="351"/>
      <c r="I17" s="351"/>
    </row>
    <row r="18" spans="1:12" ht="24.95" customHeight="1" x14ac:dyDescent="0.15">
      <c r="A18" s="850"/>
      <c r="B18" s="853"/>
      <c r="C18" s="365" t="s">
        <v>446</v>
      </c>
      <c r="D18" s="840"/>
      <c r="E18" s="841"/>
      <c r="F18" s="842"/>
      <c r="G18" s="366"/>
      <c r="H18" s="367"/>
    </row>
    <row r="19" spans="1:12" ht="24.95" customHeight="1" x14ac:dyDescent="0.15">
      <c r="A19" s="851"/>
      <c r="B19" s="854"/>
      <c r="C19" s="365" t="s">
        <v>278</v>
      </c>
      <c r="D19" s="840"/>
      <c r="E19" s="841"/>
      <c r="F19" s="842"/>
      <c r="G19" s="838"/>
      <c r="H19" s="839"/>
    </row>
    <row r="20" spans="1:12" ht="24.75" customHeight="1" x14ac:dyDescent="0.15">
      <c r="A20" s="368" t="s">
        <v>447</v>
      </c>
      <c r="B20" s="369" t="s">
        <v>448</v>
      </c>
      <c r="C20" s="370" t="s">
        <v>412</v>
      </c>
      <c r="D20" s="840"/>
      <c r="E20" s="841"/>
      <c r="F20" s="842"/>
      <c r="G20" s="843" t="s">
        <v>449</v>
      </c>
      <c r="H20" s="844"/>
    </row>
    <row r="21" spans="1:12" ht="217.5" customHeight="1" x14ac:dyDescent="0.15">
      <c r="A21" s="845" t="s">
        <v>530</v>
      </c>
      <c r="B21" s="845"/>
      <c r="C21" s="845"/>
      <c r="D21" s="845"/>
      <c r="E21" s="845"/>
      <c r="F21" s="845"/>
      <c r="G21" s="356"/>
      <c r="H21" s="357"/>
    </row>
    <row r="22" spans="1:12" ht="99.75" customHeight="1" x14ac:dyDescent="0.15">
      <c r="A22" s="846" t="s">
        <v>450</v>
      </c>
      <c r="B22" s="847"/>
      <c r="C22" s="847"/>
      <c r="D22" s="847"/>
      <c r="E22" s="847"/>
      <c r="F22" s="848"/>
    </row>
    <row r="25" spans="1:12" x14ac:dyDescent="0.15">
      <c r="J25" s="372" t="s">
        <v>451</v>
      </c>
      <c r="K25" s="372" t="s">
        <v>452</v>
      </c>
      <c r="L25" s="372"/>
    </row>
    <row r="26" spans="1:12" x14ac:dyDescent="0.15">
      <c r="J26" s="372" t="s">
        <v>453</v>
      </c>
      <c r="K26" s="372" t="s">
        <v>454</v>
      </c>
      <c r="L26" s="372"/>
    </row>
    <row r="27" spans="1:12" x14ac:dyDescent="0.15">
      <c r="J27" s="372" t="s">
        <v>455</v>
      </c>
      <c r="K27" s="372" t="s">
        <v>456</v>
      </c>
      <c r="L27" s="372"/>
    </row>
    <row r="28" spans="1:12" x14ac:dyDescent="0.15">
      <c r="J28" s="372" t="s">
        <v>457</v>
      </c>
      <c r="K28" s="372" t="s">
        <v>458</v>
      </c>
      <c r="L28" s="372"/>
    </row>
    <row r="29" spans="1:12" x14ac:dyDescent="0.15">
      <c r="J29" s="373" t="s">
        <v>459</v>
      </c>
      <c r="K29" s="372" t="s">
        <v>460</v>
      </c>
      <c r="L29" s="372"/>
    </row>
    <row r="30" spans="1:12" x14ac:dyDescent="0.15">
      <c r="J30" s="373" t="s">
        <v>461</v>
      </c>
      <c r="K30" s="372" t="s">
        <v>462</v>
      </c>
      <c r="L30" s="372"/>
    </row>
    <row r="31" spans="1:12" x14ac:dyDescent="0.15">
      <c r="J31" s="372" t="s">
        <v>463</v>
      </c>
      <c r="K31" s="372" t="s">
        <v>464</v>
      </c>
      <c r="L31" s="372"/>
    </row>
    <row r="32" spans="1:12" x14ac:dyDescent="0.15">
      <c r="J32" s="372" t="s">
        <v>465</v>
      </c>
      <c r="K32" s="372" t="s">
        <v>466</v>
      </c>
      <c r="L32" s="372"/>
    </row>
    <row r="33" spans="10:12" x14ac:dyDescent="0.15">
      <c r="J33" s="372" t="s">
        <v>467</v>
      </c>
      <c r="K33" s="372" t="s">
        <v>468</v>
      </c>
      <c r="L33" s="372"/>
    </row>
    <row r="34" spans="10:12" x14ac:dyDescent="0.15">
      <c r="J34" s="372" t="s">
        <v>469</v>
      </c>
      <c r="K34" s="372" t="s">
        <v>470</v>
      </c>
      <c r="L34" s="372"/>
    </row>
    <row r="35" spans="10:12" x14ac:dyDescent="0.15">
      <c r="J35" s="372" t="s">
        <v>471</v>
      </c>
      <c r="K35" s="372"/>
      <c r="L35" s="372"/>
    </row>
    <row r="36" spans="10:12" x14ac:dyDescent="0.15">
      <c r="J36" s="372" t="s">
        <v>472</v>
      </c>
      <c r="K36" s="372"/>
      <c r="L36" s="372"/>
    </row>
    <row r="37" spans="10:12" x14ac:dyDescent="0.15">
      <c r="J37" s="372" t="s">
        <v>473</v>
      </c>
      <c r="K37" s="372"/>
      <c r="L37" s="372"/>
    </row>
    <row r="38" spans="10:12" x14ac:dyDescent="0.15">
      <c r="J38" s="372" t="s">
        <v>474</v>
      </c>
      <c r="K38" s="372"/>
      <c r="L38" s="372"/>
    </row>
    <row r="39" spans="10:12" x14ac:dyDescent="0.15">
      <c r="J39" s="372" t="s">
        <v>475</v>
      </c>
      <c r="K39" s="372"/>
      <c r="L39" s="372"/>
    </row>
    <row r="40" spans="10:12" x14ac:dyDescent="0.15">
      <c r="J40" s="372" t="s">
        <v>476</v>
      </c>
      <c r="K40" s="372"/>
      <c r="L40" s="372"/>
    </row>
    <row r="41" spans="10:12" x14ac:dyDescent="0.15">
      <c r="J41" s="372" t="s">
        <v>477</v>
      </c>
      <c r="K41" s="372"/>
      <c r="L41" s="372"/>
    </row>
    <row r="42" spans="10:12" x14ac:dyDescent="0.15">
      <c r="J42" s="372" t="s">
        <v>478</v>
      </c>
      <c r="K42" s="372"/>
      <c r="L42" s="372"/>
    </row>
    <row r="43" spans="10:12" x14ac:dyDescent="0.15">
      <c r="J43" s="372" t="s">
        <v>479</v>
      </c>
      <c r="K43" s="372"/>
      <c r="L43" s="372"/>
    </row>
    <row r="44" spans="10:12" x14ac:dyDescent="0.15">
      <c r="J44" s="372" t="s">
        <v>480</v>
      </c>
      <c r="K44" s="372"/>
      <c r="L44" s="372"/>
    </row>
    <row r="45" spans="10:12" x14ac:dyDescent="0.15">
      <c r="J45" s="372" t="s">
        <v>481</v>
      </c>
      <c r="K45" s="372"/>
      <c r="L45" s="372"/>
    </row>
    <row r="46" spans="10:12" x14ac:dyDescent="0.15">
      <c r="J46" s="372" t="s">
        <v>482</v>
      </c>
      <c r="K46" s="372"/>
      <c r="L46" s="372"/>
    </row>
    <row r="47" spans="10:12" x14ac:dyDescent="0.15">
      <c r="J47" s="372" t="s">
        <v>483</v>
      </c>
      <c r="K47" s="372"/>
      <c r="L47" s="372"/>
    </row>
    <row r="48" spans="10:12" x14ac:dyDescent="0.15">
      <c r="J48" s="372" t="s">
        <v>484</v>
      </c>
      <c r="K48" s="372"/>
      <c r="L48" s="372"/>
    </row>
    <row r="49" spans="10:12" x14ac:dyDescent="0.15">
      <c r="J49" s="372" t="s">
        <v>485</v>
      </c>
      <c r="K49" s="372"/>
      <c r="L49" s="372"/>
    </row>
    <row r="50" spans="10:12" x14ac:dyDescent="0.15">
      <c r="J50" s="372" t="s">
        <v>486</v>
      </c>
      <c r="K50" s="372"/>
      <c r="L50" s="372"/>
    </row>
    <row r="51" spans="10:12" x14ac:dyDescent="0.15">
      <c r="J51" s="372" t="s">
        <v>487</v>
      </c>
      <c r="K51" s="372"/>
      <c r="L51" s="372"/>
    </row>
    <row r="52" spans="10:12" x14ac:dyDescent="0.15">
      <c r="J52" s="372" t="s">
        <v>488</v>
      </c>
      <c r="K52" s="372"/>
      <c r="L52" s="372"/>
    </row>
    <row r="53" spans="10:12" x14ac:dyDescent="0.15">
      <c r="J53" s="372" t="s">
        <v>489</v>
      </c>
      <c r="K53" s="372"/>
      <c r="L53" s="372"/>
    </row>
    <row r="54" spans="10:12" x14ac:dyDescent="0.15">
      <c r="J54" s="372"/>
      <c r="K54" s="372"/>
      <c r="L54" s="372"/>
    </row>
  </sheetData>
  <mergeCells count="38">
    <mergeCell ref="A5:B5"/>
    <mergeCell ref="C5:F5"/>
    <mergeCell ref="A1:F1"/>
    <mergeCell ref="A2:F2"/>
    <mergeCell ref="A3:F3"/>
    <mergeCell ref="A4:B4"/>
    <mergeCell ref="C4:F4"/>
    <mergeCell ref="A6:B6"/>
    <mergeCell ref="C6:F6"/>
    <mergeCell ref="A7:B7"/>
    <mergeCell ref="C7:F7"/>
    <mergeCell ref="A8:B8"/>
    <mergeCell ref="C8:F8"/>
    <mergeCell ref="G8:H8"/>
    <mergeCell ref="A9:B9"/>
    <mergeCell ref="C9:F9"/>
    <mergeCell ref="G9:H9"/>
    <mergeCell ref="A10:A12"/>
    <mergeCell ref="B10:B12"/>
    <mergeCell ref="D10:F10"/>
    <mergeCell ref="D11:F11"/>
    <mergeCell ref="G11:H11"/>
    <mergeCell ref="G12:H12"/>
    <mergeCell ref="G19:H19"/>
    <mergeCell ref="D20:F20"/>
    <mergeCell ref="G20:H20"/>
    <mergeCell ref="A21:F21"/>
    <mergeCell ref="A22:F22"/>
    <mergeCell ref="A13:A19"/>
    <mergeCell ref="B13:B19"/>
    <mergeCell ref="D13:F13"/>
    <mergeCell ref="G13:H13"/>
    <mergeCell ref="D14:F14"/>
    <mergeCell ref="D15:F15"/>
    <mergeCell ref="D16:F16"/>
    <mergeCell ref="D17:F17"/>
    <mergeCell ref="D18:F18"/>
    <mergeCell ref="D19:F19"/>
  </mergeCells>
  <phoneticPr fontId="4"/>
  <conditionalFormatting sqref="C6:E6 C8:E8">
    <cfRule type="expression" dxfId="1" priority="1" stopIfTrue="1">
      <formula>ISERROR(C6)</formula>
    </cfRule>
  </conditionalFormatting>
  <conditionalFormatting sqref="C9:F9">
    <cfRule type="expression" dxfId="0" priority="2" stopIfTrue="1">
      <formula>ISERROR(C9)</formula>
    </cfRule>
  </conditionalFormatting>
  <dataValidations count="4">
    <dataValidation allowBlank="1" showInputMessage="1" showErrorMessage="1" prompt="自動計算" sqref="C6:F6 C8:F9" xr:uid="{00000000-0002-0000-0A00-000000000000}"/>
    <dataValidation allowBlank="1" showInputMessage="1" showErrorMessage="1" prompt="文字の間にスペースを入力しないでください" sqref="C5:F5 C7:F7" xr:uid="{00000000-0002-0000-0A00-000001000000}"/>
    <dataValidation type="list" allowBlank="1" showInputMessage="1" showErrorMessage="1" sqref="F12" xr:uid="{00000000-0002-0000-0A00-000002000000}">
      <formula1>$K$25:$K$34</formula1>
    </dataValidation>
    <dataValidation type="list" allowBlank="1" showInputMessage="1" showErrorMessage="1" sqref="D12" xr:uid="{00000000-0002-0000-0A00-000003000000}">
      <formula1>$J$25:$J$53</formula1>
    </dataValidation>
  </dataValidations>
  <pageMargins left="0.78740157480314965" right="0.27559055118110237" top="0.47244094488188981" bottom="0.51181102362204722" header="0.47244094488188981" footer="0.51181102362204722"/>
  <pageSetup paperSize="9" scale="97" orientation="portrait" errors="blank"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905" r:id="rId4" name="Check Box 1">
              <controlPr defaultSize="0" autoFill="0" autoLine="0" autoPict="0">
                <anchor moveWithCells="1">
                  <from>
                    <xdr:col>0</xdr:col>
                    <xdr:colOff>285750</xdr:colOff>
                    <xdr:row>21</xdr:row>
                    <xdr:rowOff>514350</xdr:rowOff>
                  </from>
                  <to>
                    <xdr:col>1</xdr:col>
                    <xdr:colOff>190500</xdr:colOff>
                    <xdr:row>21</xdr:row>
                    <xdr:rowOff>723900</xdr:rowOff>
                  </to>
                </anchor>
              </controlPr>
            </control>
          </mc:Choice>
        </mc:AlternateContent>
        <mc:AlternateContent xmlns:mc="http://schemas.openxmlformats.org/markup-compatibility/2006">
          <mc:Choice Requires="x14">
            <control shapeId="123906" r:id="rId5" name="Check Box 2">
              <controlPr defaultSize="0" autoFill="0" autoLine="0" autoPict="0">
                <anchor moveWithCells="1">
                  <from>
                    <xdr:col>0</xdr:col>
                    <xdr:colOff>285750</xdr:colOff>
                    <xdr:row>21</xdr:row>
                    <xdr:rowOff>676275</xdr:rowOff>
                  </from>
                  <to>
                    <xdr:col>1</xdr:col>
                    <xdr:colOff>190500</xdr:colOff>
                    <xdr:row>21</xdr:row>
                    <xdr:rowOff>885825</xdr:rowOff>
                  </to>
                </anchor>
              </controlPr>
            </control>
          </mc:Choice>
        </mc:AlternateContent>
        <mc:AlternateContent xmlns:mc="http://schemas.openxmlformats.org/markup-compatibility/2006">
          <mc:Choice Requires="x14">
            <control shapeId="123907" r:id="rId6" name="Check Box 3">
              <controlPr defaultSize="0" autoFill="0" autoLine="0" autoPict="0">
                <anchor moveWithCells="1">
                  <from>
                    <xdr:col>4</xdr:col>
                    <xdr:colOff>1095375</xdr:colOff>
                    <xdr:row>18</xdr:row>
                    <xdr:rowOff>38100</xdr:rowOff>
                  </from>
                  <to>
                    <xdr:col>5</xdr:col>
                    <xdr:colOff>323850</xdr:colOff>
                    <xdr:row>18</xdr:row>
                    <xdr:rowOff>247650</xdr:rowOff>
                  </to>
                </anchor>
              </controlPr>
            </control>
          </mc:Choice>
        </mc:AlternateContent>
        <mc:AlternateContent xmlns:mc="http://schemas.openxmlformats.org/markup-compatibility/2006">
          <mc:Choice Requires="x14">
            <control shapeId="123908" r:id="rId7" name="Check Box 4">
              <controlPr defaultSize="0" autoFill="0" autoLine="0" autoPict="0">
                <anchor moveWithCells="1">
                  <from>
                    <xdr:col>3</xdr:col>
                    <xdr:colOff>28575</xdr:colOff>
                    <xdr:row>18</xdr:row>
                    <xdr:rowOff>38100</xdr:rowOff>
                  </from>
                  <to>
                    <xdr:col>3</xdr:col>
                    <xdr:colOff>390525</xdr:colOff>
                    <xdr:row>18</xdr:row>
                    <xdr:rowOff>247650</xdr:rowOff>
                  </to>
                </anchor>
              </controlPr>
            </control>
          </mc:Choice>
        </mc:AlternateContent>
        <mc:AlternateContent xmlns:mc="http://schemas.openxmlformats.org/markup-compatibility/2006">
          <mc:Choice Requires="x14">
            <control shapeId="123909" r:id="rId8" name="Check Box 5">
              <controlPr defaultSize="0" autoFill="0" autoLine="0" autoPict="0">
                <anchor moveWithCells="1">
                  <from>
                    <xdr:col>4</xdr:col>
                    <xdr:colOff>295275</xdr:colOff>
                    <xdr:row>18</xdr:row>
                    <xdr:rowOff>38100</xdr:rowOff>
                  </from>
                  <to>
                    <xdr:col>4</xdr:col>
                    <xdr:colOff>657225</xdr:colOff>
                    <xdr:row>18</xdr:row>
                    <xdr:rowOff>247650</xdr:rowOff>
                  </to>
                </anchor>
              </controlPr>
            </control>
          </mc:Choice>
        </mc:AlternateContent>
        <mc:AlternateContent xmlns:mc="http://schemas.openxmlformats.org/markup-compatibility/2006">
          <mc:Choice Requires="x14">
            <control shapeId="123910" r:id="rId9" name="Check Box 6">
              <controlPr defaultSize="0" autoFill="0" autoLine="0" autoPict="0">
                <anchor moveWithCells="1">
                  <from>
                    <xdr:col>5</xdr:col>
                    <xdr:colOff>695325</xdr:colOff>
                    <xdr:row>18</xdr:row>
                    <xdr:rowOff>38100</xdr:rowOff>
                  </from>
                  <to>
                    <xdr:col>5</xdr:col>
                    <xdr:colOff>1057275</xdr:colOff>
                    <xdr:row>18</xdr:row>
                    <xdr:rowOff>247650</xdr:rowOff>
                  </to>
                </anchor>
              </controlPr>
            </control>
          </mc:Choice>
        </mc:AlternateContent>
        <mc:AlternateContent xmlns:mc="http://schemas.openxmlformats.org/markup-compatibility/2006">
          <mc:Choice Requires="x14">
            <control shapeId="123911" r:id="rId10" name="Check Box 7">
              <controlPr defaultSize="0" autoFill="0" autoLine="0" autoPict="0">
                <anchor moveWithCells="1">
                  <from>
                    <xdr:col>3</xdr:col>
                    <xdr:colOff>809625</xdr:colOff>
                    <xdr:row>18</xdr:row>
                    <xdr:rowOff>38100</xdr:rowOff>
                  </from>
                  <to>
                    <xdr:col>3</xdr:col>
                    <xdr:colOff>1171575</xdr:colOff>
                    <xdr:row>18</xdr:row>
                    <xdr:rowOff>247650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C8"/>
  <sheetViews>
    <sheetView view="pageBreakPreview" zoomScaleNormal="100" zoomScaleSheetLayoutView="100" workbookViewId="0">
      <selection sqref="A1:C1"/>
    </sheetView>
  </sheetViews>
  <sheetFormatPr defaultRowHeight="13.5" x14ac:dyDescent="0.15"/>
  <cols>
    <col min="1" max="1" width="30" style="334" customWidth="1"/>
    <col min="2" max="2" width="50" style="334" customWidth="1"/>
    <col min="3" max="3" width="11.375" style="334" customWidth="1"/>
    <col min="4" max="16384" width="9" style="334"/>
  </cols>
  <sheetData>
    <row r="1" spans="1:3" ht="13.5" customHeight="1" x14ac:dyDescent="0.15">
      <c r="A1" s="770" t="s">
        <v>490</v>
      </c>
      <c r="B1" s="770"/>
      <c r="C1" s="770"/>
    </row>
    <row r="2" spans="1:3" ht="22.5" customHeight="1" x14ac:dyDescent="0.15">
      <c r="A2" s="790" t="s">
        <v>491</v>
      </c>
      <c r="B2" s="790"/>
      <c r="C2" s="790"/>
    </row>
    <row r="3" spans="1:3" ht="13.5" customHeight="1" x14ac:dyDescent="0.15">
      <c r="A3" s="772" t="str">
        <f>'様式1-1'!F10</f>
        <v>株式会社○○建設○○支店</v>
      </c>
      <c r="B3" s="772"/>
      <c r="C3" s="772"/>
    </row>
    <row r="4" spans="1:3" ht="22.5" customHeight="1" x14ac:dyDescent="0.15">
      <c r="A4" s="2" t="s">
        <v>423</v>
      </c>
      <c r="B4" s="791"/>
      <c r="C4" s="792"/>
    </row>
    <row r="5" spans="1:3" ht="16.5" customHeight="1" x14ac:dyDescent="0.15">
      <c r="A5" s="793" t="s">
        <v>492</v>
      </c>
      <c r="B5" s="794"/>
      <c r="C5" s="795"/>
    </row>
    <row r="6" spans="1:3" ht="345" customHeight="1" x14ac:dyDescent="0.15">
      <c r="A6" s="798"/>
      <c r="B6" s="799"/>
      <c r="C6" s="800"/>
    </row>
    <row r="7" spans="1:3" ht="16.5" customHeight="1" x14ac:dyDescent="0.15">
      <c r="A7" s="793" t="s">
        <v>493</v>
      </c>
      <c r="B7" s="794"/>
      <c r="C7" s="795"/>
    </row>
    <row r="8" spans="1:3" ht="390" customHeight="1" x14ac:dyDescent="0.15">
      <c r="A8" s="887" t="s">
        <v>494</v>
      </c>
      <c r="B8" s="888"/>
      <c r="C8" s="889"/>
    </row>
  </sheetData>
  <mergeCells count="8">
    <mergeCell ref="A7:C7"/>
    <mergeCell ref="A8:C8"/>
    <mergeCell ref="A1:C1"/>
    <mergeCell ref="A2:C2"/>
    <mergeCell ref="A3:C3"/>
    <mergeCell ref="B4:C4"/>
    <mergeCell ref="A5:C5"/>
    <mergeCell ref="A6:C6"/>
  </mergeCells>
  <phoneticPr fontId="4"/>
  <pageMargins left="0.78740157480314965" right="0.39370078740157483" top="0.47244094488188981" bottom="0.51181102362204722" header="0.43307086614173229"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I13"/>
  <sheetViews>
    <sheetView view="pageBreakPreview" zoomScaleNormal="100" workbookViewId="0">
      <selection sqref="A1:F1"/>
    </sheetView>
  </sheetViews>
  <sheetFormatPr defaultRowHeight="13.5" x14ac:dyDescent="0.15"/>
  <cols>
    <col min="1" max="1" width="19.375" style="279" customWidth="1"/>
    <col min="2" max="2" width="17.5" style="279" customWidth="1"/>
    <col min="3" max="3" width="8.75" style="279" customWidth="1"/>
    <col min="4" max="4" width="19.375" style="279" customWidth="1"/>
    <col min="5" max="5" width="21.25" style="279" customWidth="1"/>
    <col min="6" max="6" width="5" style="279" customWidth="1"/>
    <col min="7" max="7" width="3.75" style="279" customWidth="1"/>
    <col min="8" max="9" width="12.625" style="279" customWidth="1"/>
    <col min="10" max="16384" width="9" style="279"/>
  </cols>
  <sheetData>
    <row r="1" spans="1:9" s="278" customFormat="1" ht="13.5" customHeight="1" x14ac:dyDescent="0.15">
      <c r="A1" s="827" t="s">
        <v>265</v>
      </c>
      <c r="B1" s="827"/>
      <c r="C1" s="827"/>
      <c r="D1" s="827"/>
      <c r="E1" s="827"/>
      <c r="F1" s="827"/>
      <c r="G1" s="161"/>
      <c r="H1" s="900"/>
      <c r="I1" s="900"/>
    </row>
    <row r="2" spans="1:9" ht="22.5" customHeight="1" x14ac:dyDescent="0.15">
      <c r="A2" s="901" t="s">
        <v>340</v>
      </c>
      <c r="B2" s="901"/>
      <c r="C2" s="901"/>
      <c r="D2" s="901"/>
      <c r="E2" s="901"/>
      <c r="F2" s="901"/>
      <c r="G2" s="36"/>
      <c r="H2" s="900"/>
      <c r="I2" s="900"/>
    </row>
    <row r="3" spans="1:9" ht="16.5" customHeight="1" x14ac:dyDescent="0.15">
      <c r="C3" s="902"/>
      <c r="D3" s="902"/>
      <c r="E3" s="902"/>
      <c r="F3" s="902"/>
      <c r="G3" s="161"/>
      <c r="H3" s="281"/>
      <c r="I3" s="163"/>
    </row>
    <row r="4" spans="1:9" ht="16.5" customHeight="1" x14ac:dyDescent="0.15">
      <c r="B4" s="38"/>
      <c r="C4" s="38" t="s">
        <v>24</v>
      </c>
      <c r="D4" s="896" t="str">
        <f>'様式1-1'!F9</f>
        <v>○○市○○町○○番地</v>
      </c>
      <c r="E4" s="896"/>
      <c r="H4" s="163"/>
      <c r="I4" s="163"/>
    </row>
    <row r="5" spans="1:9" ht="16.5" customHeight="1" x14ac:dyDescent="0.15">
      <c r="B5" s="38"/>
      <c r="C5" s="38" t="s">
        <v>25</v>
      </c>
      <c r="D5" s="896" t="str">
        <f>'様式1-1'!F10</f>
        <v>株式会社○○建設○○支店</v>
      </c>
      <c r="E5" s="896"/>
      <c r="H5" s="163"/>
      <c r="I5" s="163"/>
    </row>
    <row r="6" spans="1:9" ht="16.5" customHeight="1" x14ac:dyDescent="0.15">
      <c r="B6" s="38"/>
      <c r="C6" s="38" t="s">
        <v>26</v>
      </c>
      <c r="D6" s="896" t="str">
        <f>'様式1-1'!F11</f>
        <v>○○　○○</v>
      </c>
      <c r="E6" s="896"/>
      <c r="F6" s="168"/>
      <c r="G6" s="161"/>
      <c r="H6" s="163"/>
      <c r="I6" s="163"/>
    </row>
    <row r="7" spans="1:9" x14ac:dyDescent="0.15">
      <c r="A7" s="897"/>
      <c r="B7" s="897"/>
      <c r="C7" s="897"/>
      <c r="D7" s="897"/>
      <c r="E7" s="897"/>
      <c r="F7" s="897"/>
    </row>
    <row r="8" spans="1:9" ht="27" customHeight="1" x14ac:dyDescent="0.15">
      <c r="A8" s="37" t="s">
        <v>341</v>
      </c>
      <c r="B8" s="898"/>
      <c r="C8" s="899"/>
      <c r="D8" s="37" t="s">
        <v>342</v>
      </c>
      <c r="E8" s="796"/>
      <c r="F8" s="797"/>
    </row>
    <row r="9" spans="1:9" ht="16.5" customHeight="1" x14ac:dyDescent="0.15">
      <c r="A9" s="890" t="s">
        <v>233</v>
      </c>
      <c r="B9" s="891"/>
      <c r="C9" s="891"/>
      <c r="D9" s="891"/>
      <c r="E9" s="891"/>
      <c r="F9" s="892"/>
      <c r="H9" s="160"/>
    </row>
    <row r="10" spans="1:9" ht="300" customHeight="1" x14ac:dyDescent="0.15">
      <c r="A10" s="893"/>
      <c r="B10" s="894"/>
      <c r="C10" s="894"/>
      <c r="D10" s="894"/>
      <c r="E10" s="894"/>
      <c r="F10" s="895"/>
    </row>
    <row r="11" spans="1:9" ht="30" customHeight="1" x14ac:dyDescent="0.15">
      <c r="A11" s="890" t="s">
        <v>343</v>
      </c>
      <c r="B11" s="891"/>
      <c r="C11" s="891"/>
      <c r="D11" s="891"/>
      <c r="E11" s="891"/>
      <c r="F11" s="892"/>
    </row>
    <row r="12" spans="1:9" ht="299.25" customHeight="1" x14ac:dyDescent="0.15">
      <c r="A12" s="893"/>
      <c r="B12" s="894"/>
      <c r="C12" s="894"/>
      <c r="D12" s="894"/>
      <c r="E12" s="894"/>
      <c r="F12" s="895"/>
    </row>
    <row r="13" spans="1:9" x14ac:dyDescent="0.15">
      <c r="A13" s="282" t="s">
        <v>344</v>
      </c>
    </row>
  </sheetData>
  <mergeCells count="14">
    <mergeCell ref="D5:E5"/>
    <mergeCell ref="A1:F1"/>
    <mergeCell ref="H1:I2"/>
    <mergeCell ref="A2:F2"/>
    <mergeCell ref="C3:F3"/>
    <mergeCell ref="D4:E4"/>
    <mergeCell ref="A11:F11"/>
    <mergeCell ref="A12:F12"/>
    <mergeCell ref="D6:E6"/>
    <mergeCell ref="A7:F7"/>
    <mergeCell ref="B8:C8"/>
    <mergeCell ref="E8:F8"/>
    <mergeCell ref="A9:F9"/>
    <mergeCell ref="A10:F10"/>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L24"/>
  <sheetViews>
    <sheetView view="pageBreakPreview" zoomScaleNormal="100" zoomScaleSheetLayoutView="100" workbookViewId="0">
      <selection sqref="A1:F1"/>
    </sheetView>
  </sheetViews>
  <sheetFormatPr defaultRowHeight="20.25" customHeight="1" x14ac:dyDescent="0.15"/>
  <cols>
    <col min="1" max="1" width="5.125" style="25" customWidth="1"/>
    <col min="2" max="2" width="12" style="25" customWidth="1"/>
    <col min="3" max="3" width="16.625" style="25" customWidth="1"/>
    <col min="4" max="4" width="8" style="192" customWidth="1"/>
    <col min="5" max="5" width="31.75" style="192" customWidth="1"/>
    <col min="6" max="6" width="4.75" style="192" customWidth="1"/>
    <col min="7" max="7" width="4.75" style="230" customWidth="1"/>
    <col min="8" max="8" width="3.75" style="192" customWidth="1"/>
    <col min="9" max="10" width="11.125" style="192" customWidth="1"/>
    <col min="11" max="16384" width="9" style="192"/>
  </cols>
  <sheetData>
    <row r="1" spans="1:12" ht="20.25" customHeight="1" x14ac:dyDescent="0.15">
      <c r="A1" s="914" t="str">
        <f>'様式1-1'!H5</f>
        <v>令和　年　　月　　日</v>
      </c>
      <c r="B1" s="914"/>
      <c r="C1" s="914"/>
      <c r="D1" s="914"/>
      <c r="E1" s="914"/>
      <c r="F1" s="914"/>
      <c r="G1" s="229"/>
      <c r="I1" s="25"/>
    </row>
    <row r="2" spans="1:12" ht="20.25" customHeight="1" x14ac:dyDescent="0.15">
      <c r="D2" s="25"/>
      <c r="E2" s="25"/>
      <c r="F2" s="25"/>
      <c r="G2" s="25"/>
    </row>
    <row r="3" spans="1:12" ht="20.25" customHeight="1" x14ac:dyDescent="0.15">
      <c r="A3" s="192"/>
      <c r="B3" s="193" t="s">
        <v>399</v>
      </c>
      <c r="C3" s="193"/>
      <c r="D3" s="193"/>
      <c r="E3" s="193"/>
      <c r="F3" s="193"/>
      <c r="G3" s="231"/>
    </row>
    <row r="4" spans="1:12" ht="20.25" customHeight="1" x14ac:dyDescent="0.15">
      <c r="D4" s="25"/>
      <c r="E4" s="25"/>
      <c r="F4" s="25"/>
      <c r="G4" s="25"/>
      <c r="J4" s="162"/>
    </row>
    <row r="5" spans="1:12" ht="20.25" customHeight="1" x14ac:dyDescent="0.15">
      <c r="D5" s="25" t="s">
        <v>296</v>
      </c>
      <c r="E5" s="194" t="str">
        <f>'様式1-1'!F9</f>
        <v>○○市○○町○○番地</v>
      </c>
      <c r="F5"/>
      <c r="G5"/>
      <c r="H5"/>
      <c r="I5"/>
      <c r="J5"/>
    </row>
    <row r="6" spans="1:12" ht="20.25" customHeight="1" x14ac:dyDescent="0.15">
      <c r="D6" s="25" t="s">
        <v>206</v>
      </c>
      <c r="E6" s="194" t="str">
        <f>'様式1-1'!F10</f>
        <v>株式会社○○建設○○支店</v>
      </c>
      <c r="F6"/>
      <c r="G6"/>
      <c r="H6"/>
      <c r="I6"/>
      <c r="J6"/>
    </row>
    <row r="7" spans="1:12" ht="20.25" customHeight="1" x14ac:dyDescent="0.15">
      <c r="D7" s="25" t="s">
        <v>302</v>
      </c>
      <c r="E7" s="194" t="str">
        <f>'様式1-1'!F11</f>
        <v>○○　○○</v>
      </c>
      <c r="F7"/>
      <c r="G7"/>
      <c r="H7"/>
      <c r="I7"/>
      <c r="J7"/>
    </row>
    <row r="8" spans="1:12" ht="20.25" customHeight="1" x14ac:dyDescent="0.15">
      <c r="F8"/>
      <c r="G8"/>
      <c r="H8"/>
      <c r="I8"/>
      <c r="J8"/>
    </row>
    <row r="10" spans="1:12" ht="20.25" customHeight="1" x14ac:dyDescent="0.15">
      <c r="A10" s="419" t="s">
        <v>27</v>
      </c>
      <c r="B10" s="419"/>
      <c r="C10" s="419"/>
      <c r="D10" s="419"/>
      <c r="E10" s="419"/>
      <c r="F10" s="419"/>
      <c r="G10" s="226"/>
    </row>
    <row r="11" spans="1:12" ht="20.25" customHeight="1" thickBot="1" x14ac:dyDescent="0.2">
      <c r="D11" s="25"/>
      <c r="E11" s="25"/>
      <c r="F11" s="25"/>
      <c r="G11" s="25"/>
    </row>
    <row r="12" spans="1:12" ht="20.25" customHeight="1" thickTop="1" x14ac:dyDescent="0.15">
      <c r="D12" s="25"/>
      <c r="E12" s="25"/>
      <c r="F12" s="25"/>
      <c r="G12" s="25"/>
      <c r="I12" s="903" t="s">
        <v>304</v>
      </c>
      <c r="J12" s="904"/>
      <c r="K12" s="904"/>
      <c r="L12" s="905"/>
    </row>
    <row r="13" spans="1:12" ht="20.25" customHeight="1" x14ac:dyDescent="0.15">
      <c r="A13" s="192"/>
      <c r="B13" s="193" t="s">
        <v>305</v>
      </c>
      <c r="C13" s="193"/>
      <c r="D13" s="193"/>
      <c r="E13" s="193"/>
      <c r="F13" s="193"/>
      <c r="G13" s="231"/>
      <c r="I13" s="906"/>
      <c r="J13" s="907"/>
      <c r="K13" s="907"/>
      <c r="L13" s="908"/>
    </row>
    <row r="14" spans="1:12" ht="20.25" customHeight="1" x14ac:dyDescent="0.15">
      <c r="A14" s="192"/>
      <c r="B14" s="193" t="s">
        <v>307</v>
      </c>
      <c r="C14" s="215" t="s">
        <v>313</v>
      </c>
      <c r="D14" s="215" t="s">
        <v>314</v>
      </c>
      <c r="E14" s="215" t="s">
        <v>315</v>
      </c>
      <c r="F14" s="193"/>
      <c r="G14" s="231"/>
      <c r="H14" s="161" t="s">
        <v>267</v>
      </c>
      <c r="I14" s="906"/>
      <c r="J14" s="907"/>
      <c r="K14" s="907"/>
      <c r="L14" s="908"/>
    </row>
    <row r="15" spans="1:12" ht="20.25" customHeight="1" x14ac:dyDescent="0.15">
      <c r="A15" s="214"/>
      <c r="B15" s="193" t="s">
        <v>306</v>
      </c>
      <c r="C15" s="193"/>
      <c r="D15" s="193"/>
      <c r="E15" s="193"/>
      <c r="F15" s="193"/>
      <c r="G15" s="231"/>
      <c r="H15" s="161" t="s">
        <v>267</v>
      </c>
      <c r="I15" s="906"/>
      <c r="J15" s="907"/>
      <c r="K15" s="907"/>
      <c r="L15" s="908"/>
    </row>
    <row r="16" spans="1:12" ht="20.25" customHeight="1" thickBot="1" x14ac:dyDescent="0.2">
      <c r="D16" s="25"/>
      <c r="E16" s="25"/>
      <c r="F16" s="25"/>
      <c r="G16" s="25"/>
      <c r="I16" s="909"/>
      <c r="J16" s="910"/>
      <c r="K16" s="910"/>
      <c r="L16" s="911"/>
    </row>
    <row r="17" spans="1:10" ht="20.25" customHeight="1" thickTop="1" x14ac:dyDescent="0.15">
      <c r="D17" s="25"/>
      <c r="E17" s="25"/>
      <c r="F17" s="25"/>
      <c r="G17" s="25"/>
    </row>
    <row r="18" spans="1:10" ht="20.25" customHeight="1" x14ac:dyDescent="0.15">
      <c r="A18" s="418" t="s">
        <v>207</v>
      </c>
      <c r="B18" s="418"/>
      <c r="C18" s="418"/>
      <c r="D18" s="418"/>
      <c r="E18" s="418"/>
      <c r="F18" s="418"/>
      <c r="G18" s="225"/>
    </row>
    <row r="19" spans="1:10" ht="20.25" customHeight="1" x14ac:dyDescent="0.15">
      <c r="D19" s="25"/>
      <c r="E19" s="25"/>
      <c r="F19" s="25"/>
      <c r="G19" s="405"/>
      <c r="H19" s="405"/>
    </row>
    <row r="20" spans="1:10" ht="20.25" customHeight="1" x14ac:dyDescent="0.15">
      <c r="A20" s="195" t="s">
        <v>211</v>
      </c>
      <c r="B20" s="26" t="s">
        <v>303</v>
      </c>
      <c r="C20" s="912" t="s">
        <v>532</v>
      </c>
      <c r="D20" s="912"/>
      <c r="E20" s="913"/>
      <c r="F20" s="398"/>
      <c r="G20" s="405"/>
      <c r="H20" s="405"/>
    </row>
    <row r="21" spans="1:10" s="230" customFormat="1" ht="20.25" customHeight="1" x14ac:dyDescent="0.15">
      <c r="A21" s="195"/>
      <c r="B21" s="26"/>
      <c r="C21" s="912"/>
      <c r="D21" s="912"/>
      <c r="E21" s="913"/>
      <c r="F21" s="398"/>
      <c r="G21" s="405"/>
      <c r="H21" s="405"/>
    </row>
    <row r="22" spans="1:10" ht="20.25" customHeight="1" x14ac:dyDescent="0.15">
      <c r="A22" s="191"/>
      <c r="C22" s="235"/>
      <c r="D22" s="235"/>
      <c r="E22" s="235"/>
      <c r="F22" s="25"/>
      <c r="G22" s="405"/>
      <c r="H22" s="405"/>
    </row>
    <row r="23" spans="1:10" ht="20.25" customHeight="1" x14ac:dyDescent="0.15">
      <c r="A23" s="196" t="s">
        <v>212</v>
      </c>
      <c r="B23" s="26" t="s">
        <v>31</v>
      </c>
      <c r="C23" s="915" t="s">
        <v>533</v>
      </c>
      <c r="D23" s="915"/>
      <c r="E23" s="915"/>
      <c r="F23" s="228"/>
      <c r="G23" s="405"/>
      <c r="H23" s="405"/>
      <c r="J23" s="405"/>
    </row>
    <row r="24" spans="1:10" s="230" customFormat="1" ht="20.25" customHeight="1" x14ac:dyDescent="0.15">
      <c r="A24" s="196"/>
      <c r="B24" s="26"/>
      <c r="C24" s="915"/>
      <c r="D24" s="915"/>
      <c r="E24" s="915"/>
      <c r="F24" s="236"/>
      <c r="G24" s="406"/>
      <c r="H24" s="405"/>
    </row>
  </sheetData>
  <mergeCells count="8">
    <mergeCell ref="I12:L16"/>
    <mergeCell ref="C20:E20"/>
    <mergeCell ref="A1:F1"/>
    <mergeCell ref="A10:F10"/>
    <mergeCell ref="C24:E24"/>
    <mergeCell ref="C21:E21"/>
    <mergeCell ref="A18:F18"/>
    <mergeCell ref="C23:E23"/>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sheetPr>
  <dimension ref="A1:O127"/>
  <sheetViews>
    <sheetView showGridLines="0" showZeros="0" view="pageBreakPreview" zoomScale="85" zoomScaleNormal="85" zoomScaleSheetLayoutView="85" workbookViewId="0"/>
  </sheetViews>
  <sheetFormatPr defaultRowHeight="11.25" x14ac:dyDescent="0.15"/>
  <cols>
    <col min="1" max="1" width="5.25" style="40" customWidth="1"/>
    <col min="2" max="2" width="10.125" style="40" customWidth="1"/>
    <col min="3" max="3" width="36.25" style="40" customWidth="1"/>
    <col min="4" max="5" width="5" style="40" customWidth="1"/>
    <col min="6" max="9" width="7.5" style="40" customWidth="1"/>
    <col min="10" max="10" width="6.25" style="40" customWidth="1"/>
    <col min="11" max="11" width="14.625" style="40" customWidth="1"/>
    <col min="12" max="12" width="19.5" style="40" customWidth="1"/>
    <col min="13" max="13" width="11" style="40" customWidth="1"/>
    <col min="14" max="14" width="3.75" style="40" bestFit="1" customWidth="1"/>
    <col min="15" max="15" width="43.625" style="40" customWidth="1"/>
    <col min="16" max="16384" width="9" style="40"/>
  </cols>
  <sheetData>
    <row r="1" spans="1:15" ht="14.25" x14ac:dyDescent="0.15">
      <c r="A1" s="39" t="s">
        <v>213</v>
      </c>
    </row>
    <row r="2" spans="1:15" ht="25.5" customHeight="1" x14ac:dyDescent="0.15">
      <c r="A2" s="519" t="s">
        <v>99</v>
      </c>
      <c r="B2" s="519"/>
      <c r="C2" s="519"/>
      <c r="D2" s="519"/>
      <c r="E2" s="519"/>
      <c r="F2" s="519"/>
      <c r="G2" s="519"/>
      <c r="H2" s="519"/>
      <c r="I2" s="519"/>
      <c r="J2" s="519"/>
      <c r="K2" s="519"/>
      <c r="L2" s="519"/>
      <c r="M2" s="519"/>
    </row>
    <row r="3" spans="1:15" ht="8.25" customHeight="1" x14ac:dyDescent="0.15">
      <c r="A3" s="41"/>
      <c r="B3" s="41"/>
      <c r="C3" s="41"/>
      <c r="D3" s="41"/>
      <c r="E3" s="41"/>
      <c r="F3" s="41"/>
      <c r="G3" s="41"/>
      <c r="H3" s="41"/>
      <c r="I3" s="41"/>
      <c r="J3" s="41"/>
      <c r="K3" s="41"/>
      <c r="L3" s="41"/>
      <c r="M3" s="41"/>
    </row>
    <row r="4" spans="1:15" s="46" customFormat="1" ht="19.5" customHeight="1" x14ac:dyDescent="0.15">
      <c r="A4" s="921" t="s">
        <v>94</v>
      </c>
      <c r="B4" s="922"/>
      <c r="C4" s="925" t="s">
        <v>332</v>
      </c>
      <c r="D4" s="925"/>
      <c r="E4" s="925"/>
      <c r="F4" s="925"/>
      <c r="G4" s="240"/>
      <c r="H4" s="43"/>
      <c r="I4" s="44"/>
      <c r="J4" s="44"/>
      <c r="K4" s="125" t="s">
        <v>249</v>
      </c>
      <c r="L4" s="45" t="s">
        <v>350</v>
      </c>
      <c r="M4" s="42"/>
    </row>
    <row r="5" spans="1:15" s="46" customFormat="1" ht="19.5" customHeight="1" x14ac:dyDescent="0.15">
      <c r="A5" s="923"/>
      <c r="B5" s="924"/>
      <c r="C5" s="926" t="s">
        <v>321</v>
      </c>
      <c r="D5" s="927"/>
      <c r="E5" s="927"/>
      <c r="F5" s="928"/>
      <c r="G5" s="240"/>
      <c r="H5" s="43"/>
      <c r="I5" s="44"/>
      <c r="J5" s="44"/>
      <c r="K5" s="42"/>
      <c r="L5" s="233"/>
      <c r="M5" s="42"/>
    </row>
    <row r="6" spans="1:15" s="47" customFormat="1" ht="8.25" customHeight="1" thickBot="1" x14ac:dyDescent="0.2">
      <c r="A6" s="46"/>
      <c r="B6" s="46"/>
      <c r="C6" s="46"/>
      <c r="D6" s="46"/>
      <c r="E6" s="46"/>
      <c r="F6" s="46"/>
      <c r="G6" s="46"/>
      <c r="H6" s="46"/>
      <c r="I6" s="46"/>
      <c r="J6" s="46"/>
      <c r="K6" s="46"/>
      <c r="L6" s="46"/>
      <c r="M6" s="46"/>
    </row>
    <row r="7" spans="1:15" s="46" customFormat="1" ht="19.5" customHeight="1" x14ac:dyDescent="0.15">
      <c r="A7" s="523" t="s">
        <v>100</v>
      </c>
      <c r="B7" s="524"/>
      <c r="C7" s="124" t="s">
        <v>330</v>
      </c>
      <c r="D7" s="524" t="s">
        <v>101</v>
      </c>
      <c r="E7" s="524"/>
      <c r="F7" s="525" t="s">
        <v>15</v>
      </c>
      <c r="G7" s="526"/>
      <c r="H7" s="526"/>
      <c r="I7" s="526"/>
      <c r="J7" s="527"/>
      <c r="K7" s="489" t="s">
        <v>102</v>
      </c>
      <c r="L7" s="48" t="s">
        <v>190</v>
      </c>
      <c r="M7" s="49"/>
    </row>
    <row r="8" spans="1:15" s="46" customFormat="1" ht="19.5" customHeight="1" thickBot="1" x14ac:dyDescent="0.2">
      <c r="A8" s="523" t="s">
        <v>191</v>
      </c>
      <c r="B8" s="529"/>
      <c r="C8" s="124" t="s">
        <v>217</v>
      </c>
      <c r="D8" s="530" t="s">
        <v>103</v>
      </c>
      <c r="E8" s="530"/>
      <c r="F8" s="532" t="s">
        <v>16</v>
      </c>
      <c r="G8" s="533"/>
      <c r="H8" s="533"/>
      <c r="I8" s="533"/>
      <c r="J8" s="534"/>
      <c r="K8" s="528"/>
      <c r="L8" s="50" t="s">
        <v>17</v>
      </c>
      <c r="M8" s="49"/>
    </row>
    <row r="9" spans="1:15" s="47" customFormat="1" ht="8.25" customHeight="1" x14ac:dyDescent="0.15">
      <c r="C9" s="51"/>
      <c r="L9" s="52"/>
    </row>
    <row r="10" spans="1:15" s="47" customFormat="1" ht="16.5" customHeight="1" x14ac:dyDescent="0.15">
      <c r="A10" s="53" t="s">
        <v>318</v>
      </c>
      <c r="C10" s="51"/>
      <c r="L10" s="52"/>
    </row>
    <row r="11" spans="1:15" s="47" customFormat="1" ht="52.5" customHeight="1" x14ac:dyDescent="0.15">
      <c r="A11" s="929" t="s">
        <v>337</v>
      </c>
      <c r="B11" s="930"/>
      <c r="C11" s="930"/>
      <c r="D11" s="930"/>
      <c r="E11" s="930"/>
      <c r="F11" s="930"/>
      <c r="G11" s="930"/>
      <c r="H11" s="930"/>
      <c r="I11" s="930"/>
      <c r="J11" s="931"/>
      <c r="L11" s="52"/>
    </row>
    <row r="12" spans="1:15" s="47" customFormat="1" ht="8.25" customHeight="1" x14ac:dyDescent="0.15">
      <c r="C12" s="51"/>
      <c r="L12" s="52"/>
    </row>
    <row r="13" spans="1:15" s="47" customFormat="1" ht="15.75" customHeight="1" x14ac:dyDescent="0.15">
      <c r="A13" s="53" t="s">
        <v>241</v>
      </c>
      <c r="C13" s="51"/>
      <c r="L13" s="52"/>
    </row>
    <row r="14" spans="1:15" s="47" customFormat="1" ht="36.75" customHeight="1" thickBot="1" x14ac:dyDescent="0.2">
      <c r="A14" s="535" t="s">
        <v>326</v>
      </c>
      <c r="B14" s="536"/>
      <c r="C14" s="536"/>
      <c r="D14" s="536"/>
      <c r="E14" s="536"/>
      <c r="F14" s="536"/>
      <c r="G14" s="536"/>
      <c r="H14" s="536"/>
      <c r="I14" s="536"/>
      <c r="J14" s="536"/>
      <c r="K14" s="488" t="s">
        <v>36</v>
      </c>
      <c r="L14" s="489"/>
      <c r="M14" s="490"/>
    </row>
    <row r="15" spans="1:15" s="47" customFormat="1" ht="36.75" customHeight="1" thickTop="1" thickBot="1" x14ac:dyDescent="0.2">
      <c r="A15" s="537"/>
      <c r="B15" s="538"/>
      <c r="C15" s="538"/>
      <c r="D15" s="538"/>
      <c r="E15" s="538"/>
      <c r="F15" s="538"/>
      <c r="G15" s="538"/>
      <c r="H15" s="538"/>
      <c r="I15" s="538"/>
      <c r="J15" s="538"/>
      <c r="K15" s="491" t="s">
        <v>333</v>
      </c>
      <c r="L15" s="492"/>
      <c r="M15" s="493"/>
      <c r="N15" s="277" t="s">
        <v>218</v>
      </c>
      <c r="O15" s="213" t="s">
        <v>312</v>
      </c>
    </row>
    <row r="16" spans="1:15" s="47" customFormat="1" ht="8.25" customHeight="1" x14ac:dyDescent="0.15">
      <c r="C16" s="51"/>
      <c r="L16" s="52"/>
    </row>
    <row r="17" spans="1:13" s="54" customFormat="1" ht="15.95" customHeight="1" thickBot="1" x14ac:dyDescent="0.2">
      <c r="A17" s="203" t="s">
        <v>310</v>
      </c>
      <c r="B17" s="204"/>
      <c r="C17" s="204"/>
      <c r="L17" s="55"/>
    </row>
    <row r="18" spans="1:13" s="47" customFormat="1" ht="32.1" customHeight="1" thickBot="1" x14ac:dyDescent="0.2">
      <c r="A18" s="494" t="s">
        <v>104</v>
      </c>
      <c r="B18" s="472"/>
      <c r="C18" s="472"/>
      <c r="D18" s="472"/>
      <c r="E18" s="472"/>
      <c r="F18" s="473"/>
      <c r="G18" s="495" t="s">
        <v>105</v>
      </c>
      <c r="H18" s="496"/>
      <c r="I18" s="497"/>
      <c r="K18" s="488" t="s">
        <v>270</v>
      </c>
      <c r="L18" s="499" t="s">
        <v>259</v>
      </c>
      <c r="M18" s="57"/>
    </row>
    <row r="19" spans="1:13" s="47" customFormat="1" ht="19.5" customHeight="1" thickTop="1" thickBot="1" x14ac:dyDescent="0.2">
      <c r="A19" s="501" t="s">
        <v>202</v>
      </c>
      <c r="B19" s="502"/>
      <c r="C19" s="502"/>
      <c r="D19" s="502"/>
      <c r="E19" s="502"/>
      <c r="F19" s="502"/>
      <c r="G19" s="503" t="s">
        <v>140</v>
      </c>
      <c r="H19" s="504"/>
      <c r="I19" s="505"/>
      <c r="K19" s="498"/>
      <c r="L19" s="500"/>
      <c r="M19" s="42"/>
    </row>
    <row r="20" spans="1:13" s="47" customFormat="1" ht="19.5" customHeight="1" x14ac:dyDescent="0.15">
      <c r="A20" s="506" t="s">
        <v>203</v>
      </c>
      <c r="B20" s="507"/>
      <c r="C20" s="507"/>
      <c r="D20" s="507"/>
      <c r="E20" s="507"/>
      <c r="F20" s="507"/>
      <c r="G20" s="508" t="s">
        <v>140</v>
      </c>
      <c r="H20" s="509"/>
      <c r="I20" s="510"/>
    </row>
    <row r="21" spans="1:13" s="47" customFormat="1" ht="33" customHeight="1" x14ac:dyDescent="0.15">
      <c r="A21" s="511" t="s">
        <v>266</v>
      </c>
      <c r="B21" s="512"/>
      <c r="C21" s="512"/>
      <c r="D21" s="512"/>
      <c r="E21" s="512"/>
      <c r="F21" s="513"/>
      <c r="G21" s="514" t="s">
        <v>140</v>
      </c>
      <c r="H21" s="512"/>
      <c r="I21" s="513"/>
    </row>
    <row r="22" spans="1:13" s="47" customFormat="1" ht="19.5" customHeight="1" x14ac:dyDescent="0.15">
      <c r="A22" s="506" t="s">
        <v>205</v>
      </c>
      <c r="B22" s="507"/>
      <c r="C22" s="507"/>
      <c r="D22" s="507"/>
      <c r="E22" s="507"/>
      <c r="F22" s="507"/>
      <c r="G22" s="508" t="s">
        <v>140</v>
      </c>
      <c r="H22" s="509"/>
      <c r="I22" s="510"/>
    </row>
    <row r="23" spans="1:13" s="47" customFormat="1" ht="19.5" customHeight="1" thickBot="1" x14ac:dyDescent="0.2">
      <c r="A23" s="506" t="s">
        <v>204</v>
      </c>
      <c r="B23" s="507"/>
      <c r="C23" s="507"/>
      <c r="D23" s="507"/>
      <c r="E23" s="507"/>
      <c r="F23" s="544"/>
      <c r="G23" s="545" t="s">
        <v>140</v>
      </c>
      <c r="H23" s="546"/>
      <c r="I23" s="547"/>
    </row>
    <row r="24" spans="1:13" s="47" customFormat="1" ht="7.5" customHeight="1" x14ac:dyDescent="0.15">
      <c r="A24" s="58"/>
      <c r="B24" s="58"/>
      <c r="C24" s="59"/>
      <c r="D24" s="59"/>
      <c r="E24" s="59"/>
      <c r="F24" s="59"/>
      <c r="G24" s="59"/>
      <c r="H24" s="60"/>
    </row>
    <row r="25" spans="1:13" s="54" customFormat="1" ht="15.95" customHeight="1" x14ac:dyDescent="0.15">
      <c r="A25" s="62" t="s">
        <v>106</v>
      </c>
      <c r="B25" s="63"/>
      <c r="C25" s="64"/>
      <c r="D25" s="211"/>
      <c r="E25" s="211"/>
      <c r="F25" s="211"/>
      <c r="G25" s="211"/>
      <c r="H25" s="211"/>
      <c r="I25" s="211"/>
      <c r="J25" s="211"/>
      <c r="K25" s="211"/>
      <c r="L25" s="211"/>
      <c r="M25" s="211"/>
    </row>
    <row r="26" spans="1:13" s="46" customFormat="1" ht="15.95" customHeight="1" x14ac:dyDescent="0.15">
      <c r="A26" s="460" t="s">
        <v>107</v>
      </c>
      <c r="B26" s="461"/>
      <c r="C26" s="548"/>
      <c r="D26" s="464" t="s">
        <v>201</v>
      </c>
      <c r="E26" s="465"/>
      <c r="F26" s="466" t="s">
        <v>105</v>
      </c>
      <c r="G26" s="467"/>
      <c r="H26" s="468"/>
      <c r="I26" s="472" t="s">
        <v>108</v>
      </c>
      <c r="J26" s="472"/>
      <c r="K26" s="472"/>
      <c r="L26" s="472"/>
      <c r="M26" s="473"/>
    </row>
    <row r="27" spans="1:13" s="46" customFormat="1" ht="15.95" customHeight="1" thickBot="1" x14ac:dyDescent="0.2">
      <c r="A27" s="462"/>
      <c r="B27" s="463"/>
      <c r="C27" s="549"/>
      <c r="D27" s="56" t="s">
        <v>109</v>
      </c>
      <c r="E27" s="56" t="s">
        <v>110</v>
      </c>
      <c r="F27" s="469"/>
      <c r="G27" s="470"/>
      <c r="H27" s="471"/>
      <c r="I27" s="474"/>
      <c r="J27" s="474"/>
      <c r="K27" s="474"/>
      <c r="L27" s="474"/>
      <c r="M27" s="475"/>
    </row>
    <row r="28" spans="1:13" ht="19.5" customHeight="1" thickTop="1" x14ac:dyDescent="0.15">
      <c r="A28" s="485" t="s">
        <v>234</v>
      </c>
      <c r="B28" s="485"/>
      <c r="C28" s="485"/>
      <c r="D28" s="69"/>
      <c r="E28" s="69" t="s">
        <v>8</v>
      </c>
      <c r="F28" s="448" t="s">
        <v>141</v>
      </c>
      <c r="G28" s="449"/>
      <c r="H28" s="450"/>
      <c r="I28" s="539"/>
      <c r="J28" s="540"/>
      <c r="K28" s="540"/>
      <c r="L28" s="540"/>
      <c r="M28" s="541"/>
    </row>
    <row r="29" spans="1:13" ht="41.25" customHeight="1" x14ac:dyDescent="0.15">
      <c r="A29" s="518" t="s">
        <v>111</v>
      </c>
      <c r="B29" s="518"/>
      <c r="C29" s="518"/>
      <c r="D29" s="70"/>
      <c r="E29" s="71" t="s">
        <v>8</v>
      </c>
      <c r="F29" s="515" t="s">
        <v>141</v>
      </c>
      <c r="G29" s="516"/>
      <c r="H29" s="517"/>
      <c r="I29" s="439" t="s">
        <v>327</v>
      </c>
      <c r="J29" s="542"/>
      <c r="K29" s="542"/>
      <c r="L29" s="542"/>
      <c r="M29" s="543"/>
    </row>
    <row r="30" spans="1:13" s="47" customFormat="1" ht="19.5" customHeight="1" x14ac:dyDescent="0.15">
      <c r="A30" s="518" t="s">
        <v>32</v>
      </c>
      <c r="B30" s="518"/>
      <c r="C30" s="518"/>
      <c r="D30" s="70"/>
      <c r="E30" s="71" t="s">
        <v>8</v>
      </c>
      <c r="F30" s="515" t="s">
        <v>141</v>
      </c>
      <c r="G30" s="516"/>
      <c r="H30" s="517"/>
      <c r="I30" s="439" t="s">
        <v>236</v>
      </c>
      <c r="J30" s="439"/>
      <c r="K30" s="439"/>
      <c r="L30" s="439"/>
      <c r="M30" s="440"/>
    </row>
    <row r="31" spans="1:13" s="47" customFormat="1" ht="19.5" customHeight="1" x14ac:dyDescent="0.15">
      <c r="A31" s="485" t="s">
        <v>33</v>
      </c>
      <c r="B31" s="485"/>
      <c r="C31" s="485"/>
      <c r="D31" s="72"/>
      <c r="E31" s="69" t="s">
        <v>9</v>
      </c>
      <c r="F31" s="515" t="s">
        <v>141</v>
      </c>
      <c r="G31" s="516"/>
      <c r="H31" s="517"/>
      <c r="I31" s="266"/>
      <c r="J31" s="266"/>
      <c r="K31" s="266"/>
      <c r="L31" s="266"/>
      <c r="M31" s="267"/>
    </row>
    <row r="32" spans="1:13" ht="19.5" customHeight="1" x14ac:dyDescent="0.15">
      <c r="A32" s="485" t="s">
        <v>246</v>
      </c>
      <c r="B32" s="485"/>
      <c r="C32" s="485"/>
      <c r="D32" s="72"/>
      <c r="E32" s="69" t="s">
        <v>8</v>
      </c>
      <c r="F32" s="515" t="s">
        <v>141</v>
      </c>
      <c r="G32" s="516"/>
      <c r="H32" s="517"/>
      <c r="I32" s="266"/>
      <c r="J32" s="266"/>
      <c r="K32" s="266"/>
      <c r="L32" s="266"/>
      <c r="M32" s="267"/>
    </row>
    <row r="33" spans="1:15" ht="19.5" customHeight="1" x14ac:dyDescent="0.15">
      <c r="A33" s="485" t="s">
        <v>34</v>
      </c>
      <c r="B33" s="485"/>
      <c r="C33" s="485"/>
      <c r="D33" s="72"/>
      <c r="E33" s="69" t="s">
        <v>8</v>
      </c>
      <c r="F33" s="515" t="s">
        <v>141</v>
      </c>
      <c r="G33" s="516"/>
      <c r="H33" s="517"/>
      <c r="I33" s="266"/>
      <c r="J33" s="266"/>
      <c r="K33" s="266"/>
      <c r="L33" s="266"/>
      <c r="M33" s="267"/>
    </row>
    <row r="34" spans="1:15" ht="19.5" customHeight="1" x14ac:dyDescent="0.15">
      <c r="A34" s="455" t="s">
        <v>252</v>
      </c>
      <c r="B34" s="451"/>
      <c r="C34" s="451"/>
      <c r="D34" s="72"/>
      <c r="E34" s="69" t="s">
        <v>11</v>
      </c>
      <c r="F34" s="435" t="s">
        <v>141</v>
      </c>
      <c r="G34" s="436"/>
      <c r="H34" s="437"/>
      <c r="I34" s="424" t="s">
        <v>264</v>
      </c>
      <c r="J34" s="424"/>
      <c r="K34" s="424"/>
      <c r="L34" s="424"/>
      <c r="M34" s="425"/>
    </row>
    <row r="35" spans="1:15" ht="19.5" customHeight="1" x14ac:dyDescent="0.15">
      <c r="A35" s="97"/>
      <c r="B35" s="919" t="s">
        <v>247</v>
      </c>
      <c r="C35" s="920"/>
      <c r="D35" s="89"/>
      <c r="E35" s="76" t="s">
        <v>220</v>
      </c>
      <c r="F35" s="442" t="s">
        <v>271</v>
      </c>
      <c r="G35" s="443"/>
      <c r="H35" s="444"/>
      <c r="I35" s="427"/>
      <c r="J35" s="427"/>
      <c r="K35" s="427"/>
      <c r="L35" s="427"/>
      <c r="M35" s="428"/>
    </row>
    <row r="36" spans="1:15" ht="21" customHeight="1" x14ac:dyDescent="0.15">
      <c r="A36" s="485" t="s">
        <v>363</v>
      </c>
      <c r="B36" s="485"/>
      <c r="C36" s="485"/>
      <c r="D36" s="72"/>
      <c r="E36" s="69" t="s">
        <v>10</v>
      </c>
      <c r="F36" s="442" t="s">
        <v>271</v>
      </c>
      <c r="G36" s="443"/>
      <c r="H36" s="444"/>
      <c r="I36" s="286"/>
      <c r="J36" s="286"/>
      <c r="K36" s="286"/>
      <c r="L36" s="286"/>
      <c r="M36" s="287"/>
    </row>
    <row r="37" spans="1:15" ht="19.5" customHeight="1" x14ac:dyDescent="0.15">
      <c r="A37" s="476" t="s">
        <v>129</v>
      </c>
      <c r="B37" s="476"/>
      <c r="C37" s="476"/>
      <c r="D37" s="76"/>
      <c r="E37" s="76" t="s">
        <v>8</v>
      </c>
      <c r="F37" s="442" t="s">
        <v>271</v>
      </c>
      <c r="G37" s="443"/>
      <c r="H37" s="444"/>
      <c r="I37" s="427"/>
      <c r="J37" s="427"/>
      <c r="K37" s="427"/>
      <c r="L37" s="427"/>
      <c r="M37" s="428"/>
    </row>
    <row r="38" spans="1:15" ht="41.25" customHeight="1" x14ac:dyDescent="0.15">
      <c r="A38" s="477" t="s">
        <v>248</v>
      </c>
      <c r="B38" s="478"/>
      <c r="C38" s="478"/>
      <c r="D38" s="212"/>
      <c r="E38" s="212" t="s">
        <v>277</v>
      </c>
      <c r="F38" s="479" t="s">
        <v>271</v>
      </c>
      <c r="G38" s="480"/>
      <c r="H38" s="481"/>
      <c r="I38" s="439" t="s">
        <v>364</v>
      </c>
      <c r="J38" s="439"/>
      <c r="K38" s="439"/>
      <c r="L38" s="439"/>
      <c r="M38" s="440"/>
    </row>
    <row r="39" spans="1:15" ht="19.5" customHeight="1" thickBot="1" x14ac:dyDescent="0.2">
      <c r="A39" s="476" t="s">
        <v>130</v>
      </c>
      <c r="B39" s="476"/>
      <c r="C39" s="476"/>
      <c r="D39" s="76"/>
      <c r="E39" s="76" t="s">
        <v>8</v>
      </c>
      <c r="F39" s="558" t="s">
        <v>271</v>
      </c>
      <c r="G39" s="559"/>
      <c r="H39" s="560"/>
      <c r="I39" s="458" t="s">
        <v>316</v>
      </c>
      <c r="J39" s="458"/>
      <c r="K39" s="458"/>
      <c r="L39" s="458"/>
      <c r="M39" s="459"/>
      <c r="N39" s="257"/>
      <c r="O39" s="258"/>
    </row>
    <row r="40" spans="1:15" s="47" customFormat="1" ht="7.5" customHeight="1" x14ac:dyDescent="0.15">
      <c r="A40" s="58"/>
      <c r="B40" s="58"/>
      <c r="C40" s="59"/>
      <c r="D40" s="60"/>
      <c r="E40" s="60"/>
      <c r="F40" s="145"/>
      <c r="G40" s="145"/>
      <c r="H40" s="145"/>
      <c r="I40" s="60"/>
      <c r="J40" s="61"/>
      <c r="K40" s="61"/>
      <c r="L40" s="61"/>
      <c r="M40" s="61"/>
    </row>
    <row r="41" spans="1:15" s="54" customFormat="1" ht="15.95" customHeight="1" x14ac:dyDescent="0.15">
      <c r="A41" s="62" t="s">
        <v>197</v>
      </c>
      <c r="B41" s="63"/>
      <c r="C41" s="64"/>
      <c r="D41" s="65"/>
      <c r="E41" s="66"/>
      <c r="F41" s="146"/>
      <c r="G41" s="146"/>
      <c r="H41" s="146"/>
      <c r="I41" s="65"/>
      <c r="J41" s="67"/>
      <c r="K41" s="67"/>
      <c r="L41" s="67"/>
      <c r="M41" s="67"/>
    </row>
    <row r="42" spans="1:15" s="46" customFormat="1" ht="15.95" customHeight="1" x14ac:dyDescent="0.15">
      <c r="A42" s="460" t="s">
        <v>107</v>
      </c>
      <c r="B42" s="461"/>
      <c r="C42" s="461"/>
      <c r="D42" s="464" t="s">
        <v>201</v>
      </c>
      <c r="E42" s="465"/>
      <c r="F42" s="466" t="s">
        <v>105</v>
      </c>
      <c r="G42" s="467"/>
      <c r="H42" s="468"/>
      <c r="I42" s="472" t="s">
        <v>108</v>
      </c>
      <c r="J42" s="472"/>
      <c r="K42" s="472"/>
      <c r="L42" s="472"/>
      <c r="M42" s="473"/>
    </row>
    <row r="43" spans="1:15" s="46" customFormat="1" ht="15.95" customHeight="1" thickBot="1" x14ac:dyDescent="0.2">
      <c r="A43" s="462"/>
      <c r="B43" s="463"/>
      <c r="C43" s="463"/>
      <c r="D43" s="73" t="s">
        <v>109</v>
      </c>
      <c r="E43" s="276" t="s">
        <v>110</v>
      </c>
      <c r="F43" s="469"/>
      <c r="G43" s="470"/>
      <c r="H43" s="471"/>
      <c r="I43" s="474"/>
      <c r="J43" s="474"/>
      <c r="K43" s="474"/>
      <c r="L43" s="474"/>
      <c r="M43" s="475"/>
    </row>
    <row r="44" spans="1:15" s="51" customFormat="1" ht="19.5" customHeight="1" thickTop="1" x14ac:dyDescent="0.15">
      <c r="A44" s="561" t="s">
        <v>194</v>
      </c>
      <c r="B44" s="562"/>
      <c r="C44" s="562"/>
      <c r="D44" s="74" t="s">
        <v>8</v>
      </c>
      <c r="E44" s="74" t="s">
        <v>8</v>
      </c>
      <c r="F44" s="448" t="s">
        <v>141</v>
      </c>
      <c r="G44" s="449"/>
      <c r="H44" s="450"/>
      <c r="I44" s="430" t="s">
        <v>391</v>
      </c>
      <c r="J44" s="430"/>
      <c r="K44" s="430"/>
      <c r="L44" s="430"/>
      <c r="M44" s="431"/>
    </row>
    <row r="45" spans="1:15" s="51" customFormat="1" ht="19.5" customHeight="1" x14ac:dyDescent="0.15">
      <c r="A45" s="75"/>
      <c r="B45" s="486" t="s">
        <v>112</v>
      </c>
      <c r="C45" s="487"/>
      <c r="D45" s="76"/>
      <c r="E45" s="77" t="s">
        <v>11</v>
      </c>
      <c r="F45" s="442" t="s">
        <v>271</v>
      </c>
      <c r="G45" s="443"/>
      <c r="H45" s="444"/>
      <c r="I45" s="453"/>
      <c r="J45" s="453"/>
      <c r="K45" s="453"/>
      <c r="L45" s="453"/>
      <c r="M45" s="454"/>
    </row>
    <row r="46" spans="1:15" s="51" customFormat="1" ht="19.5" customHeight="1" x14ac:dyDescent="0.15">
      <c r="A46" s="75"/>
      <c r="B46" s="486" t="s">
        <v>114</v>
      </c>
      <c r="C46" s="487"/>
      <c r="D46" s="76"/>
      <c r="E46" s="76" t="s">
        <v>10</v>
      </c>
      <c r="F46" s="442" t="s">
        <v>271</v>
      </c>
      <c r="G46" s="443"/>
      <c r="H46" s="444"/>
      <c r="I46" s="453"/>
      <c r="J46" s="453"/>
      <c r="K46" s="453"/>
      <c r="L46" s="453"/>
      <c r="M46" s="454"/>
    </row>
    <row r="47" spans="1:15" s="51" customFormat="1" ht="19.5" customHeight="1" x14ac:dyDescent="0.15">
      <c r="A47" s="75"/>
      <c r="B47" s="486" t="s">
        <v>115</v>
      </c>
      <c r="C47" s="487"/>
      <c r="D47" s="76"/>
      <c r="E47" s="76" t="s">
        <v>11</v>
      </c>
      <c r="F47" s="442" t="s">
        <v>142</v>
      </c>
      <c r="G47" s="443"/>
      <c r="H47" s="444"/>
      <c r="I47" s="453"/>
      <c r="J47" s="453"/>
      <c r="K47" s="453"/>
      <c r="L47" s="453"/>
      <c r="M47" s="454"/>
    </row>
    <row r="48" spans="1:15" s="51" customFormat="1" ht="19.5" customHeight="1" x14ac:dyDescent="0.15">
      <c r="A48" s="75"/>
      <c r="B48" s="486" t="s">
        <v>116</v>
      </c>
      <c r="C48" s="487"/>
      <c r="D48" s="76"/>
      <c r="E48" s="76" t="s">
        <v>12</v>
      </c>
      <c r="F48" s="442" t="s">
        <v>271</v>
      </c>
      <c r="G48" s="443"/>
      <c r="H48" s="444"/>
      <c r="I48" s="453"/>
      <c r="J48" s="453"/>
      <c r="K48" s="453"/>
      <c r="L48" s="453"/>
      <c r="M48" s="454"/>
    </row>
    <row r="49" spans="1:15" s="51" customFormat="1" ht="19.5" customHeight="1" thickBot="1" x14ac:dyDescent="0.2">
      <c r="A49" s="78"/>
      <c r="B49" s="551" t="s">
        <v>251</v>
      </c>
      <c r="C49" s="552"/>
      <c r="D49" s="76"/>
      <c r="E49" s="76" t="s">
        <v>11</v>
      </c>
      <c r="F49" s="553" t="s">
        <v>142</v>
      </c>
      <c r="G49" s="554"/>
      <c r="H49" s="555"/>
      <c r="I49" s="427"/>
      <c r="J49" s="427"/>
      <c r="K49" s="427"/>
      <c r="L49" s="427"/>
      <c r="M49" s="428"/>
    </row>
    <row r="50" spans="1:15" s="47" customFormat="1" ht="8.1" customHeight="1" x14ac:dyDescent="0.15">
      <c r="A50" s="80"/>
      <c r="B50" s="81"/>
      <c r="C50" s="81"/>
      <c r="D50" s="82"/>
      <c r="E50" s="60"/>
      <c r="F50" s="145"/>
      <c r="G50" s="147"/>
      <c r="H50" s="147"/>
    </row>
    <row r="51" spans="1:15" s="54" customFormat="1" ht="15.95" customHeight="1" x14ac:dyDescent="0.15">
      <c r="A51" s="62" t="s">
        <v>198</v>
      </c>
      <c r="B51" s="83"/>
      <c r="C51" s="84"/>
      <c r="D51" s="85"/>
      <c r="E51" s="84"/>
      <c r="F51" s="148"/>
      <c r="G51" s="148"/>
      <c r="H51" s="148"/>
      <c r="I51" s="67"/>
      <c r="J51" s="67"/>
      <c r="K51" s="67"/>
      <c r="L51" s="67"/>
      <c r="M51" s="67"/>
    </row>
    <row r="52" spans="1:15" s="46" customFormat="1" ht="15.95" customHeight="1" x14ac:dyDescent="0.15">
      <c r="A52" s="460" t="s">
        <v>117</v>
      </c>
      <c r="B52" s="461"/>
      <c r="C52" s="461"/>
      <c r="D52" s="464" t="s">
        <v>201</v>
      </c>
      <c r="E52" s="465"/>
      <c r="F52" s="556" t="s">
        <v>105</v>
      </c>
      <c r="G52" s="556"/>
      <c r="H52" s="556"/>
      <c r="I52" s="472" t="s">
        <v>108</v>
      </c>
      <c r="J52" s="472"/>
      <c r="K52" s="472"/>
      <c r="L52" s="472"/>
      <c r="M52" s="473"/>
    </row>
    <row r="53" spans="1:15" s="46" customFormat="1" ht="15.95" customHeight="1" thickBot="1" x14ac:dyDescent="0.2">
      <c r="A53" s="462"/>
      <c r="B53" s="463"/>
      <c r="C53" s="463"/>
      <c r="D53" s="68" t="s">
        <v>109</v>
      </c>
      <c r="E53" s="56" t="s">
        <v>110</v>
      </c>
      <c r="F53" s="274" t="s">
        <v>118</v>
      </c>
      <c r="G53" s="271" t="s">
        <v>119</v>
      </c>
      <c r="H53" s="271" t="s">
        <v>120</v>
      </c>
      <c r="I53" s="474"/>
      <c r="J53" s="474"/>
      <c r="K53" s="474"/>
      <c r="L53" s="474"/>
      <c r="M53" s="475"/>
    </row>
    <row r="54" spans="1:15" s="51" customFormat="1" ht="19.5" customHeight="1" thickTop="1" x14ac:dyDescent="0.15">
      <c r="A54" s="518" t="s">
        <v>121</v>
      </c>
      <c r="B54" s="518"/>
      <c r="C54" s="557"/>
      <c r="D54" s="86"/>
      <c r="E54" s="87"/>
      <c r="F54" s="268" t="s">
        <v>41</v>
      </c>
      <c r="G54" s="269" t="s">
        <v>42</v>
      </c>
      <c r="H54" s="270" t="s">
        <v>272</v>
      </c>
      <c r="I54" s="482" t="s">
        <v>122</v>
      </c>
      <c r="J54" s="482"/>
      <c r="K54" s="482"/>
      <c r="L54" s="482"/>
      <c r="M54" s="483"/>
    </row>
    <row r="55" spans="1:15" s="51" customFormat="1" ht="30.75" customHeight="1" x14ac:dyDescent="0.15">
      <c r="A55" s="484" t="s">
        <v>123</v>
      </c>
      <c r="B55" s="485"/>
      <c r="C55" s="432"/>
      <c r="D55" s="72" t="s">
        <v>8</v>
      </c>
      <c r="E55" s="69" t="s">
        <v>8</v>
      </c>
      <c r="F55" s="275" t="s">
        <v>141</v>
      </c>
      <c r="G55" s="262" t="s">
        <v>141</v>
      </c>
      <c r="H55" s="263" t="s">
        <v>141</v>
      </c>
      <c r="I55" s="424" t="s">
        <v>400</v>
      </c>
      <c r="J55" s="424"/>
      <c r="K55" s="424"/>
      <c r="L55" s="424"/>
      <c r="M55" s="425"/>
    </row>
    <row r="56" spans="1:15" s="51" customFormat="1" ht="30.75" customHeight="1" x14ac:dyDescent="0.15">
      <c r="A56" s="88"/>
      <c r="B56" s="486" t="s">
        <v>112</v>
      </c>
      <c r="C56" s="487"/>
      <c r="D56" s="89"/>
      <c r="E56" s="76" t="s">
        <v>11</v>
      </c>
      <c r="F56" s="264" t="s">
        <v>271</v>
      </c>
      <c r="G56" s="90" t="s">
        <v>141</v>
      </c>
      <c r="H56" s="167" t="s">
        <v>35</v>
      </c>
      <c r="I56" s="453"/>
      <c r="J56" s="453"/>
      <c r="K56" s="453"/>
      <c r="L56" s="453"/>
      <c r="M56" s="454"/>
    </row>
    <row r="57" spans="1:15" s="51" customFormat="1" ht="30.75" customHeight="1" x14ac:dyDescent="0.15">
      <c r="A57" s="88"/>
      <c r="B57" s="486" t="s">
        <v>114</v>
      </c>
      <c r="C57" s="487"/>
      <c r="D57" s="89"/>
      <c r="E57" s="76" t="s">
        <v>10</v>
      </c>
      <c r="F57" s="264" t="s">
        <v>271</v>
      </c>
      <c r="G57" s="90" t="s">
        <v>141</v>
      </c>
      <c r="H57" s="167" t="s">
        <v>35</v>
      </c>
      <c r="I57" s="453"/>
      <c r="J57" s="453"/>
      <c r="K57" s="453"/>
      <c r="L57" s="453"/>
      <c r="M57" s="454"/>
    </row>
    <row r="58" spans="1:15" s="51" customFormat="1" ht="30.75" customHeight="1" x14ac:dyDescent="0.15">
      <c r="A58" s="88"/>
      <c r="B58" s="486" t="s">
        <v>115</v>
      </c>
      <c r="C58" s="487"/>
      <c r="D58" s="89"/>
      <c r="E58" s="76" t="s">
        <v>11</v>
      </c>
      <c r="F58" s="264" t="s">
        <v>142</v>
      </c>
      <c r="G58" s="90" t="s">
        <v>141</v>
      </c>
      <c r="H58" s="167" t="s">
        <v>142</v>
      </c>
      <c r="I58" s="453"/>
      <c r="J58" s="453"/>
      <c r="K58" s="453"/>
      <c r="L58" s="453"/>
      <c r="M58" s="454"/>
    </row>
    <row r="59" spans="1:15" s="51" customFormat="1" ht="30.75" customHeight="1" x14ac:dyDescent="0.15">
      <c r="A59" s="88"/>
      <c r="B59" s="550" t="s">
        <v>116</v>
      </c>
      <c r="C59" s="487"/>
      <c r="D59" s="89"/>
      <c r="E59" s="76" t="s">
        <v>12</v>
      </c>
      <c r="F59" s="264" t="s">
        <v>271</v>
      </c>
      <c r="G59" s="90" t="s">
        <v>141</v>
      </c>
      <c r="H59" s="167" t="s">
        <v>142</v>
      </c>
      <c r="I59" s="453"/>
      <c r="J59" s="453"/>
      <c r="K59" s="453"/>
      <c r="L59" s="453"/>
      <c r="M59" s="454"/>
    </row>
    <row r="60" spans="1:15" s="51" customFormat="1" ht="30.75" customHeight="1" x14ac:dyDescent="0.15">
      <c r="A60" s="88"/>
      <c r="B60" s="550" t="s">
        <v>288</v>
      </c>
      <c r="C60" s="487"/>
      <c r="D60" s="89"/>
      <c r="E60" s="76" t="s">
        <v>12</v>
      </c>
      <c r="F60" s="264" t="s">
        <v>271</v>
      </c>
      <c r="G60" s="90" t="s">
        <v>141</v>
      </c>
      <c r="H60" s="167" t="s">
        <v>141</v>
      </c>
      <c r="I60" s="453"/>
      <c r="J60" s="453"/>
      <c r="K60" s="453"/>
      <c r="L60" s="453"/>
      <c r="M60" s="454"/>
    </row>
    <row r="61" spans="1:15" s="51" customFormat="1" ht="30.75" customHeight="1" x14ac:dyDescent="0.15">
      <c r="A61" s="88"/>
      <c r="B61" s="563" t="s">
        <v>289</v>
      </c>
      <c r="C61" s="552"/>
      <c r="D61" s="89"/>
      <c r="E61" s="76" t="s">
        <v>11</v>
      </c>
      <c r="F61" s="205" t="s">
        <v>142</v>
      </c>
      <c r="G61" s="144" t="s">
        <v>141</v>
      </c>
      <c r="H61" s="165" t="s">
        <v>142</v>
      </c>
      <c r="I61" s="453"/>
      <c r="J61" s="453"/>
      <c r="K61" s="453"/>
      <c r="L61" s="453"/>
      <c r="M61" s="454"/>
    </row>
    <row r="62" spans="1:15" s="51" customFormat="1" ht="30.75" customHeight="1" x14ac:dyDescent="0.15">
      <c r="A62" s="564" t="s">
        <v>124</v>
      </c>
      <c r="B62" s="565"/>
      <c r="C62" s="566"/>
      <c r="D62" s="72"/>
      <c r="E62" s="69" t="s">
        <v>8</v>
      </c>
      <c r="F62" s="275" t="s">
        <v>141</v>
      </c>
      <c r="G62" s="149" t="s">
        <v>141</v>
      </c>
      <c r="H62" s="263" t="s">
        <v>141</v>
      </c>
      <c r="I62" s="453"/>
      <c r="J62" s="453"/>
      <c r="K62" s="453"/>
      <c r="L62" s="453"/>
      <c r="M62" s="454"/>
    </row>
    <row r="63" spans="1:15" s="51" customFormat="1" ht="30.75" customHeight="1" x14ac:dyDescent="0.15">
      <c r="A63" s="567" t="s">
        <v>125</v>
      </c>
      <c r="B63" s="568"/>
      <c r="C63" s="569"/>
      <c r="D63" s="72"/>
      <c r="E63" s="69" t="s">
        <v>8</v>
      </c>
      <c r="F63" s="275" t="s">
        <v>141</v>
      </c>
      <c r="G63" s="149" t="s">
        <v>141</v>
      </c>
      <c r="H63" s="263" t="s">
        <v>141</v>
      </c>
      <c r="I63" s="427"/>
      <c r="J63" s="427"/>
      <c r="K63" s="427"/>
      <c r="L63" s="427"/>
      <c r="M63" s="428"/>
    </row>
    <row r="64" spans="1:15" ht="108.75" customHeight="1" x14ac:dyDescent="0.15">
      <c r="A64" s="441" t="s">
        <v>290</v>
      </c>
      <c r="B64" s="441"/>
      <c r="C64" s="441"/>
      <c r="D64" s="91"/>
      <c r="E64" s="76" t="s">
        <v>11</v>
      </c>
      <c r="F64" s="264" t="s">
        <v>271</v>
      </c>
      <c r="G64" s="166" t="s">
        <v>141</v>
      </c>
      <c r="H64" s="167" t="s">
        <v>142</v>
      </c>
      <c r="I64" s="439" t="s">
        <v>250</v>
      </c>
      <c r="J64" s="439"/>
      <c r="K64" s="439"/>
      <c r="L64" s="439"/>
      <c r="M64" s="440"/>
      <c r="N64" s="189" t="s">
        <v>294</v>
      </c>
      <c r="O64" s="188" t="s">
        <v>295</v>
      </c>
    </row>
    <row r="65" spans="1:13" ht="19.5" customHeight="1" x14ac:dyDescent="0.15">
      <c r="A65" s="564" t="s">
        <v>274</v>
      </c>
      <c r="B65" s="565"/>
      <c r="C65" s="566"/>
      <c r="D65" s="72" t="s">
        <v>11</v>
      </c>
      <c r="E65" s="69" t="s">
        <v>219</v>
      </c>
      <c r="F65" s="275" t="s">
        <v>141</v>
      </c>
      <c r="G65" s="262" t="s">
        <v>141</v>
      </c>
      <c r="H65" s="261" t="s">
        <v>142</v>
      </c>
      <c r="I65" s="423" t="s">
        <v>280</v>
      </c>
      <c r="J65" s="424"/>
      <c r="K65" s="424"/>
      <c r="L65" s="424"/>
      <c r="M65" s="425"/>
    </row>
    <row r="66" spans="1:13" s="47" customFormat="1" ht="19.5" customHeight="1" x14ac:dyDescent="0.15">
      <c r="A66" s="98"/>
      <c r="B66" s="456" t="s">
        <v>112</v>
      </c>
      <c r="C66" s="920"/>
      <c r="D66" s="76"/>
      <c r="E66" s="77" t="s">
        <v>11</v>
      </c>
      <c r="F66" s="264" t="s">
        <v>271</v>
      </c>
      <c r="G66" s="90" t="s">
        <v>273</v>
      </c>
      <c r="H66" s="265" t="s">
        <v>142</v>
      </c>
      <c r="I66" s="452"/>
      <c r="J66" s="453"/>
      <c r="K66" s="453"/>
      <c r="L66" s="453"/>
      <c r="M66" s="454"/>
    </row>
    <row r="67" spans="1:13" s="47" customFormat="1" ht="19.5" customHeight="1" x14ac:dyDescent="0.15">
      <c r="A67" s="98"/>
      <c r="B67" s="456" t="s">
        <v>114</v>
      </c>
      <c r="C67" s="920"/>
      <c r="D67" s="76"/>
      <c r="E67" s="76" t="s">
        <v>10</v>
      </c>
      <c r="F67" s="264" t="s">
        <v>271</v>
      </c>
      <c r="G67" s="90" t="s">
        <v>273</v>
      </c>
      <c r="H67" s="265" t="s">
        <v>142</v>
      </c>
      <c r="I67" s="452"/>
      <c r="J67" s="453"/>
      <c r="K67" s="453"/>
      <c r="L67" s="453"/>
      <c r="M67" s="454"/>
    </row>
    <row r="68" spans="1:13" s="47" customFormat="1" ht="19.5" customHeight="1" x14ac:dyDescent="0.15">
      <c r="A68" s="98"/>
      <c r="B68" s="456" t="s">
        <v>115</v>
      </c>
      <c r="C68" s="920"/>
      <c r="D68" s="76"/>
      <c r="E68" s="76" t="s">
        <v>11</v>
      </c>
      <c r="F68" s="264" t="s">
        <v>142</v>
      </c>
      <c r="G68" s="90" t="s">
        <v>273</v>
      </c>
      <c r="H68" s="265" t="s">
        <v>142</v>
      </c>
      <c r="I68" s="452"/>
      <c r="J68" s="453"/>
      <c r="K68" s="453"/>
      <c r="L68" s="453"/>
      <c r="M68" s="454"/>
    </row>
    <row r="69" spans="1:13" s="47" customFormat="1" ht="19.5" customHeight="1" x14ac:dyDescent="0.15">
      <c r="A69" s="98"/>
      <c r="B69" s="456" t="s">
        <v>116</v>
      </c>
      <c r="C69" s="920"/>
      <c r="D69" s="76"/>
      <c r="E69" s="76" t="s">
        <v>12</v>
      </c>
      <c r="F69" s="264" t="s">
        <v>271</v>
      </c>
      <c r="G69" s="90" t="s">
        <v>273</v>
      </c>
      <c r="H69" s="265" t="s">
        <v>142</v>
      </c>
      <c r="I69" s="452"/>
      <c r="J69" s="453"/>
      <c r="K69" s="453"/>
      <c r="L69" s="453"/>
      <c r="M69" s="454"/>
    </row>
    <row r="70" spans="1:13" s="47" customFormat="1" ht="19.5" customHeight="1" thickBot="1" x14ac:dyDescent="0.2">
      <c r="A70" s="99"/>
      <c r="B70" s="551" t="s">
        <v>251</v>
      </c>
      <c r="C70" s="932"/>
      <c r="D70" s="79"/>
      <c r="E70" s="79" t="s">
        <v>11</v>
      </c>
      <c r="F70" s="272" t="s">
        <v>142</v>
      </c>
      <c r="G70" s="169" t="s">
        <v>273</v>
      </c>
      <c r="H70" s="273" t="s">
        <v>142</v>
      </c>
      <c r="I70" s="426"/>
      <c r="J70" s="427"/>
      <c r="K70" s="427"/>
      <c r="L70" s="427"/>
      <c r="M70" s="428"/>
    </row>
    <row r="71" spans="1:13" s="47" customFormat="1" ht="42.75" customHeight="1" thickBot="1" x14ac:dyDescent="0.2">
      <c r="A71" s="570" t="s">
        <v>352</v>
      </c>
      <c r="B71" s="571"/>
      <c r="C71" s="572"/>
      <c r="D71" s="284"/>
      <c r="E71" s="285" t="s">
        <v>355</v>
      </c>
      <c r="F71" s="916"/>
      <c r="G71" s="917"/>
      <c r="H71" s="918"/>
      <c r="I71" s="576" t="s">
        <v>354</v>
      </c>
      <c r="J71" s="571"/>
      <c r="K71" s="571"/>
      <c r="L71" s="571"/>
      <c r="M71" s="572"/>
    </row>
    <row r="72" spans="1:13" s="51" customFormat="1" ht="8.25" customHeight="1" x14ac:dyDescent="0.15">
      <c r="A72" s="92"/>
      <c r="B72" s="93"/>
      <c r="C72" s="93"/>
      <c r="D72" s="94"/>
      <c r="E72" s="94"/>
      <c r="F72" s="216"/>
      <c r="G72" s="216"/>
      <c r="H72" s="216"/>
      <c r="I72" s="266"/>
      <c r="J72" s="266"/>
      <c r="K72" s="266"/>
      <c r="L72" s="266"/>
      <c r="M72" s="266"/>
    </row>
    <row r="73" spans="1:13" s="54" customFormat="1" ht="15.95" customHeight="1" x14ac:dyDescent="0.15">
      <c r="A73" s="62" t="s">
        <v>199</v>
      </c>
      <c r="B73" s="83"/>
      <c r="C73" s="84"/>
      <c r="D73" s="85"/>
      <c r="E73" s="84"/>
      <c r="F73" s="148"/>
      <c r="G73" s="148"/>
      <c r="H73" s="148"/>
      <c r="I73" s="67"/>
      <c r="J73" s="67"/>
      <c r="K73" s="67"/>
      <c r="L73" s="67"/>
      <c r="M73" s="67"/>
    </row>
    <row r="74" spans="1:13" s="47" customFormat="1" ht="15.95" customHeight="1" x14ac:dyDescent="0.15">
      <c r="A74" s="460" t="s">
        <v>107</v>
      </c>
      <c r="B74" s="461"/>
      <c r="C74" s="461"/>
      <c r="D74" s="464" t="s">
        <v>201</v>
      </c>
      <c r="E74" s="465"/>
      <c r="F74" s="556" t="s">
        <v>105</v>
      </c>
      <c r="G74" s="556"/>
      <c r="H74" s="556"/>
      <c r="I74" s="472" t="s">
        <v>108</v>
      </c>
      <c r="J74" s="472"/>
      <c r="K74" s="472"/>
      <c r="L74" s="472"/>
      <c r="M74" s="473"/>
    </row>
    <row r="75" spans="1:13" s="47" customFormat="1" ht="15.95" customHeight="1" thickBot="1" x14ac:dyDescent="0.2">
      <c r="A75" s="462"/>
      <c r="B75" s="463"/>
      <c r="C75" s="463"/>
      <c r="D75" s="68" t="s">
        <v>109</v>
      </c>
      <c r="E75" s="56" t="s">
        <v>110</v>
      </c>
      <c r="F75" s="577"/>
      <c r="G75" s="577"/>
      <c r="H75" s="577"/>
      <c r="I75" s="474"/>
      <c r="J75" s="474"/>
      <c r="K75" s="474"/>
      <c r="L75" s="474"/>
      <c r="M75" s="475"/>
    </row>
    <row r="76" spans="1:13" s="47" customFormat="1" ht="19.5" customHeight="1" thickTop="1" x14ac:dyDescent="0.15">
      <c r="A76" s="581" t="s">
        <v>334</v>
      </c>
      <c r="B76" s="518"/>
      <c r="C76" s="518"/>
      <c r="D76" s="70" t="s">
        <v>8</v>
      </c>
      <c r="E76" s="71" t="s">
        <v>8</v>
      </c>
      <c r="F76" s="582" t="s">
        <v>141</v>
      </c>
      <c r="G76" s="583"/>
      <c r="H76" s="584"/>
      <c r="I76" s="429" t="s">
        <v>331</v>
      </c>
      <c r="J76" s="430"/>
      <c r="K76" s="430"/>
      <c r="L76" s="430"/>
      <c r="M76" s="431"/>
    </row>
    <row r="77" spans="1:13" s="47" customFormat="1" ht="19.5" customHeight="1" x14ac:dyDescent="0.15">
      <c r="A77" s="95"/>
      <c r="B77" s="585" t="s">
        <v>126</v>
      </c>
      <c r="C77" s="585"/>
      <c r="D77" s="72" t="s">
        <v>12</v>
      </c>
      <c r="E77" s="69" t="s">
        <v>12</v>
      </c>
      <c r="F77" s="435" t="s">
        <v>142</v>
      </c>
      <c r="G77" s="436"/>
      <c r="H77" s="437"/>
      <c r="I77" s="452"/>
      <c r="J77" s="453"/>
      <c r="K77" s="453"/>
      <c r="L77" s="453"/>
      <c r="M77" s="454"/>
    </row>
    <row r="78" spans="1:13" s="47" customFormat="1" ht="19.5" customHeight="1" x14ac:dyDescent="0.15">
      <c r="A78" s="937" t="s">
        <v>335</v>
      </c>
      <c r="B78" s="938"/>
      <c r="C78" s="939"/>
      <c r="D78" s="70" t="s">
        <v>8</v>
      </c>
      <c r="E78" s="71" t="s">
        <v>8</v>
      </c>
      <c r="F78" s="515" t="s">
        <v>141</v>
      </c>
      <c r="G78" s="935"/>
      <c r="H78" s="936"/>
      <c r="I78" s="452"/>
      <c r="J78" s="453"/>
      <c r="K78" s="453"/>
      <c r="L78" s="453"/>
      <c r="M78" s="454"/>
    </row>
    <row r="79" spans="1:13" s="47" customFormat="1" ht="19.5" customHeight="1" x14ac:dyDescent="0.15">
      <c r="A79" s="95"/>
      <c r="B79" s="933" t="s">
        <v>126</v>
      </c>
      <c r="C79" s="934"/>
      <c r="D79" s="72" t="s">
        <v>12</v>
      </c>
      <c r="E79" s="69" t="s">
        <v>12</v>
      </c>
      <c r="F79" s="515" t="s">
        <v>142</v>
      </c>
      <c r="G79" s="935"/>
      <c r="H79" s="936"/>
      <c r="I79" s="452"/>
      <c r="J79" s="453"/>
      <c r="K79" s="453"/>
      <c r="L79" s="453"/>
      <c r="M79" s="454"/>
    </row>
    <row r="80" spans="1:13" s="47" customFormat="1" ht="19.5" customHeight="1" x14ac:dyDescent="0.15">
      <c r="A80" s="937" t="s">
        <v>336</v>
      </c>
      <c r="B80" s="938"/>
      <c r="C80" s="939"/>
      <c r="D80" s="70" t="s">
        <v>8</v>
      </c>
      <c r="E80" s="71" t="s">
        <v>8</v>
      </c>
      <c r="F80" s="515" t="s">
        <v>141</v>
      </c>
      <c r="G80" s="935"/>
      <c r="H80" s="936"/>
      <c r="I80" s="452"/>
      <c r="J80" s="453"/>
      <c r="K80" s="453"/>
      <c r="L80" s="453"/>
      <c r="M80" s="454"/>
    </row>
    <row r="81" spans="1:13" s="47" customFormat="1" ht="19.5" customHeight="1" thickBot="1" x14ac:dyDescent="0.2">
      <c r="A81" s="95"/>
      <c r="B81" s="933" t="s">
        <v>126</v>
      </c>
      <c r="C81" s="934"/>
      <c r="D81" s="72" t="s">
        <v>12</v>
      </c>
      <c r="E81" s="69" t="s">
        <v>12</v>
      </c>
      <c r="F81" s="940" t="s">
        <v>142</v>
      </c>
      <c r="G81" s="941"/>
      <c r="H81" s="942"/>
      <c r="I81" s="426"/>
      <c r="J81" s="427"/>
      <c r="K81" s="427"/>
      <c r="L81" s="427"/>
      <c r="M81" s="428"/>
    </row>
    <row r="82" spans="1:13" ht="8.25" customHeight="1" x14ac:dyDescent="0.15">
      <c r="F82" s="150"/>
      <c r="G82" s="150"/>
      <c r="H82" s="150"/>
      <c r="I82" s="47"/>
      <c r="J82" s="47"/>
      <c r="K82" s="47"/>
      <c r="L82" s="47"/>
      <c r="M82" s="47"/>
    </row>
    <row r="83" spans="1:13" s="54" customFormat="1" ht="15.95" customHeight="1" x14ac:dyDescent="0.15">
      <c r="A83" s="62" t="s">
        <v>200</v>
      </c>
      <c r="B83" s="83"/>
      <c r="C83" s="84"/>
      <c r="D83" s="85"/>
      <c r="E83" s="84"/>
      <c r="F83" s="148"/>
      <c r="G83" s="148"/>
      <c r="H83" s="148"/>
      <c r="I83" s="67"/>
      <c r="J83" s="67"/>
      <c r="K83" s="67"/>
      <c r="L83" s="67"/>
      <c r="M83" s="67"/>
    </row>
    <row r="84" spans="1:13" s="47" customFormat="1" ht="15.95" customHeight="1" x14ac:dyDescent="0.15">
      <c r="A84" s="460" t="s">
        <v>107</v>
      </c>
      <c r="B84" s="461"/>
      <c r="C84" s="461"/>
      <c r="D84" s="464" t="s">
        <v>201</v>
      </c>
      <c r="E84" s="465"/>
      <c r="F84" s="556" t="s">
        <v>105</v>
      </c>
      <c r="G84" s="556"/>
      <c r="H84" s="556"/>
      <c r="I84" s="472" t="s">
        <v>108</v>
      </c>
      <c r="J84" s="472"/>
      <c r="K84" s="472"/>
      <c r="L84" s="472"/>
      <c r="M84" s="473"/>
    </row>
    <row r="85" spans="1:13" s="47" customFormat="1" ht="15.95" customHeight="1" thickBot="1" x14ac:dyDescent="0.2">
      <c r="A85" s="462"/>
      <c r="B85" s="463"/>
      <c r="C85" s="463"/>
      <c r="D85" s="68" t="s">
        <v>109</v>
      </c>
      <c r="E85" s="56" t="s">
        <v>110</v>
      </c>
      <c r="F85" s="586"/>
      <c r="G85" s="586"/>
      <c r="H85" s="586"/>
      <c r="I85" s="474"/>
      <c r="J85" s="474"/>
      <c r="K85" s="474"/>
      <c r="L85" s="474"/>
      <c r="M85" s="475"/>
    </row>
    <row r="86" spans="1:13" s="47" customFormat="1" ht="19.5" customHeight="1" thickTop="1" x14ac:dyDescent="0.15">
      <c r="A86" s="445" t="s">
        <v>127</v>
      </c>
      <c r="B86" s="446"/>
      <c r="C86" s="447"/>
      <c r="D86" s="96"/>
      <c r="E86" s="74" t="s">
        <v>10</v>
      </c>
      <c r="F86" s="448" t="s">
        <v>142</v>
      </c>
      <c r="G86" s="449"/>
      <c r="H86" s="450"/>
      <c r="I86" s="430" t="s">
        <v>281</v>
      </c>
      <c r="J86" s="430"/>
      <c r="K86" s="430"/>
      <c r="L86" s="430"/>
      <c r="M86" s="431"/>
    </row>
    <row r="87" spans="1:13" s="47" customFormat="1" ht="19.5" customHeight="1" x14ac:dyDescent="0.15">
      <c r="A87" s="451" t="s">
        <v>128</v>
      </c>
      <c r="B87" s="451"/>
      <c r="C87" s="451"/>
      <c r="D87" s="72"/>
      <c r="E87" s="69" t="s">
        <v>10</v>
      </c>
      <c r="F87" s="435" t="s">
        <v>142</v>
      </c>
      <c r="G87" s="436"/>
      <c r="H87" s="437"/>
      <c r="I87" s="427"/>
      <c r="J87" s="427"/>
      <c r="K87" s="427"/>
      <c r="L87" s="427"/>
      <c r="M87" s="428"/>
    </row>
    <row r="88" spans="1:13" s="47" customFormat="1" ht="19.5" customHeight="1" x14ac:dyDescent="0.15">
      <c r="A88" s="451" t="s">
        <v>192</v>
      </c>
      <c r="B88" s="451"/>
      <c r="C88" s="451"/>
      <c r="D88" s="72"/>
      <c r="E88" s="69" t="s">
        <v>10</v>
      </c>
      <c r="F88" s="435" t="s">
        <v>141</v>
      </c>
      <c r="G88" s="436"/>
      <c r="H88" s="437"/>
      <c r="I88" s="423" t="s">
        <v>282</v>
      </c>
      <c r="J88" s="424"/>
      <c r="K88" s="424"/>
      <c r="L88" s="424"/>
      <c r="M88" s="425"/>
    </row>
    <row r="89" spans="1:13" s="47" customFormat="1" ht="19.5" customHeight="1" x14ac:dyDescent="0.15">
      <c r="A89" s="455" t="s">
        <v>193</v>
      </c>
      <c r="B89" s="451"/>
      <c r="C89" s="451"/>
      <c r="D89" s="72"/>
      <c r="E89" s="69" t="s">
        <v>11</v>
      </c>
      <c r="F89" s="435" t="s">
        <v>141</v>
      </c>
      <c r="G89" s="436"/>
      <c r="H89" s="437"/>
      <c r="I89" s="452"/>
      <c r="J89" s="453"/>
      <c r="K89" s="453"/>
      <c r="L89" s="453"/>
      <c r="M89" s="454"/>
    </row>
    <row r="90" spans="1:13" s="47" customFormat="1" ht="19.5" customHeight="1" x14ac:dyDescent="0.15">
      <c r="A90" s="97"/>
      <c r="B90" s="456" t="s">
        <v>279</v>
      </c>
      <c r="C90" s="457"/>
      <c r="D90" s="187"/>
      <c r="E90" s="187" t="s">
        <v>10</v>
      </c>
      <c r="F90" s="442" t="s">
        <v>271</v>
      </c>
      <c r="G90" s="443"/>
      <c r="H90" s="444"/>
      <c r="I90" s="426"/>
      <c r="J90" s="427"/>
      <c r="K90" s="427"/>
      <c r="L90" s="427"/>
      <c r="M90" s="428"/>
    </row>
    <row r="91" spans="1:13" ht="37.5" customHeight="1" x14ac:dyDescent="0.15">
      <c r="A91" s="455" t="s">
        <v>132</v>
      </c>
      <c r="B91" s="455"/>
      <c r="C91" s="455"/>
      <c r="D91" s="280"/>
      <c r="E91" s="280" t="s">
        <v>13</v>
      </c>
      <c r="F91" s="587" t="s">
        <v>141</v>
      </c>
      <c r="G91" s="588"/>
      <c r="H91" s="589"/>
      <c r="I91" s="943" t="s">
        <v>361</v>
      </c>
      <c r="J91" s="424"/>
      <c r="K91" s="424"/>
      <c r="L91" s="424"/>
      <c r="M91" s="425"/>
    </row>
    <row r="92" spans="1:13" ht="27" customHeight="1" x14ac:dyDescent="0.15">
      <c r="A92" s="432" t="s">
        <v>338</v>
      </c>
      <c r="B92" s="433"/>
      <c r="C92" s="434"/>
      <c r="D92" s="69"/>
      <c r="E92" s="69" t="s">
        <v>10</v>
      </c>
      <c r="F92" s="435"/>
      <c r="G92" s="436"/>
      <c r="H92" s="437"/>
      <c r="I92" s="439" t="s">
        <v>348</v>
      </c>
      <c r="J92" s="439"/>
      <c r="K92" s="439"/>
      <c r="L92" s="439"/>
      <c r="M92" s="440"/>
    </row>
    <row r="93" spans="1:13" ht="19.5" customHeight="1" x14ac:dyDescent="0.15">
      <c r="A93" s="944" t="s">
        <v>275</v>
      </c>
      <c r="B93" s="945"/>
      <c r="C93" s="945"/>
      <c r="D93" s="70" t="s">
        <v>317</v>
      </c>
      <c r="E93" s="71" t="s">
        <v>219</v>
      </c>
      <c r="F93" s="946" t="s">
        <v>141</v>
      </c>
      <c r="G93" s="947"/>
      <c r="H93" s="948"/>
      <c r="I93" s="453" t="s">
        <v>293</v>
      </c>
      <c r="J93" s="453"/>
      <c r="K93" s="453"/>
      <c r="L93" s="453"/>
      <c r="M93" s="454"/>
    </row>
    <row r="94" spans="1:13" s="47" customFormat="1" ht="19.5" customHeight="1" x14ac:dyDescent="0.15">
      <c r="A94" s="98"/>
      <c r="B94" s="456" t="s">
        <v>112</v>
      </c>
      <c r="C94" s="457"/>
      <c r="D94" s="76"/>
      <c r="E94" s="77" t="s">
        <v>11</v>
      </c>
      <c r="F94" s="442" t="s">
        <v>35</v>
      </c>
      <c r="G94" s="443"/>
      <c r="H94" s="444"/>
      <c r="I94" s="453"/>
      <c r="J94" s="453"/>
      <c r="K94" s="453"/>
      <c r="L94" s="453"/>
      <c r="M94" s="454"/>
    </row>
    <row r="95" spans="1:13" s="47" customFormat="1" ht="19.5" customHeight="1" x14ac:dyDescent="0.15">
      <c r="A95" s="98"/>
      <c r="B95" s="456" t="s">
        <v>114</v>
      </c>
      <c r="C95" s="457"/>
      <c r="D95" s="76"/>
      <c r="E95" s="76" t="s">
        <v>10</v>
      </c>
      <c r="F95" s="442" t="s">
        <v>35</v>
      </c>
      <c r="G95" s="443"/>
      <c r="H95" s="444"/>
      <c r="I95" s="453"/>
      <c r="J95" s="453"/>
      <c r="K95" s="453"/>
      <c r="L95" s="453"/>
      <c r="M95" s="454"/>
    </row>
    <row r="96" spans="1:13" s="47" customFormat="1" ht="19.5" customHeight="1" x14ac:dyDescent="0.15">
      <c r="A96" s="98"/>
      <c r="B96" s="456" t="s">
        <v>115</v>
      </c>
      <c r="C96" s="457"/>
      <c r="D96" s="76"/>
      <c r="E96" s="76" t="s">
        <v>11</v>
      </c>
      <c r="F96" s="442" t="s">
        <v>142</v>
      </c>
      <c r="G96" s="443"/>
      <c r="H96" s="444"/>
      <c r="I96" s="453"/>
      <c r="J96" s="453"/>
      <c r="K96" s="453"/>
      <c r="L96" s="453"/>
      <c r="M96" s="454"/>
    </row>
    <row r="97" spans="1:13" s="47" customFormat="1" ht="19.5" customHeight="1" x14ac:dyDescent="0.15">
      <c r="A97" s="98"/>
      <c r="B97" s="456" t="s">
        <v>116</v>
      </c>
      <c r="C97" s="457"/>
      <c r="D97" s="76"/>
      <c r="E97" s="76" t="s">
        <v>12</v>
      </c>
      <c r="F97" s="442" t="s">
        <v>35</v>
      </c>
      <c r="G97" s="443"/>
      <c r="H97" s="444"/>
      <c r="I97" s="453"/>
      <c r="J97" s="453"/>
      <c r="K97" s="453"/>
      <c r="L97" s="453"/>
      <c r="M97" s="454"/>
    </row>
    <row r="98" spans="1:13" s="47" customFormat="1" ht="19.5" customHeight="1" x14ac:dyDescent="0.15">
      <c r="A98" s="99"/>
      <c r="B98" s="551" t="s">
        <v>251</v>
      </c>
      <c r="C98" s="552"/>
      <c r="D98" s="79"/>
      <c r="E98" s="79" t="s">
        <v>11</v>
      </c>
      <c r="F98" s="442" t="s">
        <v>142</v>
      </c>
      <c r="G98" s="443"/>
      <c r="H98" s="444"/>
      <c r="I98" s="427"/>
      <c r="J98" s="427"/>
      <c r="K98" s="427"/>
      <c r="L98" s="427"/>
      <c r="M98" s="428"/>
    </row>
    <row r="99" spans="1:13" s="100" customFormat="1" ht="36.75" customHeight="1" x14ac:dyDescent="0.15">
      <c r="A99" s="951" t="s">
        <v>291</v>
      </c>
      <c r="B99" s="441"/>
      <c r="C99" s="441"/>
      <c r="D99" s="76"/>
      <c r="E99" s="76" t="s">
        <v>10</v>
      </c>
      <c r="F99" s="442" t="s">
        <v>271</v>
      </c>
      <c r="G99" s="443"/>
      <c r="H99" s="444"/>
      <c r="I99" s="458" t="s">
        <v>283</v>
      </c>
      <c r="J99" s="458"/>
      <c r="K99" s="458"/>
      <c r="L99" s="458"/>
      <c r="M99" s="459"/>
    </row>
    <row r="100" spans="1:13" ht="36.75" customHeight="1" x14ac:dyDescent="0.15">
      <c r="A100" s="476" t="s">
        <v>133</v>
      </c>
      <c r="B100" s="476"/>
      <c r="C100" s="476"/>
      <c r="D100" s="76"/>
      <c r="E100" s="76" t="s">
        <v>12</v>
      </c>
      <c r="F100" s="442" t="s">
        <v>142</v>
      </c>
      <c r="G100" s="443"/>
      <c r="H100" s="444"/>
      <c r="I100" s="949" t="s">
        <v>328</v>
      </c>
      <c r="J100" s="949"/>
      <c r="K100" s="949"/>
      <c r="L100" s="949"/>
      <c r="M100" s="950"/>
    </row>
    <row r="101" spans="1:13" ht="55.5" customHeight="1" x14ac:dyDescent="0.15">
      <c r="A101" s="432" t="s">
        <v>134</v>
      </c>
      <c r="B101" s="433"/>
      <c r="C101" s="434"/>
      <c r="D101" s="69"/>
      <c r="E101" s="69" t="s">
        <v>13</v>
      </c>
      <c r="F101" s="435" t="s">
        <v>141</v>
      </c>
      <c r="G101" s="436"/>
      <c r="H101" s="437"/>
      <c r="I101" s="438" t="s">
        <v>329</v>
      </c>
      <c r="J101" s="439"/>
      <c r="K101" s="439"/>
      <c r="L101" s="439"/>
      <c r="M101" s="440"/>
    </row>
    <row r="102" spans="1:13" ht="55.5" customHeight="1" x14ac:dyDescent="0.15">
      <c r="A102" s="441" t="s">
        <v>135</v>
      </c>
      <c r="B102" s="441"/>
      <c r="C102" s="441"/>
      <c r="D102" s="76"/>
      <c r="E102" s="76" t="s">
        <v>10</v>
      </c>
      <c r="F102" s="442" t="s">
        <v>271</v>
      </c>
      <c r="G102" s="443"/>
      <c r="H102" s="444"/>
      <c r="I102" s="438" t="s">
        <v>362</v>
      </c>
      <c r="J102" s="439"/>
      <c r="K102" s="439"/>
      <c r="L102" s="439"/>
      <c r="M102" s="440"/>
    </row>
    <row r="103" spans="1:13" ht="19.5" customHeight="1" x14ac:dyDescent="0.15">
      <c r="A103" s="952" t="s">
        <v>136</v>
      </c>
      <c r="B103" s="952"/>
      <c r="C103" s="952"/>
      <c r="D103" s="288"/>
      <c r="E103" s="288" t="s">
        <v>8</v>
      </c>
      <c r="F103" s="958" t="s">
        <v>141</v>
      </c>
      <c r="G103" s="959"/>
      <c r="H103" s="960"/>
      <c r="I103" s="956"/>
      <c r="J103" s="956"/>
      <c r="K103" s="956"/>
      <c r="L103" s="956"/>
      <c r="M103" s="957"/>
    </row>
    <row r="104" spans="1:13" ht="19.5" customHeight="1" x14ac:dyDescent="0.15">
      <c r="A104" s="952" t="s">
        <v>137</v>
      </c>
      <c r="B104" s="952"/>
      <c r="C104" s="952"/>
      <c r="D104" s="288"/>
      <c r="E104" s="288" t="s">
        <v>8</v>
      </c>
      <c r="F104" s="953" t="s">
        <v>141</v>
      </c>
      <c r="G104" s="954"/>
      <c r="H104" s="955"/>
      <c r="I104" s="956"/>
      <c r="J104" s="956"/>
      <c r="K104" s="956"/>
      <c r="L104" s="956"/>
      <c r="M104" s="957"/>
    </row>
    <row r="105" spans="1:13" ht="36.75" customHeight="1" thickBot="1" x14ac:dyDescent="0.2">
      <c r="A105" s="485" t="s">
        <v>138</v>
      </c>
      <c r="B105" s="485"/>
      <c r="C105" s="485"/>
      <c r="D105" s="69"/>
      <c r="E105" s="69" t="s">
        <v>8</v>
      </c>
      <c r="F105" s="578" t="s">
        <v>141</v>
      </c>
      <c r="G105" s="579"/>
      <c r="H105" s="580"/>
      <c r="I105" s="439" t="s">
        <v>356</v>
      </c>
      <c r="J105" s="439"/>
      <c r="K105" s="439"/>
      <c r="L105" s="439"/>
      <c r="M105" s="440"/>
    </row>
    <row r="106" spans="1:13" ht="16.5" customHeight="1" x14ac:dyDescent="0.15"/>
    <row r="107" spans="1:13" s="152" customFormat="1" ht="15.75" customHeight="1" x14ac:dyDescent="0.15">
      <c r="A107" s="53" t="s">
        <v>240</v>
      </c>
      <c r="C107" s="153"/>
      <c r="L107" s="154"/>
    </row>
    <row r="108" spans="1:13" s="126" customFormat="1" ht="15.75" customHeight="1" x14ac:dyDescent="0.15">
      <c r="A108" s="151">
        <v>1</v>
      </c>
      <c r="B108" s="128" t="s">
        <v>242</v>
      </c>
      <c r="C108" s="128"/>
      <c r="D108" s="129"/>
      <c r="E108" s="129"/>
      <c r="F108" s="129"/>
      <c r="G108" s="129"/>
      <c r="H108" s="129"/>
      <c r="I108" s="129"/>
      <c r="J108" s="129"/>
      <c r="K108" s="129"/>
      <c r="L108" s="129"/>
      <c r="M108" s="129"/>
    </row>
    <row r="109" spans="1:13" s="126" customFormat="1" ht="15.75" customHeight="1" x14ac:dyDescent="0.15">
      <c r="A109" s="151">
        <v>2</v>
      </c>
      <c r="B109" s="158" t="s">
        <v>221</v>
      </c>
      <c r="C109" s="127"/>
      <c r="D109" s="127"/>
      <c r="E109" s="127"/>
      <c r="F109" s="127"/>
      <c r="G109" s="127"/>
      <c r="H109" s="127"/>
      <c r="I109" s="127"/>
      <c r="J109" s="127"/>
      <c r="K109" s="127"/>
      <c r="L109" s="127"/>
      <c r="M109" s="127"/>
    </row>
    <row r="110" spans="1:13" s="126" customFormat="1" ht="15.75" customHeight="1" x14ac:dyDescent="0.15">
      <c r="A110" s="151"/>
      <c r="B110" s="158" t="s">
        <v>320</v>
      </c>
      <c r="C110" s="127"/>
      <c r="D110" s="127"/>
      <c r="E110" s="127"/>
      <c r="F110" s="127"/>
      <c r="G110" s="127"/>
      <c r="H110" s="127"/>
      <c r="I110" s="127"/>
      <c r="J110" s="127"/>
      <c r="K110" s="127"/>
      <c r="L110" s="127"/>
      <c r="M110" s="127"/>
    </row>
    <row r="111" spans="1:13" s="126" customFormat="1" ht="15.75" customHeight="1" x14ac:dyDescent="0.15">
      <c r="A111" s="151">
        <v>3</v>
      </c>
      <c r="B111" s="158" t="s">
        <v>238</v>
      </c>
      <c r="C111" s="128"/>
      <c r="D111" s="129"/>
      <c r="E111" s="129"/>
      <c r="F111" s="129"/>
      <c r="G111" s="129"/>
      <c r="H111" s="129"/>
      <c r="I111" s="129"/>
      <c r="J111" s="129"/>
      <c r="K111" s="129"/>
      <c r="L111" s="129"/>
      <c r="M111" s="129"/>
    </row>
    <row r="112" spans="1:13" s="126" customFormat="1" ht="15.75" customHeight="1" x14ac:dyDescent="0.15">
      <c r="A112" s="151"/>
      <c r="B112" s="260" t="s">
        <v>323</v>
      </c>
      <c r="C112" s="128"/>
      <c r="D112" s="129"/>
      <c r="E112" s="129"/>
      <c r="F112" s="129"/>
      <c r="G112" s="129"/>
      <c r="H112" s="129"/>
      <c r="I112" s="129"/>
      <c r="J112" s="129"/>
      <c r="K112" s="129"/>
      <c r="L112" s="129"/>
      <c r="M112" s="129"/>
    </row>
    <row r="113" spans="1:13" s="126" customFormat="1" ht="15.75" customHeight="1" x14ac:dyDescent="0.15">
      <c r="A113" s="151">
        <v>4</v>
      </c>
      <c r="B113" s="128" t="s">
        <v>257</v>
      </c>
      <c r="C113" s="128"/>
      <c r="D113" s="129"/>
      <c r="E113" s="129"/>
      <c r="F113" s="129"/>
      <c r="G113" s="129"/>
      <c r="H113" s="129"/>
      <c r="I113" s="129"/>
      <c r="J113" s="129"/>
      <c r="K113" s="129"/>
      <c r="L113" s="129"/>
      <c r="M113" s="129"/>
    </row>
    <row r="114" spans="1:13" s="126" customFormat="1" ht="15.75" customHeight="1" x14ac:dyDescent="0.15">
      <c r="A114" s="151"/>
      <c r="B114" s="159" t="s">
        <v>325</v>
      </c>
      <c r="C114" s="128"/>
      <c r="D114" s="129"/>
      <c r="E114" s="129"/>
      <c r="F114" s="129"/>
      <c r="G114" s="129"/>
      <c r="H114" s="129"/>
      <c r="I114" s="129"/>
      <c r="J114" s="129"/>
      <c r="K114" s="129"/>
      <c r="L114" s="129"/>
      <c r="M114" s="129"/>
    </row>
    <row r="115" spans="1:13" s="126" customFormat="1" ht="15.75" customHeight="1" x14ac:dyDescent="0.15">
      <c r="A115" s="151"/>
      <c r="B115" s="259" t="s">
        <v>324</v>
      </c>
      <c r="C115" s="128"/>
      <c r="D115" s="129"/>
      <c r="E115" s="129"/>
      <c r="F115" s="129"/>
      <c r="G115" s="129"/>
      <c r="H115" s="129"/>
      <c r="I115" s="129"/>
      <c r="J115" s="129"/>
      <c r="K115" s="129"/>
      <c r="L115" s="129"/>
      <c r="M115" s="129"/>
    </row>
    <row r="116" spans="1:13" s="126" customFormat="1" ht="15.75" customHeight="1" x14ac:dyDescent="0.15">
      <c r="B116" s="128" t="s">
        <v>258</v>
      </c>
      <c r="C116" s="128"/>
      <c r="D116" s="129"/>
      <c r="E116" s="129"/>
      <c r="F116" s="129"/>
      <c r="G116" s="129"/>
      <c r="H116" s="129"/>
      <c r="I116" s="129"/>
      <c r="J116" s="129"/>
      <c r="K116" s="129"/>
      <c r="L116" s="129"/>
      <c r="M116" s="129"/>
    </row>
    <row r="117" spans="1:13" s="126" customFormat="1" ht="15.75" customHeight="1" x14ac:dyDescent="0.15">
      <c r="A117" s="155"/>
      <c r="B117" s="156" t="s">
        <v>253</v>
      </c>
      <c r="C117" s="156"/>
      <c r="D117" s="157"/>
      <c r="E117" s="157"/>
      <c r="F117" s="157"/>
      <c r="G117" s="157"/>
      <c r="H117" s="157"/>
      <c r="I117" s="157"/>
      <c r="J117" s="157"/>
      <c r="K117" s="157"/>
      <c r="L117" s="157"/>
      <c r="M117" s="157"/>
    </row>
    <row r="118" spans="1:13" s="126" customFormat="1" ht="15.75" customHeight="1" x14ac:dyDescent="0.15">
      <c r="A118" s="155"/>
      <c r="B118" s="156" t="s">
        <v>139</v>
      </c>
      <c r="C118" s="156"/>
      <c r="D118" s="157"/>
      <c r="E118" s="157"/>
      <c r="F118" s="157"/>
      <c r="G118" s="157"/>
      <c r="H118" s="157"/>
      <c r="I118" s="157"/>
      <c r="J118" s="157"/>
      <c r="K118" s="157"/>
      <c r="L118" s="157"/>
      <c r="M118" s="157"/>
    </row>
    <row r="119" spans="1:13" s="126" customFormat="1" ht="15.75" customHeight="1" x14ac:dyDescent="0.15">
      <c r="A119" s="155"/>
      <c r="B119" s="156" t="s">
        <v>235</v>
      </c>
      <c r="C119" s="156"/>
      <c r="D119" s="157"/>
      <c r="E119" s="157"/>
      <c r="F119" s="157"/>
      <c r="G119" s="157"/>
      <c r="H119" s="157"/>
      <c r="I119" s="157"/>
      <c r="J119" s="157"/>
      <c r="K119" s="157"/>
      <c r="L119" s="157"/>
      <c r="M119" s="157"/>
    </row>
    <row r="120" spans="1:13" s="126" customFormat="1" ht="15.75" customHeight="1" x14ac:dyDescent="0.15">
      <c r="A120" s="155"/>
      <c r="B120" s="156" t="s">
        <v>255</v>
      </c>
      <c r="C120" s="156"/>
      <c r="D120" s="157"/>
      <c r="E120" s="157"/>
      <c r="F120" s="157"/>
      <c r="G120" s="157"/>
      <c r="H120" s="157"/>
      <c r="I120" s="157"/>
      <c r="J120" s="157"/>
      <c r="K120" s="157"/>
      <c r="L120" s="157"/>
      <c r="M120" s="157"/>
    </row>
    <row r="121" spans="1:13" s="126" customFormat="1" ht="15.75" customHeight="1" x14ac:dyDescent="0.15">
      <c r="A121" s="155"/>
      <c r="B121" s="156" t="s">
        <v>254</v>
      </c>
      <c r="C121" s="156"/>
      <c r="D121" s="157"/>
      <c r="E121" s="157"/>
      <c r="F121" s="157"/>
      <c r="G121" s="157"/>
      <c r="H121" s="157"/>
      <c r="I121" s="157"/>
      <c r="J121" s="157"/>
      <c r="K121" s="157"/>
      <c r="L121" s="157"/>
      <c r="M121" s="157"/>
    </row>
    <row r="122" spans="1:13" s="126" customFormat="1" ht="15.75" customHeight="1" x14ac:dyDescent="0.15">
      <c r="A122" s="155"/>
      <c r="B122" s="156" t="s">
        <v>322</v>
      </c>
      <c r="C122" s="156"/>
      <c r="D122" s="157"/>
      <c r="E122" s="157"/>
      <c r="F122" s="157"/>
      <c r="G122" s="157"/>
      <c r="H122" s="157"/>
      <c r="I122" s="157"/>
      <c r="J122" s="157"/>
      <c r="K122" s="157"/>
      <c r="L122" s="157"/>
      <c r="M122" s="157"/>
    </row>
    <row r="123" spans="1:13" s="126" customFormat="1" ht="15.75" customHeight="1" x14ac:dyDescent="0.15">
      <c r="A123" s="155"/>
      <c r="B123" s="156" t="s">
        <v>319</v>
      </c>
      <c r="C123" s="156"/>
      <c r="D123" s="157"/>
      <c r="E123" s="157"/>
      <c r="F123" s="157"/>
      <c r="G123" s="157"/>
      <c r="H123" s="157"/>
      <c r="I123" s="157"/>
      <c r="J123" s="157"/>
      <c r="K123" s="157"/>
      <c r="L123" s="157"/>
      <c r="M123" s="157"/>
    </row>
    <row r="124" spans="1:13" s="126" customFormat="1" ht="15.75" customHeight="1" x14ac:dyDescent="0.15">
      <c r="A124" s="151">
        <v>5</v>
      </c>
      <c r="B124" s="128" t="s">
        <v>237</v>
      </c>
      <c r="C124" s="128"/>
      <c r="D124" s="129"/>
      <c r="E124" s="129"/>
      <c r="F124" s="129"/>
      <c r="G124" s="129"/>
      <c r="H124" s="129"/>
      <c r="I124" s="129"/>
      <c r="J124" s="129"/>
      <c r="K124" s="129"/>
      <c r="L124" s="129"/>
      <c r="M124" s="129"/>
    </row>
    <row r="125" spans="1:13" s="126" customFormat="1" ht="15.75" customHeight="1" x14ac:dyDescent="0.15">
      <c r="A125" s="155">
        <v>6</v>
      </c>
      <c r="B125" s="156" t="s">
        <v>256</v>
      </c>
    </row>
    <row r="126" spans="1:13" ht="15.95" customHeight="1" x14ac:dyDescent="0.15">
      <c r="A126" s="101"/>
      <c r="B126" s="102"/>
      <c r="C126" s="101"/>
    </row>
    <row r="127" spans="1:13" ht="15.95" customHeight="1" x14ac:dyDescent="0.15">
      <c r="A127" s="101"/>
      <c r="B127" s="101"/>
    </row>
  </sheetData>
  <mergeCells count="182">
    <mergeCell ref="A104:C104"/>
    <mergeCell ref="F104:H104"/>
    <mergeCell ref="I104:M104"/>
    <mergeCell ref="A105:C105"/>
    <mergeCell ref="F105:H105"/>
    <mergeCell ref="I105:M105"/>
    <mergeCell ref="A102:C102"/>
    <mergeCell ref="F102:H102"/>
    <mergeCell ref="I102:M102"/>
    <mergeCell ref="A103:C103"/>
    <mergeCell ref="F103:H103"/>
    <mergeCell ref="I103:M103"/>
    <mergeCell ref="A100:C100"/>
    <mergeCell ref="F100:H100"/>
    <mergeCell ref="I100:M100"/>
    <mergeCell ref="A101:C101"/>
    <mergeCell ref="F101:H101"/>
    <mergeCell ref="I101:M101"/>
    <mergeCell ref="F97:H97"/>
    <mergeCell ref="B98:C98"/>
    <mergeCell ref="F98:H98"/>
    <mergeCell ref="A99:C99"/>
    <mergeCell ref="F99:H99"/>
    <mergeCell ref="I99:M99"/>
    <mergeCell ref="A93:C93"/>
    <mergeCell ref="F93:H93"/>
    <mergeCell ref="I93:M98"/>
    <mergeCell ref="B94:C94"/>
    <mergeCell ref="F94:H94"/>
    <mergeCell ref="B95:C95"/>
    <mergeCell ref="F95:H95"/>
    <mergeCell ref="B96:C96"/>
    <mergeCell ref="F96:H96"/>
    <mergeCell ref="B97:C97"/>
    <mergeCell ref="A91:C91"/>
    <mergeCell ref="F91:H91"/>
    <mergeCell ref="I91:M91"/>
    <mergeCell ref="A92:C92"/>
    <mergeCell ref="F92:H92"/>
    <mergeCell ref="I92:M92"/>
    <mergeCell ref="A88:C88"/>
    <mergeCell ref="F88:H88"/>
    <mergeCell ref="I88:M90"/>
    <mergeCell ref="A89:C89"/>
    <mergeCell ref="F89:H89"/>
    <mergeCell ref="B90:C90"/>
    <mergeCell ref="F90:H90"/>
    <mergeCell ref="A76:C76"/>
    <mergeCell ref="F76:H76"/>
    <mergeCell ref="A84:C85"/>
    <mergeCell ref="D84:E84"/>
    <mergeCell ref="F84:H85"/>
    <mergeCell ref="I84:M85"/>
    <mergeCell ref="A86:C86"/>
    <mergeCell ref="F86:H86"/>
    <mergeCell ref="I86:M87"/>
    <mergeCell ref="A87:C87"/>
    <mergeCell ref="F87:H87"/>
    <mergeCell ref="A64:C64"/>
    <mergeCell ref="I64:M64"/>
    <mergeCell ref="A65:C65"/>
    <mergeCell ref="I65:M70"/>
    <mergeCell ref="B66:C66"/>
    <mergeCell ref="B67:C67"/>
    <mergeCell ref="B68:C68"/>
    <mergeCell ref="I76:M81"/>
    <mergeCell ref="B77:C77"/>
    <mergeCell ref="F77:H77"/>
    <mergeCell ref="B69:C69"/>
    <mergeCell ref="B70:C70"/>
    <mergeCell ref="A74:C75"/>
    <mergeCell ref="D74:E74"/>
    <mergeCell ref="F74:H75"/>
    <mergeCell ref="I74:M75"/>
    <mergeCell ref="B79:C79"/>
    <mergeCell ref="F79:H79"/>
    <mergeCell ref="A80:C80"/>
    <mergeCell ref="F80:H80"/>
    <mergeCell ref="B81:C81"/>
    <mergeCell ref="F81:H81"/>
    <mergeCell ref="A78:C78"/>
    <mergeCell ref="F78:H78"/>
    <mergeCell ref="A54:C54"/>
    <mergeCell ref="I54:M54"/>
    <mergeCell ref="A55:C55"/>
    <mergeCell ref="I55:M63"/>
    <mergeCell ref="B56:C56"/>
    <mergeCell ref="B57:C57"/>
    <mergeCell ref="B58:C58"/>
    <mergeCell ref="B59:C59"/>
    <mergeCell ref="B60:C60"/>
    <mergeCell ref="B61:C61"/>
    <mergeCell ref="A62:C62"/>
    <mergeCell ref="A63:C63"/>
    <mergeCell ref="F48:H48"/>
    <mergeCell ref="B49:C49"/>
    <mergeCell ref="F49:H49"/>
    <mergeCell ref="A52:C53"/>
    <mergeCell ref="D52:E52"/>
    <mergeCell ref="F52:H52"/>
    <mergeCell ref="A44:C44"/>
    <mergeCell ref="F44:H44"/>
    <mergeCell ref="I44:M49"/>
    <mergeCell ref="B45:C45"/>
    <mergeCell ref="F45:H45"/>
    <mergeCell ref="B46:C46"/>
    <mergeCell ref="F46:H46"/>
    <mergeCell ref="B47:C47"/>
    <mergeCell ref="F47:H47"/>
    <mergeCell ref="B48:C48"/>
    <mergeCell ref="I52:M53"/>
    <mergeCell ref="A42:C43"/>
    <mergeCell ref="D42:E42"/>
    <mergeCell ref="F42:H43"/>
    <mergeCell ref="I42:M43"/>
    <mergeCell ref="A37:C37"/>
    <mergeCell ref="F37:H37"/>
    <mergeCell ref="I37:M37"/>
    <mergeCell ref="A38:C38"/>
    <mergeCell ref="F38:H38"/>
    <mergeCell ref="I38:M38"/>
    <mergeCell ref="A30:C30"/>
    <mergeCell ref="F30:H30"/>
    <mergeCell ref="I30:M30"/>
    <mergeCell ref="A31:C31"/>
    <mergeCell ref="F31:H31"/>
    <mergeCell ref="A32:C32"/>
    <mergeCell ref="F32:H32"/>
    <mergeCell ref="A39:C39"/>
    <mergeCell ref="F39:H39"/>
    <mergeCell ref="I39:M39"/>
    <mergeCell ref="A36:C36"/>
    <mergeCell ref="F36:H36"/>
    <mergeCell ref="A11:J11"/>
    <mergeCell ref="A14:J15"/>
    <mergeCell ref="A28:C28"/>
    <mergeCell ref="F28:H28"/>
    <mergeCell ref="I28:M28"/>
    <mergeCell ref="A29:C29"/>
    <mergeCell ref="F29:H29"/>
    <mergeCell ref="I29:M29"/>
    <mergeCell ref="A23:F23"/>
    <mergeCell ref="G23:I23"/>
    <mergeCell ref="A26:C27"/>
    <mergeCell ref="D26:E26"/>
    <mergeCell ref="F26:H27"/>
    <mergeCell ref="I26:M27"/>
    <mergeCell ref="A2:M2"/>
    <mergeCell ref="A4:B5"/>
    <mergeCell ref="C4:F4"/>
    <mergeCell ref="C5:F5"/>
    <mergeCell ref="A7:B7"/>
    <mergeCell ref="D7:E7"/>
    <mergeCell ref="F7:J7"/>
    <mergeCell ref="K7:K8"/>
    <mergeCell ref="A8:B8"/>
    <mergeCell ref="D8:E8"/>
    <mergeCell ref="F8:J8"/>
    <mergeCell ref="A71:C71"/>
    <mergeCell ref="F71:H71"/>
    <mergeCell ref="I71:M71"/>
    <mergeCell ref="K14:M14"/>
    <mergeCell ref="K15:M15"/>
    <mergeCell ref="A18:F18"/>
    <mergeCell ref="G18:I18"/>
    <mergeCell ref="K18:K19"/>
    <mergeCell ref="L18:L19"/>
    <mergeCell ref="A19:F19"/>
    <mergeCell ref="G19:I19"/>
    <mergeCell ref="A20:F20"/>
    <mergeCell ref="G20:I20"/>
    <mergeCell ref="A21:F21"/>
    <mergeCell ref="G21:I21"/>
    <mergeCell ref="A22:F22"/>
    <mergeCell ref="G22:I22"/>
    <mergeCell ref="A33:C33"/>
    <mergeCell ref="F33:H33"/>
    <mergeCell ref="A34:C34"/>
    <mergeCell ref="F34:H34"/>
    <mergeCell ref="I34:M35"/>
    <mergeCell ref="B35:C35"/>
    <mergeCell ref="F35:H35"/>
  </mergeCells>
  <phoneticPr fontId="4"/>
  <dataValidations count="12">
    <dataValidation type="list" allowBlank="1" showInputMessage="1" showErrorMessage="1" sqref="F103:F104 F76 F44 F55:H55 F62:H63 F105:H105 F28:F33 F78 F80" xr:uid="{00000000-0002-0000-0E00-000000000000}">
      <formula1>"有"</formula1>
    </dataValidation>
    <dataValidation type="list" allowBlank="1" showInputMessage="1" showErrorMessage="1" sqref="F65:H65 F77 F86:F89 F93:H93 F34 F101 F81 F79 F91:F92" xr:uid="{00000000-0002-0000-0E00-000001000000}">
      <formula1>"有,－"</formula1>
    </dataValidation>
    <dataValidation type="list" allowBlank="1" showInputMessage="1" showErrorMessage="1" sqref="F94:H98 F66:H70" xr:uid="{00000000-0002-0000-0E00-000002000000}">
      <formula1>"有,省略,様式2と同一,様式3-1と同一,－"</formula1>
    </dataValidation>
    <dataValidation type="list" allowBlank="1" showInputMessage="1" showErrorMessage="1" sqref="G45:H48 F60:H60 F102:H102 F71 F99:H100 F45:F49 F64:H64 F35:H36" xr:uid="{00000000-0002-0000-0E00-000003000000}">
      <formula1>"有,省略,－"</formula1>
    </dataValidation>
    <dataValidation type="list" allowBlank="1" showInputMessage="1" showErrorMessage="1" sqref="F90:H90 F61:H61 F56:H59" xr:uid="{00000000-0002-0000-0E00-000004000000}">
      <formula1>"有,省略,様式2と同一,－"</formula1>
    </dataValidation>
    <dataValidation type="list" allowBlank="1" showInputMessage="1" showErrorMessage="1" sqref="F37:H39" xr:uid="{00000000-0002-0000-0E00-000005000000}">
      <formula1>"有,省略"</formula1>
    </dataValidation>
    <dataValidation type="list" allowBlank="1" showInputMessage="1" showErrorMessage="1" sqref="D50" xr:uid="{00000000-0002-0000-0E00-000006000000}">
      <formula1>"添付有り,添付無し"</formula1>
    </dataValidation>
    <dataValidation type="list" allowBlank="1" showInputMessage="1" showErrorMessage="1" sqref="D40" xr:uid="{00000000-0002-0000-0E00-000007000000}">
      <formula1>"有,無"</formula1>
    </dataValidation>
    <dataValidation imeMode="hiragana" allowBlank="1" showInputMessage="1" showErrorMessage="1" sqref="F54:H54 C7:C8 L18:L19 K15:M15" xr:uid="{00000000-0002-0000-0E00-000008000000}"/>
    <dataValidation type="list" allowBlank="1" showInputMessage="1" showErrorMessage="1" sqref="L7" xr:uid="{00000000-0002-0000-0E00-000009000000}">
      <formula1>"00:国土交通大臣,40:福岡県知事"</formula1>
    </dataValidation>
    <dataValidation imeMode="off" allowBlank="1" showInputMessage="1" showErrorMessage="1" sqref="F7:J8 L8" xr:uid="{00000000-0002-0000-0E00-00000A000000}"/>
    <dataValidation type="list" allowBlank="1" showInputMessage="1" showErrorMessage="1" sqref="G19:I23" xr:uid="{00000000-0002-0000-0E00-00000B000000}">
      <formula1>"　,無"</formula1>
    </dataValidation>
  </dataValidations>
  <pageMargins left="0.59055118110236227" right="0.19685039370078741" top="0.39370078740157483" bottom="0.19685039370078741" header="0.19685039370078741" footer="0.19685039370078741"/>
  <pageSetup paperSize="9" scale="60" fitToHeight="2" orientation="portrait" r:id="rId1"/>
  <headerFooter alignWithMargins="0">
    <oddHeader>&amp;R&amp;14&amp;P/&amp;N</oddHeader>
  </headerFooter>
  <rowBreaks count="1" manualBreakCount="1">
    <brk id="64" max="12" man="1"/>
  </rowBreaks>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indexed="13"/>
    <pageSetUpPr fitToPage="1"/>
  </sheetPr>
  <dimension ref="A1:X225"/>
  <sheetViews>
    <sheetView showGridLines="0" view="pageBreakPreview" zoomScaleNormal="100" workbookViewId="0">
      <selection activeCell="V1" sqref="V1"/>
    </sheetView>
  </sheetViews>
  <sheetFormatPr defaultColWidth="4.5" defaultRowHeight="10.5" x14ac:dyDescent="0.15"/>
  <cols>
    <col min="1" max="1" width="2.25" style="119" bestFit="1" customWidth="1"/>
    <col min="2" max="2" width="4.75" style="119" customWidth="1"/>
    <col min="3" max="3" width="4.5" style="119" customWidth="1"/>
    <col min="4" max="4" width="4" style="119" customWidth="1"/>
    <col min="5" max="5" width="5.5" style="119" customWidth="1"/>
    <col min="6" max="6" width="7.75" style="119" customWidth="1"/>
    <col min="7" max="7" width="3.875" style="119" customWidth="1"/>
    <col min="8" max="8" width="4" style="119" customWidth="1"/>
    <col min="9" max="9" width="4.375" style="119" customWidth="1"/>
    <col min="10" max="10" width="5.5" style="119" customWidth="1"/>
    <col min="11" max="11" width="7.5" style="119" customWidth="1"/>
    <col min="12" max="12" width="4.5" style="119" customWidth="1"/>
    <col min="13" max="13" width="3.25" style="119" customWidth="1"/>
    <col min="14" max="14" width="4.625" style="119" customWidth="1"/>
    <col min="15" max="15" width="4.125" style="119" customWidth="1"/>
    <col min="16" max="16" width="5.75" style="119" customWidth="1"/>
    <col min="17" max="17" width="4.75" style="120" customWidth="1"/>
    <col min="18" max="18" width="4" style="120" customWidth="1"/>
    <col min="19" max="21" width="8.625" style="119" customWidth="1"/>
    <col min="22" max="16384" width="4.5" style="119"/>
  </cols>
  <sheetData>
    <row r="1" spans="1:24" s="117" customFormat="1" ht="28.5" customHeight="1" x14ac:dyDescent="0.25">
      <c r="A1" s="116" t="s">
        <v>276</v>
      </c>
      <c r="B1" s="6"/>
      <c r="C1" s="7"/>
      <c r="D1" s="7"/>
      <c r="E1" s="7"/>
      <c r="F1" s="6"/>
      <c r="G1" s="6"/>
      <c r="H1" s="6"/>
      <c r="I1" s="7"/>
      <c r="J1" s="7"/>
      <c r="K1" s="171"/>
      <c r="L1" s="172"/>
      <c r="M1" s="172"/>
      <c r="N1" s="172"/>
      <c r="O1" s="171"/>
      <c r="P1" s="171"/>
      <c r="Q1" s="171"/>
      <c r="R1" s="172"/>
      <c r="S1" s="172"/>
      <c r="T1" s="172"/>
      <c r="U1" s="172"/>
    </row>
    <row r="2" spans="1:24" s="118" customFormat="1" ht="36.75" customHeight="1" x14ac:dyDescent="0.15">
      <c r="A2" s="961" t="s">
        <v>222</v>
      </c>
      <c r="B2" s="962"/>
      <c r="C2" s="962"/>
      <c r="D2" s="962"/>
      <c r="E2" s="962"/>
      <c r="F2" s="962"/>
      <c r="G2" s="962"/>
      <c r="H2" s="962"/>
      <c r="I2" s="962"/>
      <c r="J2" s="962"/>
      <c r="K2" s="962"/>
      <c r="L2" s="962"/>
      <c r="M2" s="962"/>
      <c r="N2" s="962"/>
      <c r="O2" s="962"/>
      <c r="P2" s="962"/>
      <c r="Q2" s="962"/>
      <c r="R2" s="962"/>
      <c r="S2" s="962"/>
      <c r="T2" s="962"/>
      <c r="U2" s="962"/>
    </row>
    <row r="3" spans="1:24" s="117" customFormat="1" ht="12" customHeight="1" x14ac:dyDescent="0.15">
      <c r="A3" s="963" t="s">
        <v>156</v>
      </c>
      <c r="B3" s="963"/>
      <c r="C3" s="963"/>
      <c r="D3" s="963"/>
      <c r="E3" s="963"/>
      <c r="F3" s="963" t="s">
        <v>157</v>
      </c>
      <c r="G3" s="963"/>
      <c r="H3" s="963"/>
      <c r="I3" s="963"/>
      <c r="J3" s="963"/>
      <c r="K3" s="964" t="s">
        <v>158</v>
      </c>
      <c r="L3" s="964"/>
      <c r="M3" s="964"/>
      <c r="N3" s="964"/>
      <c r="O3" s="964"/>
      <c r="P3" s="964"/>
      <c r="Q3" s="964" t="s">
        <v>159</v>
      </c>
      <c r="R3" s="964"/>
      <c r="S3" s="173"/>
      <c r="T3" s="173"/>
      <c r="U3" s="173"/>
    </row>
    <row r="4" spans="1:24" s="117" customFormat="1" ht="37.5" customHeight="1" x14ac:dyDescent="0.15">
      <c r="A4" s="976" t="s">
        <v>223</v>
      </c>
      <c r="B4" s="985" t="s">
        <v>97</v>
      </c>
      <c r="C4" s="1027"/>
      <c r="D4" s="1027"/>
      <c r="E4" s="990">
        <f>SUM(J4:J5)</f>
        <v>12</v>
      </c>
      <c r="F4" s="994" t="s">
        <v>224</v>
      </c>
      <c r="G4" s="995"/>
      <c r="H4" s="995"/>
      <c r="I4" s="995"/>
      <c r="J4" s="3">
        <f>R4</f>
        <v>6</v>
      </c>
      <c r="K4" s="978"/>
      <c r="L4" s="979"/>
      <c r="M4" s="979"/>
      <c r="N4" s="980"/>
      <c r="O4" s="980"/>
      <c r="P4" s="981"/>
      <c r="Q4" s="4" t="s">
        <v>185</v>
      </c>
      <c r="R4" s="5">
        <v>6</v>
      </c>
      <c r="S4" s="172"/>
      <c r="T4" s="171"/>
      <c r="U4" s="171"/>
      <c r="V4" s="7"/>
      <c r="W4" s="6"/>
      <c r="X4" s="6"/>
    </row>
    <row r="5" spans="1:24" s="117" customFormat="1" ht="37.5" customHeight="1" thickBot="1" x14ac:dyDescent="0.2">
      <c r="A5" s="977"/>
      <c r="B5" s="987"/>
      <c r="C5" s="1028"/>
      <c r="D5" s="1028"/>
      <c r="E5" s="991"/>
      <c r="F5" s="994" t="s">
        <v>184</v>
      </c>
      <c r="G5" s="995"/>
      <c r="H5" s="995"/>
      <c r="I5" s="995"/>
      <c r="J5" s="3">
        <f>R5</f>
        <v>6</v>
      </c>
      <c r="K5" s="978"/>
      <c r="L5" s="979"/>
      <c r="M5" s="1015"/>
      <c r="N5" s="1016"/>
      <c r="O5" s="1016"/>
      <c r="P5" s="1017"/>
      <c r="Q5" s="4" t="s">
        <v>225</v>
      </c>
      <c r="R5" s="220">
        <v>6</v>
      </c>
      <c r="S5" s="221" t="s">
        <v>160</v>
      </c>
      <c r="T5" s="171"/>
      <c r="U5" s="171"/>
      <c r="V5" s="6"/>
      <c r="W5" s="6"/>
    </row>
    <row r="6" spans="1:24" s="117" customFormat="1" ht="14.25" customHeight="1" x14ac:dyDescent="0.15">
      <c r="A6" s="982" t="s">
        <v>161</v>
      </c>
      <c r="B6" s="985" t="s">
        <v>162</v>
      </c>
      <c r="C6" s="986"/>
      <c r="D6" s="986"/>
      <c r="E6" s="990">
        <f>SUM(J6:J20)</f>
        <v>12</v>
      </c>
      <c r="F6" s="996" t="s">
        <v>186</v>
      </c>
      <c r="G6" s="986"/>
      <c r="H6" s="997"/>
      <c r="I6" s="997"/>
      <c r="J6" s="1002">
        <f>Q6</f>
        <v>4.5</v>
      </c>
      <c r="K6" s="972" t="s">
        <v>163</v>
      </c>
      <c r="L6" s="973"/>
      <c r="M6" s="973"/>
      <c r="N6" s="974"/>
      <c r="O6" s="974"/>
      <c r="P6" s="975"/>
      <c r="Q6" s="965">
        <v>4.5</v>
      </c>
      <c r="R6" s="966"/>
      <c r="S6" s="969">
        <v>2.2999999999999998</v>
      </c>
      <c r="T6" s="171"/>
      <c r="U6" s="171"/>
      <c r="V6" s="6"/>
      <c r="W6" s="6"/>
    </row>
    <row r="7" spans="1:24" s="117" customFormat="1" ht="14.25" customHeight="1" x14ac:dyDescent="0.15">
      <c r="A7" s="977"/>
      <c r="B7" s="987"/>
      <c r="C7" s="988"/>
      <c r="D7" s="988"/>
      <c r="E7" s="991"/>
      <c r="F7" s="998"/>
      <c r="G7" s="988"/>
      <c r="H7" s="999"/>
      <c r="I7" s="999"/>
      <c r="J7" s="1003"/>
      <c r="K7" s="972" t="s">
        <v>164</v>
      </c>
      <c r="L7" s="973"/>
      <c r="M7" s="973"/>
      <c r="N7" s="974"/>
      <c r="O7" s="974"/>
      <c r="P7" s="975"/>
      <c r="Q7" s="965">
        <f>ROUND(Q6/4*3,1)</f>
        <v>3.4</v>
      </c>
      <c r="R7" s="966"/>
      <c r="S7" s="970"/>
      <c r="T7" s="171"/>
      <c r="U7" s="171"/>
      <c r="V7" s="6"/>
      <c r="W7" s="6"/>
    </row>
    <row r="8" spans="1:24" s="117" customFormat="1" ht="14.25" customHeight="1" x14ac:dyDescent="0.15">
      <c r="A8" s="977"/>
      <c r="B8" s="987"/>
      <c r="C8" s="988"/>
      <c r="D8" s="988"/>
      <c r="E8" s="991"/>
      <c r="F8" s="998"/>
      <c r="G8" s="988"/>
      <c r="H8" s="999"/>
      <c r="I8" s="999"/>
      <c r="J8" s="1003"/>
      <c r="K8" s="972" t="s">
        <v>165</v>
      </c>
      <c r="L8" s="973"/>
      <c r="M8" s="973"/>
      <c r="N8" s="974"/>
      <c r="O8" s="974"/>
      <c r="P8" s="975"/>
      <c r="Q8" s="965">
        <f>ROUND(Q6/4*2,1)</f>
        <v>2.2999999999999998</v>
      </c>
      <c r="R8" s="966"/>
      <c r="S8" s="970"/>
      <c r="T8" s="171"/>
      <c r="U8" s="171"/>
      <c r="V8" s="6"/>
      <c r="W8" s="6"/>
    </row>
    <row r="9" spans="1:24" s="117" customFormat="1" ht="14.25" customHeight="1" x14ac:dyDescent="0.15">
      <c r="A9" s="977"/>
      <c r="B9" s="987"/>
      <c r="C9" s="988"/>
      <c r="D9" s="988"/>
      <c r="E9" s="991"/>
      <c r="F9" s="998"/>
      <c r="G9" s="988"/>
      <c r="H9" s="999"/>
      <c r="I9" s="999"/>
      <c r="J9" s="1003"/>
      <c r="K9" s="972" t="s">
        <v>166</v>
      </c>
      <c r="L9" s="973"/>
      <c r="M9" s="973"/>
      <c r="N9" s="974"/>
      <c r="O9" s="974"/>
      <c r="P9" s="975"/>
      <c r="Q9" s="965">
        <f>ROUND(Q6/4,1)</f>
        <v>1.1000000000000001</v>
      </c>
      <c r="R9" s="966"/>
      <c r="S9" s="970"/>
      <c r="T9" s="171"/>
      <c r="U9" s="171"/>
      <c r="V9" s="6"/>
      <c r="W9" s="6"/>
    </row>
    <row r="10" spans="1:24" s="117" customFormat="1" ht="14.25" customHeight="1" thickBot="1" x14ac:dyDescent="0.2">
      <c r="A10" s="977"/>
      <c r="B10" s="987"/>
      <c r="C10" s="988"/>
      <c r="D10" s="988"/>
      <c r="E10" s="991"/>
      <c r="F10" s="1000"/>
      <c r="G10" s="989"/>
      <c r="H10" s="1001"/>
      <c r="I10" s="1001"/>
      <c r="J10" s="1003"/>
      <c r="K10" s="972" t="s">
        <v>167</v>
      </c>
      <c r="L10" s="973"/>
      <c r="M10" s="973"/>
      <c r="N10" s="974"/>
      <c r="O10" s="974"/>
      <c r="P10" s="975"/>
      <c r="Q10" s="965">
        <v>0</v>
      </c>
      <c r="R10" s="966"/>
      <c r="S10" s="971"/>
      <c r="T10" s="171"/>
      <c r="U10" s="171"/>
      <c r="V10" s="6"/>
      <c r="W10" s="6"/>
    </row>
    <row r="11" spans="1:24" s="117" customFormat="1" ht="14.25" customHeight="1" x14ac:dyDescent="0.15">
      <c r="A11" s="977"/>
      <c r="B11" s="987"/>
      <c r="C11" s="988"/>
      <c r="D11" s="988"/>
      <c r="E11" s="991"/>
      <c r="F11" s="996" t="s">
        <v>187</v>
      </c>
      <c r="G11" s="986"/>
      <c r="H11" s="997"/>
      <c r="I11" s="997"/>
      <c r="J11" s="1002">
        <f>Q11</f>
        <v>1.6</v>
      </c>
      <c r="K11" s="1009" t="s">
        <v>168</v>
      </c>
      <c r="L11" s="1010"/>
      <c r="M11" s="1010"/>
      <c r="N11" s="1010"/>
      <c r="O11" s="1011"/>
      <c r="P11" s="175" t="s">
        <v>95</v>
      </c>
      <c r="Q11" s="965">
        <v>1.6</v>
      </c>
      <c r="R11" s="966"/>
      <c r="S11" s="967">
        <v>1.6</v>
      </c>
      <c r="T11" s="176" t="s">
        <v>169</v>
      </c>
      <c r="U11" s="171"/>
      <c r="V11" s="7"/>
      <c r="W11" s="6"/>
      <c r="X11" s="6"/>
    </row>
    <row r="12" spans="1:24" s="117" customFormat="1" ht="14.25" customHeight="1" thickBot="1" x14ac:dyDescent="0.2">
      <c r="A12" s="977"/>
      <c r="B12" s="987"/>
      <c r="C12" s="988"/>
      <c r="D12" s="988"/>
      <c r="E12" s="991"/>
      <c r="F12" s="1000"/>
      <c r="G12" s="989"/>
      <c r="H12" s="1001"/>
      <c r="I12" s="1001"/>
      <c r="J12" s="1003"/>
      <c r="K12" s="1012"/>
      <c r="L12" s="1013"/>
      <c r="M12" s="1013"/>
      <c r="N12" s="1013"/>
      <c r="O12" s="1014"/>
      <c r="P12" s="175" t="s">
        <v>96</v>
      </c>
      <c r="Q12" s="965">
        <v>0</v>
      </c>
      <c r="R12" s="966"/>
      <c r="S12" s="968"/>
      <c r="T12" s="178" t="s">
        <v>188</v>
      </c>
      <c r="U12" s="171"/>
      <c r="V12" s="7"/>
      <c r="W12" s="6"/>
      <c r="X12" s="6"/>
    </row>
    <row r="13" spans="1:24" s="117" customFormat="1" ht="14.25" customHeight="1" x14ac:dyDescent="0.15">
      <c r="A13" s="977"/>
      <c r="B13" s="987"/>
      <c r="C13" s="988"/>
      <c r="D13" s="988"/>
      <c r="E13" s="991"/>
      <c r="F13" s="996" t="s">
        <v>189</v>
      </c>
      <c r="G13" s="986"/>
      <c r="H13" s="997"/>
      <c r="I13" s="997"/>
      <c r="J13" s="1002">
        <f>Q13</f>
        <v>2.4</v>
      </c>
      <c r="K13" s="1009" t="s">
        <v>37</v>
      </c>
      <c r="L13" s="1010"/>
      <c r="M13" s="1010"/>
      <c r="N13" s="1010"/>
      <c r="O13" s="1011"/>
      <c r="P13" s="175" t="s">
        <v>95</v>
      </c>
      <c r="Q13" s="965">
        <v>2.4</v>
      </c>
      <c r="R13" s="966"/>
      <c r="S13" s="971">
        <v>2.4</v>
      </c>
      <c r="T13" s="171"/>
      <c r="U13" s="171"/>
      <c r="V13" s="7"/>
      <c r="W13" s="6"/>
      <c r="X13" s="6"/>
    </row>
    <row r="14" spans="1:24" s="117" customFormat="1" ht="14.25" customHeight="1" thickBot="1" x14ac:dyDescent="0.2">
      <c r="A14" s="977"/>
      <c r="B14" s="987"/>
      <c r="C14" s="988"/>
      <c r="D14" s="988"/>
      <c r="E14" s="991"/>
      <c r="F14" s="1000"/>
      <c r="G14" s="989"/>
      <c r="H14" s="1001"/>
      <c r="I14" s="1001"/>
      <c r="J14" s="1003"/>
      <c r="K14" s="1012"/>
      <c r="L14" s="1013"/>
      <c r="M14" s="1013"/>
      <c r="N14" s="1013"/>
      <c r="O14" s="1014"/>
      <c r="P14" s="175" t="s">
        <v>96</v>
      </c>
      <c r="Q14" s="965">
        <v>0</v>
      </c>
      <c r="R14" s="966"/>
      <c r="S14" s="1029"/>
      <c r="T14" s="171"/>
      <c r="U14" s="171"/>
      <c r="V14" s="7"/>
      <c r="W14" s="6"/>
      <c r="X14" s="6"/>
    </row>
    <row r="15" spans="1:24" s="117" customFormat="1" ht="14.25" customHeight="1" x14ac:dyDescent="0.15">
      <c r="A15" s="977"/>
      <c r="B15" s="987"/>
      <c r="C15" s="988"/>
      <c r="D15" s="988"/>
      <c r="E15" s="991"/>
      <c r="F15" s="996" t="s">
        <v>292</v>
      </c>
      <c r="G15" s="986"/>
      <c r="H15" s="997"/>
      <c r="I15" s="997"/>
      <c r="J15" s="1002">
        <f>Q15</f>
        <v>0.8</v>
      </c>
      <c r="K15" s="1031" t="s">
        <v>38</v>
      </c>
      <c r="L15" s="1032"/>
      <c r="M15" s="1032"/>
      <c r="N15" s="1032"/>
      <c r="O15" s="1032"/>
      <c r="P15" s="1033"/>
      <c r="Q15" s="965">
        <v>0.8</v>
      </c>
      <c r="R15" s="966"/>
      <c r="S15" s="967">
        <v>0.8</v>
      </c>
      <c r="T15" s="222" t="s">
        <v>285</v>
      </c>
      <c r="U15" s="171"/>
      <c r="V15" s="7"/>
      <c r="W15" s="6"/>
      <c r="X15" s="6"/>
    </row>
    <row r="16" spans="1:24" s="117" customFormat="1" ht="14.25" customHeight="1" x14ac:dyDescent="0.15">
      <c r="A16" s="977"/>
      <c r="B16" s="987"/>
      <c r="C16" s="988"/>
      <c r="D16" s="988"/>
      <c r="E16" s="991"/>
      <c r="F16" s="1030"/>
      <c r="G16" s="988"/>
      <c r="H16" s="999"/>
      <c r="I16" s="999"/>
      <c r="J16" s="1003"/>
      <c r="K16" s="978" t="s">
        <v>39</v>
      </c>
      <c r="L16" s="979"/>
      <c r="M16" s="979"/>
      <c r="N16" s="979"/>
      <c r="O16" s="979"/>
      <c r="P16" s="1035"/>
      <c r="Q16" s="965">
        <v>0.4</v>
      </c>
      <c r="R16" s="966"/>
      <c r="S16" s="967"/>
      <c r="T16" s="223" t="s">
        <v>286</v>
      </c>
      <c r="U16" s="171"/>
      <c r="V16" s="7"/>
      <c r="W16" s="6"/>
      <c r="X16" s="6"/>
    </row>
    <row r="17" spans="1:24" s="117" customFormat="1" ht="14.25" customHeight="1" thickBot="1" x14ac:dyDescent="0.2">
      <c r="A17" s="977"/>
      <c r="B17" s="987"/>
      <c r="C17" s="988"/>
      <c r="D17" s="988"/>
      <c r="E17" s="991"/>
      <c r="F17" s="1000"/>
      <c r="G17" s="989"/>
      <c r="H17" s="1001"/>
      <c r="I17" s="1001"/>
      <c r="J17" s="1003"/>
      <c r="K17" s="1036" t="s">
        <v>170</v>
      </c>
      <c r="L17" s="1037"/>
      <c r="M17" s="1037"/>
      <c r="N17" s="1037"/>
      <c r="O17" s="1037"/>
      <c r="P17" s="1038"/>
      <c r="Q17" s="965">
        <v>0</v>
      </c>
      <c r="R17" s="966"/>
      <c r="S17" s="968"/>
      <c r="T17" s="224" t="s">
        <v>287</v>
      </c>
      <c r="U17" s="171"/>
      <c r="V17" s="7"/>
      <c r="W17" s="6"/>
      <c r="X17" s="6"/>
    </row>
    <row r="18" spans="1:24" s="117" customFormat="1" ht="14.25" customHeight="1" x14ac:dyDescent="0.15">
      <c r="A18" s="977"/>
      <c r="B18" s="987"/>
      <c r="C18" s="988"/>
      <c r="D18" s="988"/>
      <c r="E18" s="991"/>
      <c r="F18" s="1018" t="s">
        <v>40</v>
      </c>
      <c r="G18" s="1019"/>
      <c r="H18" s="1020"/>
      <c r="I18" s="1020"/>
      <c r="J18" s="1004">
        <f>Q18</f>
        <v>2.7</v>
      </c>
      <c r="K18" s="972" t="s">
        <v>171</v>
      </c>
      <c r="L18" s="973"/>
      <c r="M18" s="973"/>
      <c r="N18" s="974"/>
      <c r="O18" s="974"/>
      <c r="P18" s="975"/>
      <c r="Q18" s="1007">
        <v>2.7</v>
      </c>
      <c r="R18" s="1008"/>
      <c r="S18" s="970">
        <v>2</v>
      </c>
      <c r="T18" s="171"/>
      <c r="U18" s="171"/>
      <c r="V18" s="6"/>
      <c r="W18" s="6"/>
    </row>
    <row r="19" spans="1:24" s="117" customFormat="1" ht="14.25" customHeight="1" x14ac:dyDescent="0.15">
      <c r="A19" s="977"/>
      <c r="B19" s="987"/>
      <c r="C19" s="988"/>
      <c r="D19" s="988"/>
      <c r="E19" s="991"/>
      <c r="F19" s="1021"/>
      <c r="G19" s="1022"/>
      <c r="H19" s="1023"/>
      <c r="I19" s="1023"/>
      <c r="J19" s="1005"/>
      <c r="K19" s="972" t="s">
        <v>172</v>
      </c>
      <c r="L19" s="973"/>
      <c r="M19" s="973"/>
      <c r="N19" s="974"/>
      <c r="O19" s="974"/>
      <c r="P19" s="975"/>
      <c r="Q19" s="1007">
        <f>ROUND(Q18/4*3,1)</f>
        <v>2</v>
      </c>
      <c r="R19" s="1008"/>
      <c r="S19" s="970"/>
      <c r="T19" s="171"/>
      <c r="U19" s="171"/>
      <c r="V19" s="6"/>
      <c r="W19" s="6"/>
    </row>
    <row r="20" spans="1:24" s="117" customFormat="1" ht="14.25" customHeight="1" x14ac:dyDescent="0.15">
      <c r="A20" s="983"/>
      <c r="B20" s="988"/>
      <c r="C20" s="988"/>
      <c r="D20" s="988"/>
      <c r="E20" s="992"/>
      <c r="F20" s="1021"/>
      <c r="G20" s="1022"/>
      <c r="H20" s="1023"/>
      <c r="I20" s="1023"/>
      <c r="J20" s="1005"/>
      <c r="K20" s="972" t="s">
        <v>173</v>
      </c>
      <c r="L20" s="973"/>
      <c r="M20" s="973"/>
      <c r="N20" s="974"/>
      <c r="O20" s="974"/>
      <c r="P20" s="975"/>
      <c r="Q20" s="1007">
        <f>ROUND(Q18/4*2,1)</f>
        <v>1.4</v>
      </c>
      <c r="R20" s="1008"/>
      <c r="S20" s="970"/>
      <c r="T20" s="171"/>
      <c r="U20" s="171"/>
      <c r="V20" s="6"/>
      <c r="W20" s="6"/>
    </row>
    <row r="21" spans="1:24" s="117" customFormat="1" ht="14.25" customHeight="1" x14ac:dyDescent="0.15">
      <c r="A21" s="983"/>
      <c r="B21" s="988"/>
      <c r="C21" s="988"/>
      <c r="D21" s="988"/>
      <c r="E21" s="992"/>
      <c r="F21" s="1021"/>
      <c r="G21" s="1022"/>
      <c r="H21" s="1023"/>
      <c r="I21" s="1023"/>
      <c r="J21" s="1005"/>
      <c r="K21" s="972" t="s">
        <v>174</v>
      </c>
      <c r="L21" s="973"/>
      <c r="M21" s="973"/>
      <c r="N21" s="974"/>
      <c r="O21" s="974"/>
      <c r="P21" s="975"/>
      <c r="Q21" s="1007">
        <f>ROUND(Q18/4,1)</f>
        <v>0.7</v>
      </c>
      <c r="R21" s="1008"/>
      <c r="S21" s="970"/>
      <c r="T21" s="171"/>
      <c r="U21" s="171"/>
      <c r="V21" s="6"/>
      <c r="W21" s="6"/>
    </row>
    <row r="22" spans="1:24" s="117" customFormat="1" ht="14.25" customHeight="1" thickBot="1" x14ac:dyDescent="0.2">
      <c r="A22" s="984"/>
      <c r="B22" s="989"/>
      <c r="C22" s="989"/>
      <c r="D22" s="989"/>
      <c r="E22" s="993"/>
      <c r="F22" s="1024"/>
      <c r="G22" s="1025"/>
      <c r="H22" s="1026"/>
      <c r="I22" s="1026"/>
      <c r="J22" s="1006"/>
      <c r="K22" s="972" t="s">
        <v>175</v>
      </c>
      <c r="L22" s="973"/>
      <c r="M22" s="973"/>
      <c r="N22" s="974"/>
      <c r="O22" s="974"/>
      <c r="P22" s="975"/>
      <c r="Q22" s="1007">
        <v>0</v>
      </c>
      <c r="R22" s="1008"/>
      <c r="S22" s="1034"/>
      <c r="T22" s="171"/>
      <c r="U22" s="171"/>
      <c r="V22" s="6"/>
      <c r="W22" s="6"/>
    </row>
    <row r="23" spans="1:24" s="117" customFormat="1" ht="14.25" customHeight="1" thickBot="1" x14ac:dyDescent="0.2">
      <c r="A23" s="14"/>
      <c r="B23" s="8"/>
      <c r="C23" s="8"/>
      <c r="D23" s="8"/>
      <c r="E23" s="15"/>
      <c r="F23" s="8"/>
      <c r="G23" s="8"/>
      <c r="H23" s="9"/>
      <c r="I23" s="9"/>
      <c r="J23" s="16"/>
      <c r="K23" s="179"/>
      <c r="L23" s="179"/>
      <c r="M23" s="179"/>
      <c r="N23" s="180"/>
      <c r="O23" s="180"/>
      <c r="P23" s="180"/>
      <c r="Q23" s="17"/>
      <c r="R23" s="17"/>
      <c r="S23" s="1039" t="s">
        <v>176</v>
      </c>
      <c r="T23" s="1040"/>
      <c r="U23" s="1041"/>
      <c r="V23" s="7"/>
      <c r="W23" s="6"/>
      <c r="X23" s="6"/>
    </row>
    <row r="24" spans="1:24" s="117" customFormat="1" ht="14.25" customHeight="1" x14ac:dyDescent="0.15">
      <c r="A24" s="18"/>
      <c r="B24" s="10"/>
      <c r="C24" s="10"/>
      <c r="D24" s="10"/>
      <c r="E24" s="19"/>
      <c r="F24" s="10"/>
      <c r="G24" s="10"/>
      <c r="H24" s="11"/>
      <c r="I24" s="11"/>
      <c r="J24" s="20"/>
      <c r="K24" s="181"/>
      <c r="L24" s="181"/>
      <c r="M24" s="181"/>
      <c r="N24" s="174"/>
      <c r="O24" s="174"/>
      <c r="P24" s="174"/>
      <c r="Q24" s="1042" t="s">
        <v>177</v>
      </c>
      <c r="R24" s="1043"/>
      <c r="S24" s="217" t="s">
        <v>41</v>
      </c>
      <c r="T24" s="218" t="s">
        <v>42</v>
      </c>
      <c r="U24" s="219" t="s">
        <v>272</v>
      </c>
      <c r="V24" s="7"/>
      <c r="W24" s="6"/>
      <c r="X24" s="6"/>
    </row>
    <row r="25" spans="1:24" s="117" customFormat="1" ht="14.25" customHeight="1" x14ac:dyDescent="0.15">
      <c r="A25" s="21"/>
      <c r="B25" s="12"/>
      <c r="C25" s="12"/>
      <c r="D25" s="12"/>
      <c r="E25" s="22"/>
      <c r="F25" s="12"/>
      <c r="G25" s="12"/>
      <c r="H25" s="13"/>
      <c r="I25" s="13"/>
      <c r="J25" s="23"/>
      <c r="K25" s="170"/>
      <c r="L25" s="170"/>
      <c r="M25" s="170"/>
      <c r="N25" s="177"/>
      <c r="O25" s="177"/>
      <c r="P25" s="177"/>
      <c r="Q25" s="1044" t="s">
        <v>226</v>
      </c>
      <c r="R25" s="1045"/>
      <c r="S25" s="182" t="s">
        <v>43</v>
      </c>
      <c r="T25" s="183" t="s">
        <v>44</v>
      </c>
      <c r="U25" s="184" t="s">
        <v>0</v>
      </c>
      <c r="V25" s="7"/>
      <c r="W25" s="6"/>
      <c r="X25" s="6"/>
    </row>
    <row r="26" spans="1:24" s="117" customFormat="1" ht="14.25" customHeight="1" x14ac:dyDescent="0.15">
      <c r="A26" s="982" t="s">
        <v>178</v>
      </c>
      <c r="B26" s="985" t="s">
        <v>179</v>
      </c>
      <c r="C26" s="986"/>
      <c r="D26" s="986"/>
      <c r="E26" s="990">
        <f>SUM(J26:J36)</f>
        <v>6</v>
      </c>
      <c r="F26" s="996" t="s">
        <v>45</v>
      </c>
      <c r="G26" s="986"/>
      <c r="H26" s="997"/>
      <c r="I26" s="997"/>
      <c r="J26" s="1046">
        <f>Q26</f>
        <v>3</v>
      </c>
      <c r="K26" s="972" t="s">
        <v>163</v>
      </c>
      <c r="L26" s="973"/>
      <c r="M26" s="973"/>
      <c r="N26" s="974"/>
      <c r="O26" s="974"/>
      <c r="P26" s="975"/>
      <c r="Q26" s="965">
        <v>3</v>
      </c>
      <c r="R26" s="966"/>
      <c r="S26" s="1048">
        <v>2.2999999999999998</v>
      </c>
      <c r="T26" s="1049">
        <v>1.5</v>
      </c>
      <c r="U26" s="1050">
        <v>3</v>
      </c>
      <c r="V26" s="7"/>
      <c r="W26" s="6"/>
      <c r="X26" s="6"/>
    </row>
    <row r="27" spans="1:24" s="117" customFormat="1" ht="14.25" customHeight="1" x14ac:dyDescent="0.15">
      <c r="A27" s="977"/>
      <c r="B27" s="987"/>
      <c r="C27" s="988"/>
      <c r="D27" s="988"/>
      <c r="E27" s="991"/>
      <c r="F27" s="998"/>
      <c r="G27" s="988"/>
      <c r="H27" s="999"/>
      <c r="I27" s="999"/>
      <c r="J27" s="1047"/>
      <c r="K27" s="972" t="s">
        <v>164</v>
      </c>
      <c r="L27" s="973"/>
      <c r="M27" s="973"/>
      <c r="N27" s="974"/>
      <c r="O27" s="974"/>
      <c r="P27" s="975"/>
      <c r="Q27" s="965">
        <f>ROUND(Q26/4*3,1)</f>
        <v>2.2999999999999998</v>
      </c>
      <c r="R27" s="966"/>
      <c r="S27" s="1048"/>
      <c r="T27" s="1049"/>
      <c r="U27" s="1050"/>
      <c r="V27" s="7"/>
      <c r="W27" s="6"/>
      <c r="X27" s="6"/>
    </row>
    <row r="28" spans="1:24" s="117" customFormat="1" ht="14.25" customHeight="1" x14ac:dyDescent="0.15">
      <c r="A28" s="977"/>
      <c r="B28" s="987"/>
      <c r="C28" s="988"/>
      <c r="D28" s="988"/>
      <c r="E28" s="991"/>
      <c r="F28" s="998"/>
      <c r="G28" s="988"/>
      <c r="H28" s="999"/>
      <c r="I28" s="999"/>
      <c r="J28" s="1047"/>
      <c r="K28" s="972" t="s">
        <v>165</v>
      </c>
      <c r="L28" s="973"/>
      <c r="M28" s="973"/>
      <c r="N28" s="974"/>
      <c r="O28" s="974"/>
      <c r="P28" s="975"/>
      <c r="Q28" s="965">
        <f>ROUND(Q26/4*2,1)</f>
        <v>1.5</v>
      </c>
      <c r="R28" s="966"/>
      <c r="S28" s="1048"/>
      <c r="T28" s="1049"/>
      <c r="U28" s="1050"/>
      <c r="V28" s="7"/>
      <c r="W28" s="6"/>
      <c r="X28" s="6"/>
    </row>
    <row r="29" spans="1:24" s="117" customFormat="1" ht="14.25" customHeight="1" x14ac:dyDescent="0.15">
      <c r="A29" s="977"/>
      <c r="B29" s="987"/>
      <c r="C29" s="988"/>
      <c r="D29" s="988"/>
      <c r="E29" s="991"/>
      <c r="F29" s="998"/>
      <c r="G29" s="988"/>
      <c r="H29" s="999"/>
      <c r="I29" s="999"/>
      <c r="J29" s="1047"/>
      <c r="K29" s="972" t="s">
        <v>166</v>
      </c>
      <c r="L29" s="973"/>
      <c r="M29" s="973"/>
      <c r="N29" s="974"/>
      <c r="O29" s="974"/>
      <c r="P29" s="975"/>
      <c r="Q29" s="965">
        <f>ROUND(Q26/4,1)</f>
        <v>0.8</v>
      </c>
      <c r="R29" s="966"/>
      <c r="S29" s="1048"/>
      <c r="T29" s="1049"/>
      <c r="U29" s="1050"/>
      <c r="V29" s="7"/>
      <c r="W29" s="6"/>
      <c r="X29" s="6"/>
    </row>
    <row r="30" spans="1:24" s="117" customFormat="1" ht="14.25" customHeight="1" x14ac:dyDescent="0.15">
      <c r="A30" s="977"/>
      <c r="B30" s="987"/>
      <c r="C30" s="988"/>
      <c r="D30" s="988"/>
      <c r="E30" s="991"/>
      <c r="F30" s="1000"/>
      <c r="G30" s="989"/>
      <c r="H30" s="1001"/>
      <c r="I30" s="1001"/>
      <c r="J30" s="1047"/>
      <c r="K30" s="972" t="s">
        <v>167</v>
      </c>
      <c r="L30" s="973"/>
      <c r="M30" s="973"/>
      <c r="N30" s="974"/>
      <c r="O30" s="974"/>
      <c r="P30" s="975"/>
      <c r="Q30" s="965">
        <v>0</v>
      </c>
      <c r="R30" s="966"/>
      <c r="S30" s="1048"/>
      <c r="T30" s="1049"/>
      <c r="U30" s="1050"/>
      <c r="V30" s="7"/>
      <c r="W30" s="6"/>
      <c r="X30" s="6"/>
    </row>
    <row r="31" spans="1:24" s="117" customFormat="1" ht="14.25" customHeight="1" x14ac:dyDescent="0.15">
      <c r="A31" s="977"/>
      <c r="B31" s="987"/>
      <c r="C31" s="988"/>
      <c r="D31" s="988"/>
      <c r="E31" s="991"/>
      <c r="F31" s="996" t="s">
        <v>46</v>
      </c>
      <c r="G31" s="986"/>
      <c r="H31" s="997"/>
      <c r="I31" s="997"/>
      <c r="J31" s="1046">
        <f>Q31</f>
        <v>1.5</v>
      </c>
      <c r="K31" s="978" t="s">
        <v>180</v>
      </c>
      <c r="L31" s="979"/>
      <c r="M31" s="979"/>
      <c r="N31" s="1016"/>
      <c r="O31" s="1016"/>
      <c r="P31" s="1017"/>
      <c r="Q31" s="965">
        <v>1.5</v>
      </c>
      <c r="R31" s="966"/>
      <c r="S31" s="1048">
        <v>0.8</v>
      </c>
      <c r="T31" s="1049">
        <v>0</v>
      </c>
      <c r="U31" s="1050">
        <v>1.5</v>
      </c>
      <c r="V31" s="7"/>
      <c r="W31" s="6"/>
      <c r="X31" s="6"/>
    </row>
    <row r="32" spans="1:24" s="117" customFormat="1" ht="14.25" customHeight="1" x14ac:dyDescent="0.15">
      <c r="A32" s="977"/>
      <c r="B32" s="987"/>
      <c r="C32" s="988"/>
      <c r="D32" s="988"/>
      <c r="E32" s="991"/>
      <c r="F32" s="998"/>
      <c r="G32" s="988"/>
      <c r="H32" s="999"/>
      <c r="I32" s="999"/>
      <c r="J32" s="1052"/>
      <c r="K32" s="978" t="s">
        <v>181</v>
      </c>
      <c r="L32" s="979"/>
      <c r="M32" s="979"/>
      <c r="N32" s="1016"/>
      <c r="O32" s="1016"/>
      <c r="P32" s="1017"/>
      <c r="Q32" s="965">
        <f>ROUND(Q31/2,1)</f>
        <v>0.8</v>
      </c>
      <c r="R32" s="966"/>
      <c r="S32" s="1048"/>
      <c r="T32" s="1049"/>
      <c r="U32" s="1050"/>
      <c r="V32" s="7"/>
      <c r="W32" s="6"/>
      <c r="X32" s="6"/>
    </row>
    <row r="33" spans="1:24" s="117" customFormat="1" ht="14.25" customHeight="1" x14ac:dyDescent="0.15">
      <c r="A33" s="977"/>
      <c r="B33" s="987"/>
      <c r="C33" s="988"/>
      <c r="D33" s="988"/>
      <c r="E33" s="991"/>
      <c r="F33" s="1000"/>
      <c r="G33" s="989"/>
      <c r="H33" s="1001"/>
      <c r="I33" s="1001"/>
      <c r="J33" s="1052"/>
      <c r="K33" s="1051" t="s">
        <v>182</v>
      </c>
      <c r="L33" s="1015"/>
      <c r="M33" s="1015"/>
      <c r="N33" s="1016"/>
      <c r="O33" s="1016"/>
      <c r="P33" s="1017"/>
      <c r="Q33" s="965">
        <v>0</v>
      </c>
      <c r="R33" s="966"/>
      <c r="S33" s="1048"/>
      <c r="T33" s="1049"/>
      <c r="U33" s="1050"/>
      <c r="V33" s="7"/>
      <c r="W33" s="6"/>
      <c r="X33" s="6"/>
    </row>
    <row r="34" spans="1:24" s="117" customFormat="1" ht="14.25" customHeight="1" x14ac:dyDescent="0.15">
      <c r="A34" s="977"/>
      <c r="B34" s="987"/>
      <c r="C34" s="988"/>
      <c r="D34" s="988"/>
      <c r="E34" s="991"/>
      <c r="F34" s="996" t="s">
        <v>183</v>
      </c>
      <c r="G34" s="986"/>
      <c r="H34" s="997"/>
      <c r="I34" s="997"/>
      <c r="J34" s="1046">
        <f>Q34</f>
        <v>1.5</v>
      </c>
      <c r="K34" s="978" t="s">
        <v>195</v>
      </c>
      <c r="L34" s="979"/>
      <c r="M34" s="979"/>
      <c r="N34" s="979"/>
      <c r="O34" s="979"/>
      <c r="P34" s="1035"/>
      <c r="Q34" s="965">
        <v>1.5</v>
      </c>
      <c r="R34" s="966"/>
      <c r="S34" s="1048">
        <v>0.8</v>
      </c>
      <c r="T34" s="1049">
        <v>1.5</v>
      </c>
      <c r="U34" s="1050">
        <v>1.5</v>
      </c>
      <c r="V34" s="7"/>
      <c r="W34" s="6"/>
      <c r="X34" s="6"/>
    </row>
    <row r="35" spans="1:24" s="117" customFormat="1" ht="14.25" customHeight="1" x14ac:dyDescent="0.15">
      <c r="A35" s="977"/>
      <c r="B35" s="987"/>
      <c r="C35" s="988"/>
      <c r="D35" s="988"/>
      <c r="E35" s="991"/>
      <c r="F35" s="1030"/>
      <c r="G35" s="988"/>
      <c r="H35" s="999"/>
      <c r="I35" s="999"/>
      <c r="J35" s="1052"/>
      <c r="K35" s="978" t="s">
        <v>196</v>
      </c>
      <c r="L35" s="979"/>
      <c r="M35" s="979"/>
      <c r="N35" s="1063"/>
      <c r="O35" s="1063"/>
      <c r="P35" s="1064"/>
      <c r="Q35" s="965">
        <f>ROUND(Q34/2,1)</f>
        <v>0.8</v>
      </c>
      <c r="R35" s="966"/>
      <c r="S35" s="1048"/>
      <c r="T35" s="1049"/>
      <c r="U35" s="1050"/>
      <c r="V35" s="7"/>
      <c r="W35" s="6"/>
      <c r="X35" s="6"/>
    </row>
    <row r="36" spans="1:24" s="117" customFormat="1" ht="14.25" customHeight="1" thickBot="1" x14ac:dyDescent="0.2">
      <c r="A36" s="977"/>
      <c r="B36" s="987"/>
      <c r="C36" s="988"/>
      <c r="D36" s="988"/>
      <c r="E36" s="991"/>
      <c r="F36" s="1000"/>
      <c r="G36" s="989"/>
      <c r="H36" s="1001"/>
      <c r="I36" s="1001"/>
      <c r="J36" s="1052"/>
      <c r="K36" s="1051" t="s">
        <v>47</v>
      </c>
      <c r="L36" s="1015"/>
      <c r="M36" s="1015"/>
      <c r="N36" s="1016"/>
      <c r="O36" s="1016"/>
      <c r="P36" s="1017"/>
      <c r="Q36" s="965">
        <v>0</v>
      </c>
      <c r="R36" s="966"/>
      <c r="S36" s="1060"/>
      <c r="T36" s="1061"/>
      <c r="U36" s="1062"/>
      <c r="V36" s="7"/>
      <c r="W36" s="6"/>
      <c r="X36" s="6"/>
    </row>
    <row r="37" spans="1:24" s="117" customFormat="1" ht="13.5" customHeight="1" x14ac:dyDescent="0.15">
      <c r="A37" s="1053" t="s">
        <v>155</v>
      </c>
      <c r="B37" s="1053"/>
      <c r="C37" s="1053"/>
      <c r="D37" s="1053"/>
      <c r="E37" s="1053"/>
      <c r="F37" s="1054">
        <f>SUM(J4:J36)</f>
        <v>30</v>
      </c>
      <c r="G37" s="1055"/>
      <c r="H37" s="1055"/>
      <c r="I37" s="1055"/>
      <c r="J37" s="1056"/>
      <c r="K37" s="1057"/>
      <c r="L37" s="1057"/>
      <c r="M37" s="1057"/>
      <c r="N37" s="1057"/>
      <c r="O37" s="1057"/>
      <c r="P37" s="1057"/>
      <c r="Q37" s="1058"/>
      <c r="R37" s="1059"/>
      <c r="S37" s="172"/>
      <c r="T37" s="171"/>
      <c r="U37" s="171"/>
      <c r="V37" s="7"/>
      <c r="W37" s="6"/>
      <c r="X37" s="6"/>
    </row>
    <row r="38" spans="1:24" ht="10.5" customHeight="1" x14ac:dyDescent="0.15">
      <c r="X38" s="121"/>
    </row>
    <row r="39" spans="1:24" ht="10.5" customHeight="1" x14ac:dyDescent="0.15">
      <c r="X39" s="121"/>
    </row>
    <row r="40" spans="1:24" ht="10.5" customHeight="1" x14ac:dyDescent="0.15">
      <c r="X40" s="121"/>
    </row>
    <row r="41" spans="1:24" ht="10.5" customHeight="1" x14ac:dyDescent="0.15">
      <c r="X41" s="121"/>
    </row>
    <row r="42" spans="1:24" ht="10.5" customHeight="1" x14ac:dyDescent="0.15">
      <c r="X42" s="121"/>
    </row>
    <row r="43" spans="1:24" ht="10.5" customHeight="1" x14ac:dyDescent="0.15">
      <c r="X43" s="121"/>
    </row>
    <row r="44" spans="1:24" ht="10.5" customHeight="1" x14ac:dyDescent="0.15">
      <c r="X44" s="121"/>
    </row>
    <row r="45" spans="1:24" ht="10.5" customHeight="1" x14ac:dyDescent="0.15">
      <c r="X45" s="121"/>
    </row>
    <row r="46" spans="1:24" ht="10.5" customHeight="1" x14ac:dyDescent="0.15">
      <c r="X46" s="121"/>
    </row>
    <row r="47" spans="1:24" ht="10.5" customHeight="1" x14ac:dyDescent="0.15">
      <c r="X47" s="121"/>
    </row>
    <row r="48" spans="1:24" ht="10.5" customHeight="1" x14ac:dyDescent="0.15">
      <c r="X48" s="121"/>
    </row>
    <row r="49" spans="24:24" ht="10.5" customHeight="1" x14ac:dyDescent="0.15">
      <c r="X49" s="121"/>
    </row>
    <row r="50" spans="24:24" ht="10.5" customHeight="1" x14ac:dyDescent="0.15">
      <c r="X50" s="121"/>
    </row>
    <row r="51" spans="24:24" ht="10.5" customHeight="1" x14ac:dyDescent="0.15">
      <c r="X51" s="121"/>
    </row>
    <row r="52" spans="24:24" ht="10.5" customHeight="1" x14ac:dyDescent="0.15">
      <c r="X52" s="121"/>
    </row>
    <row r="53" spans="24:24" ht="10.5" customHeight="1" x14ac:dyDescent="0.15">
      <c r="X53" s="121"/>
    </row>
    <row r="54" spans="24:24" ht="10.5" customHeight="1" x14ac:dyDescent="0.15">
      <c r="X54" s="121"/>
    </row>
    <row r="55" spans="24:24" ht="10.5" customHeight="1" x14ac:dyDescent="0.15">
      <c r="X55" s="121"/>
    </row>
    <row r="56" spans="24:24" ht="10.5" customHeight="1" x14ac:dyDescent="0.15">
      <c r="X56" s="121"/>
    </row>
    <row r="57" spans="24:24" ht="10.5" customHeight="1" x14ac:dyDescent="0.15">
      <c r="X57" s="121"/>
    </row>
    <row r="58" spans="24:24" ht="10.5" customHeight="1" x14ac:dyDescent="0.15">
      <c r="X58" s="121"/>
    </row>
    <row r="59" spans="24:24" ht="10.5" customHeight="1" x14ac:dyDescent="0.15">
      <c r="X59" s="121"/>
    </row>
    <row r="60" spans="24:24" ht="10.5" customHeight="1" x14ac:dyDescent="0.15">
      <c r="X60" s="121"/>
    </row>
    <row r="61" spans="24:24" ht="10.5" customHeight="1" x14ac:dyDescent="0.15">
      <c r="X61" s="121"/>
    </row>
    <row r="62" spans="24:24" ht="10.5" customHeight="1" x14ac:dyDescent="0.15">
      <c r="X62" s="121"/>
    </row>
    <row r="63" spans="24:24" ht="10.5" customHeight="1" x14ac:dyDescent="0.15">
      <c r="X63" s="121"/>
    </row>
    <row r="64" spans="24:24" ht="10.5" customHeight="1" x14ac:dyDescent="0.15">
      <c r="X64" s="121"/>
    </row>
    <row r="65" spans="24:24" ht="10.5" customHeight="1" x14ac:dyDescent="0.15">
      <c r="X65" s="121"/>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22" t="s">
        <v>227</v>
      </c>
    </row>
    <row r="179" spans="6:6" ht="10.5" customHeight="1" x14ac:dyDescent="0.15">
      <c r="F179" s="122" t="s">
        <v>48</v>
      </c>
    </row>
    <row r="180" spans="6:6" ht="10.5" customHeight="1" x14ac:dyDescent="0.15">
      <c r="F180" s="122" t="s">
        <v>49</v>
      </c>
    </row>
    <row r="181" spans="6:6" ht="10.5" customHeight="1" x14ac:dyDescent="0.15">
      <c r="F181" s="122" t="s">
        <v>50</v>
      </c>
    </row>
    <row r="182" spans="6:6" ht="10.5" customHeight="1" x14ac:dyDescent="0.15">
      <c r="F182" s="122" t="s">
        <v>51</v>
      </c>
    </row>
    <row r="183" spans="6:6" ht="10.5" customHeight="1" x14ac:dyDescent="0.15">
      <c r="F183" s="122" t="s">
        <v>52</v>
      </c>
    </row>
    <row r="184" spans="6:6" ht="10.5" customHeight="1" x14ac:dyDescent="0.15">
      <c r="F184" s="122" t="s">
        <v>53</v>
      </c>
    </row>
    <row r="185" spans="6:6" ht="10.5" customHeight="1" x14ac:dyDescent="0.15">
      <c r="F185" s="122" t="s">
        <v>54</v>
      </c>
    </row>
    <row r="186" spans="6:6" ht="10.5" customHeight="1" x14ac:dyDescent="0.15">
      <c r="F186" s="122" t="s">
        <v>55</v>
      </c>
    </row>
    <row r="187" spans="6:6" ht="10.5" customHeight="1" x14ac:dyDescent="0.15">
      <c r="F187" s="122" t="s">
        <v>56</v>
      </c>
    </row>
    <row r="188" spans="6:6" ht="10.5" customHeight="1" x14ac:dyDescent="0.15">
      <c r="F188" s="122" t="s">
        <v>57</v>
      </c>
    </row>
    <row r="189" spans="6:6" ht="10.5" customHeight="1" x14ac:dyDescent="0.15">
      <c r="F189" s="122" t="s">
        <v>58</v>
      </c>
    </row>
    <row r="190" spans="6:6" ht="10.5" customHeight="1" x14ac:dyDescent="0.15">
      <c r="F190" s="122" t="s">
        <v>59</v>
      </c>
    </row>
    <row r="191" spans="6:6" ht="10.5" customHeight="1" x14ac:dyDescent="0.15">
      <c r="F191" s="122" t="s">
        <v>60</v>
      </c>
    </row>
    <row r="192" spans="6:6" ht="10.5" customHeight="1" x14ac:dyDescent="0.15">
      <c r="F192" s="122" t="s">
        <v>61</v>
      </c>
    </row>
    <row r="193" spans="6:6" ht="10.5" customHeight="1" x14ac:dyDescent="0.15">
      <c r="F193" s="122" t="s">
        <v>62</v>
      </c>
    </row>
    <row r="194" spans="6:6" ht="10.5" customHeight="1" x14ac:dyDescent="0.15">
      <c r="F194" s="122" t="s">
        <v>63</v>
      </c>
    </row>
    <row r="195" spans="6:6" ht="10.5" customHeight="1" x14ac:dyDescent="0.15">
      <c r="F195" s="122" t="s">
        <v>64</v>
      </c>
    </row>
    <row r="196" spans="6:6" ht="10.5" customHeight="1" x14ac:dyDescent="0.15">
      <c r="F196" s="122" t="s">
        <v>65</v>
      </c>
    </row>
    <row r="197" spans="6:6" ht="10.5" customHeight="1" x14ac:dyDescent="0.15">
      <c r="F197" s="122" t="s">
        <v>66</v>
      </c>
    </row>
    <row r="198" spans="6:6" ht="10.5" customHeight="1" x14ac:dyDescent="0.15">
      <c r="F198" s="122" t="s">
        <v>67</v>
      </c>
    </row>
    <row r="199" spans="6:6" ht="10.5" customHeight="1" x14ac:dyDescent="0.15">
      <c r="F199" s="122" t="s">
        <v>68</v>
      </c>
    </row>
    <row r="200" spans="6:6" ht="10.5" customHeight="1" x14ac:dyDescent="0.15">
      <c r="F200" s="122" t="s">
        <v>69</v>
      </c>
    </row>
    <row r="201" spans="6:6" ht="10.5" customHeight="1" x14ac:dyDescent="0.15">
      <c r="F201" s="122" t="s">
        <v>70</v>
      </c>
    </row>
    <row r="202" spans="6:6" ht="10.5" customHeight="1" x14ac:dyDescent="0.15">
      <c r="F202" s="122" t="s">
        <v>71</v>
      </c>
    </row>
    <row r="203" spans="6:6" ht="10.5" customHeight="1" x14ac:dyDescent="0.15">
      <c r="F203" s="122" t="s">
        <v>72</v>
      </c>
    </row>
    <row r="204" spans="6:6" ht="10.5" customHeight="1" x14ac:dyDescent="0.15">
      <c r="F204" s="122" t="s">
        <v>73</v>
      </c>
    </row>
    <row r="205" spans="6:6" ht="10.5" customHeight="1" x14ac:dyDescent="0.15">
      <c r="F205" s="122" t="s">
        <v>74</v>
      </c>
    </row>
    <row r="206" spans="6:6" ht="10.5" customHeight="1" x14ac:dyDescent="0.15">
      <c r="F206" s="123" t="s">
        <v>75</v>
      </c>
    </row>
    <row r="207" spans="6:6" ht="10.5" customHeight="1" x14ac:dyDescent="0.15">
      <c r="F207" s="123" t="s">
        <v>76</v>
      </c>
    </row>
    <row r="208" spans="6:6" ht="10.5" customHeight="1" x14ac:dyDescent="0.15">
      <c r="F208" s="123" t="s">
        <v>77</v>
      </c>
    </row>
    <row r="209" spans="6:6" ht="10.5" customHeight="1" x14ac:dyDescent="0.15">
      <c r="F209" s="123" t="s">
        <v>78</v>
      </c>
    </row>
    <row r="210" spans="6:6" ht="10.5" customHeight="1" x14ac:dyDescent="0.15">
      <c r="F210" s="123" t="s">
        <v>79</v>
      </c>
    </row>
    <row r="211" spans="6:6" ht="10.5" customHeight="1" x14ac:dyDescent="0.15">
      <c r="F211" s="123" t="s">
        <v>80</v>
      </c>
    </row>
    <row r="212" spans="6:6" ht="10.5" customHeight="1" x14ac:dyDescent="0.15">
      <c r="F212" s="123" t="s">
        <v>81</v>
      </c>
    </row>
    <row r="213" spans="6:6" ht="10.5" customHeight="1" x14ac:dyDescent="0.15">
      <c r="F213" s="123" t="s">
        <v>82</v>
      </c>
    </row>
    <row r="214" spans="6:6" ht="10.5" customHeight="1" x14ac:dyDescent="0.15">
      <c r="F214" s="123" t="s">
        <v>83</v>
      </c>
    </row>
    <row r="215" spans="6:6" ht="10.5" customHeight="1" x14ac:dyDescent="0.15">
      <c r="F215" s="123" t="s">
        <v>84</v>
      </c>
    </row>
    <row r="216" spans="6:6" ht="10.5" customHeight="1" x14ac:dyDescent="0.15">
      <c r="F216" s="123" t="s">
        <v>85</v>
      </c>
    </row>
    <row r="217" spans="6:6" ht="10.5" customHeight="1" x14ac:dyDescent="0.15">
      <c r="F217" s="123" t="s">
        <v>86</v>
      </c>
    </row>
    <row r="218" spans="6:6" ht="10.5" customHeight="1" x14ac:dyDescent="0.15">
      <c r="F218" s="123" t="s">
        <v>188</v>
      </c>
    </row>
    <row r="219" spans="6:6" ht="10.5" customHeight="1" x14ac:dyDescent="0.15">
      <c r="F219" s="123" t="s">
        <v>87</v>
      </c>
    </row>
    <row r="220" spans="6:6" ht="10.5" customHeight="1" x14ac:dyDescent="0.15">
      <c r="F220" s="123" t="s">
        <v>88</v>
      </c>
    </row>
    <row r="221" spans="6:6" ht="10.5" customHeight="1" x14ac:dyDescent="0.15">
      <c r="F221" s="123" t="s">
        <v>89</v>
      </c>
    </row>
    <row r="222" spans="6:6" ht="10.5" customHeight="1" x14ac:dyDescent="0.15">
      <c r="F222" s="123" t="s">
        <v>90</v>
      </c>
    </row>
    <row r="223" spans="6:6" ht="10.5" customHeight="1" x14ac:dyDescent="0.15">
      <c r="F223" s="123" t="s">
        <v>91</v>
      </c>
    </row>
    <row r="224" spans="6:6" ht="10.5" customHeight="1" x14ac:dyDescent="0.15">
      <c r="F224" s="123" t="s">
        <v>92</v>
      </c>
    </row>
    <row r="225" spans="6:6" ht="10.5" customHeight="1" x14ac:dyDescent="0.15">
      <c r="F225" s="123" t="s">
        <v>93</v>
      </c>
    </row>
  </sheetData>
  <mergeCells count="109">
    <mergeCell ref="S34:S36"/>
    <mergeCell ref="T34:T36"/>
    <mergeCell ref="U34:U36"/>
    <mergeCell ref="K35:P35"/>
    <mergeCell ref="Q35:R35"/>
    <mergeCell ref="K36:P36"/>
    <mergeCell ref="Q36:R36"/>
    <mergeCell ref="F34:I36"/>
    <mergeCell ref="J34:J36"/>
    <mergeCell ref="K34:P34"/>
    <mergeCell ref="Q34:R34"/>
    <mergeCell ref="K32:P32"/>
    <mergeCell ref="Q32:R32"/>
    <mergeCell ref="K33:P33"/>
    <mergeCell ref="Q33:R33"/>
    <mergeCell ref="F31:I33"/>
    <mergeCell ref="J31:J33"/>
    <mergeCell ref="K31:P31"/>
    <mergeCell ref="Q31:R31"/>
    <mergeCell ref="A37:E37"/>
    <mergeCell ref="F37:J37"/>
    <mergeCell ref="K37:P37"/>
    <mergeCell ref="Q37:R37"/>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s>
  <phoneticPr fontId="4"/>
  <dataValidations count="9">
    <dataValidation type="list" allowBlank="1" showInputMessage="1" showErrorMessage="1" sqref="T12" xr:uid="{00000000-0002-0000-0F00-000000000000}">
      <formula1>$F$178:$F$225</formula1>
    </dataValidation>
    <dataValidation type="list" allowBlank="1" showInputMessage="1" showErrorMessage="1" sqref="S13:S14" xr:uid="{00000000-0002-0000-0F00-000001000000}">
      <formula1>$Q$13:$Q$14</formula1>
    </dataValidation>
    <dataValidation type="list" allowBlank="1" showInputMessage="1" showErrorMessage="1" sqref="S15:S17" xr:uid="{00000000-0002-0000-0F00-000002000000}">
      <formula1>$Q$15:$Q$17</formula1>
    </dataValidation>
    <dataValidation type="list" allowBlank="1" showInputMessage="1" showErrorMessage="1" sqref="S6:S10" xr:uid="{00000000-0002-0000-0F00-000003000000}">
      <formula1>$Q$6:$Q$10</formula1>
    </dataValidation>
    <dataValidation type="list" allowBlank="1" showInputMessage="1" showErrorMessage="1" sqref="S11:S12" xr:uid="{00000000-0002-0000-0F00-000004000000}">
      <formula1>$Q$11:$Q$12</formula1>
    </dataValidation>
    <dataValidation type="list" allowBlank="1" showInputMessage="1" showErrorMessage="1" sqref="S18:S22" xr:uid="{00000000-0002-0000-0F00-000005000000}">
      <formula1>$Q$18:$Q$22</formula1>
    </dataValidation>
    <dataValidation type="list" allowBlank="1" showInputMessage="1" showErrorMessage="1" sqref="S31:U33" xr:uid="{00000000-0002-0000-0F00-000006000000}">
      <formula1>$Q$31:$Q$33</formula1>
    </dataValidation>
    <dataValidation type="list" allowBlank="1" showInputMessage="1" showErrorMessage="1" sqref="S26:U30" xr:uid="{00000000-0002-0000-0F00-000007000000}">
      <formula1>$Q$26:$Q$30</formula1>
    </dataValidation>
    <dataValidation type="list" allowBlank="1" showInputMessage="1" showErrorMessage="1" sqref="S34:U36" xr:uid="{00000000-0002-0000-0F00-000008000000}">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indexed="13"/>
    <pageSetUpPr fitToPage="1"/>
  </sheetPr>
  <dimension ref="A1:J13"/>
  <sheetViews>
    <sheetView view="pageBreakPreview" zoomScaleNormal="100" workbookViewId="0">
      <selection sqref="A1:D1"/>
    </sheetView>
  </sheetViews>
  <sheetFormatPr defaultRowHeight="13.5" x14ac:dyDescent="0.15"/>
  <cols>
    <col min="1" max="1" width="19.375" style="279" customWidth="1"/>
    <col min="2" max="2" width="17.5" style="279" customWidth="1"/>
    <col min="3" max="3" width="8.75" style="279" customWidth="1"/>
    <col min="4" max="4" width="19.375" style="279" customWidth="1"/>
    <col min="5" max="5" width="21.25" style="279" customWidth="1"/>
    <col min="6" max="6" width="5" style="279" customWidth="1"/>
    <col min="7" max="16384" width="9" style="279"/>
  </cols>
  <sheetData>
    <row r="1" spans="1:10" s="278" customFormat="1" ht="13.5" customHeight="1" x14ac:dyDescent="0.15">
      <c r="A1" s="770" t="s">
        <v>265</v>
      </c>
      <c r="B1" s="770"/>
      <c r="C1" s="770"/>
      <c r="D1" s="770"/>
    </row>
    <row r="2" spans="1:10" ht="22.5" customHeight="1" x14ac:dyDescent="0.15">
      <c r="A2" s="901" t="s">
        <v>345</v>
      </c>
      <c r="B2" s="901"/>
      <c r="C2" s="901"/>
      <c r="D2" s="901"/>
      <c r="E2" s="901"/>
      <c r="F2" s="901"/>
      <c r="G2" s="36"/>
    </row>
    <row r="3" spans="1:10" ht="16.5" customHeight="1" x14ac:dyDescent="0.15">
      <c r="C3" s="1066"/>
      <c r="D3" s="1066"/>
      <c r="E3" s="1066"/>
      <c r="F3" s="1066"/>
    </row>
    <row r="4" spans="1:10" ht="16.5" customHeight="1" x14ac:dyDescent="0.15">
      <c r="B4" s="38"/>
      <c r="C4" s="38" t="s">
        <v>24</v>
      </c>
      <c r="D4" s="896" t="s">
        <v>217</v>
      </c>
      <c r="E4" s="896"/>
      <c r="J4" s="186"/>
    </row>
    <row r="5" spans="1:10" ht="16.5" customHeight="1" x14ac:dyDescent="0.15">
      <c r="B5" s="38"/>
      <c r="C5" s="38" t="s">
        <v>25</v>
      </c>
      <c r="D5" s="1065" t="s">
        <v>215</v>
      </c>
      <c r="E5" s="1065"/>
    </row>
    <row r="6" spans="1:10" ht="16.5" customHeight="1" x14ac:dyDescent="0.15">
      <c r="B6" s="38"/>
      <c r="C6" s="38" t="s">
        <v>26</v>
      </c>
      <c r="D6" s="1065" t="s">
        <v>216</v>
      </c>
      <c r="E6" s="1065"/>
      <c r="F6" s="186"/>
    </row>
    <row r="7" spans="1:10" x14ac:dyDescent="0.15">
      <c r="A7" s="897"/>
      <c r="B7" s="897"/>
      <c r="C7" s="897"/>
      <c r="D7" s="897"/>
      <c r="E7" s="897"/>
      <c r="F7" s="897"/>
    </row>
    <row r="8" spans="1:10" ht="27" customHeight="1" x14ac:dyDescent="0.15">
      <c r="A8" s="37" t="s">
        <v>341</v>
      </c>
      <c r="B8" s="898" t="s">
        <v>346</v>
      </c>
      <c r="C8" s="899"/>
      <c r="D8" s="37" t="s">
        <v>342</v>
      </c>
      <c r="E8" s="796" t="s">
        <v>347</v>
      </c>
      <c r="F8" s="797"/>
    </row>
    <row r="9" spans="1:10" ht="16.5" customHeight="1" x14ac:dyDescent="0.15">
      <c r="A9" s="890" t="s">
        <v>233</v>
      </c>
      <c r="B9" s="891"/>
      <c r="C9" s="891"/>
      <c r="D9" s="891"/>
      <c r="E9" s="891"/>
      <c r="F9" s="892"/>
    </row>
    <row r="10" spans="1:10" ht="300" customHeight="1" x14ac:dyDescent="0.15">
      <c r="A10" s="893"/>
      <c r="B10" s="894"/>
      <c r="C10" s="894"/>
      <c r="D10" s="894"/>
      <c r="E10" s="894"/>
      <c r="F10" s="895"/>
    </row>
    <row r="11" spans="1:10" ht="30" customHeight="1" x14ac:dyDescent="0.15">
      <c r="A11" s="890" t="s">
        <v>343</v>
      </c>
      <c r="B11" s="891"/>
      <c r="C11" s="891"/>
      <c r="D11" s="891"/>
      <c r="E11" s="891"/>
      <c r="F11" s="892"/>
    </row>
    <row r="12" spans="1:10" ht="299.25" customHeight="1" x14ac:dyDescent="0.15">
      <c r="A12" s="893"/>
      <c r="B12" s="894"/>
      <c r="C12" s="894"/>
      <c r="D12" s="894"/>
      <c r="E12" s="894"/>
      <c r="F12" s="895"/>
    </row>
    <row r="13" spans="1:10" x14ac:dyDescent="0.15">
      <c r="A13" s="283" t="s">
        <v>344</v>
      </c>
    </row>
  </sheetData>
  <mergeCells count="13">
    <mergeCell ref="D6:E6"/>
    <mergeCell ref="A1:D1"/>
    <mergeCell ref="A2:F2"/>
    <mergeCell ref="C3:F3"/>
    <mergeCell ref="D4:E4"/>
    <mergeCell ref="D5:E5"/>
    <mergeCell ref="A12:F12"/>
    <mergeCell ref="A7:F7"/>
    <mergeCell ref="B8:C8"/>
    <mergeCell ref="E8:F8"/>
    <mergeCell ref="A9:F9"/>
    <mergeCell ref="A10:F10"/>
    <mergeCell ref="A11:F11"/>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01"/>
  <sheetViews>
    <sheetView showGridLines="0" showZeros="0" view="pageBreakPreview" zoomScale="80" zoomScaleNormal="85" zoomScaleSheetLayoutView="80" workbookViewId="0">
      <selection activeCell="C1" sqref="C1"/>
    </sheetView>
  </sheetViews>
  <sheetFormatPr defaultRowHeight="11.25" x14ac:dyDescent="0.15"/>
  <cols>
    <col min="1" max="1" width="5.25" style="40" customWidth="1"/>
    <col min="2" max="2" width="10.125" style="40" customWidth="1"/>
    <col min="3" max="3" width="36.25" style="40" customWidth="1"/>
    <col min="4" max="5" width="5" style="40" customWidth="1"/>
    <col min="6" max="9" width="7.5" style="40" customWidth="1"/>
    <col min="10" max="10" width="6.25" style="40" customWidth="1"/>
    <col min="11" max="11" width="14.625" style="40" customWidth="1"/>
    <col min="12" max="12" width="19.5" style="40" customWidth="1"/>
    <col min="13" max="13" width="11" style="40" customWidth="1"/>
    <col min="14" max="14" width="3.75" style="40" bestFit="1" customWidth="1"/>
    <col min="15" max="15" width="43.625" style="40" customWidth="1"/>
    <col min="16" max="16384" width="9" style="40"/>
  </cols>
  <sheetData>
    <row r="1" spans="1:15" ht="14.25" x14ac:dyDescent="0.15">
      <c r="A1" s="39" t="s">
        <v>213</v>
      </c>
    </row>
    <row r="2" spans="1:15" ht="25.5" customHeight="1" x14ac:dyDescent="0.15">
      <c r="A2" s="519" t="s">
        <v>99</v>
      </c>
      <c r="B2" s="519"/>
      <c r="C2" s="519"/>
      <c r="D2" s="519"/>
      <c r="E2" s="519"/>
      <c r="F2" s="519"/>
      <c r="G2" s="519"/>
      <c r="H2" s="519"/>
      <c r="I2" s="519"/>
      <c r="J2" s="519"/>
      <c r="K2" s="519"/>
      <c r="L2" s="519"/>
      <c r="M2" s="519"/>
    </row>
    <row r="3" spans="1:15" ht="8.25" customHeight="1" x14ac:dyDescent="0.15">
      <c r="A3" s="41"/>
      <c r="B3" s="41"/>
      <c r="C3" s="41"/>
      <c r="D3" s="41"/>
      <c r="E3" s="41"/>
      <c r="F3" s="41"/>
      <c r="G3" s="41"/>
      <c r="H3" s="41"/>
      <c r="I3" s="41"/>
      <c r="J3" s="41"/>
      <c r="K3" s="41"/>
      <c r="L3" s="41"/>
      <c r="M3" s="41"/>
    </row>
    <row r="4" spans="1:15" s="46" customFormat="1" ht="19.5" customHeight="1" x14ac:dyDescent="0.15">
      <c r="A4" s="523" t="s">
        <v>94</v>
      </c>
      <c r="B4" s="531"/>
      <c r="C4" s="520" t="s">
        <v>531</v>
      </c>
      <c r="D4" s="521"/>
      <c r="E4" s="521"/>
      <c r="F4" s="522"/>
      <c r="G4" s="240"/>
      <c r="H4" s="43"/>
      <c r="I4" s="44"/>
      <c r="J4" s="44"/>
      <c r="K4" s="125" t="s">
        <v>249</v>
      </c>
      <c r="L4" s="45">
        <f>'様式1-1'!D22</f>
        <v>45784</v>
      </c>
      <c r="M4" s="42"/>
    </row>
    <row r="5" spans="1:15" s="47" customFormat="1" ht="8.25" customHeight="1" thickBot="1" x14ac:dyDescent="0.2">
      <c r="A5" s="46"/>
      <c r="B5" s="46"/>
      <c r="C5" s="46"/>
      <c r="D5" s="46"/>
      <c r="E5" s="46"/>
      <c r="F5" s="46"/>
      <c r="G5" s="46"/>
      <c r="H5" s="46"/>
      <c r="I5" s="46"/>
      <c r="J5" s="46"/>
      <c r="K5" s="46"/>
      <c r="L5" s="46"/>
      <c r="M5" s="46"/>
    </row>
    <row r="6" spans="1:15" s="46" customFormat="1" ht="19.5" customHeight="1" x14ac:dyDescent="0.15">
      <c r="A6" s="523" t="s">
        <v>100</v>
      </c>
      <c r="B6" s="524"/>
      <c r="C6" s="124">
        <f>'様式1-6'!A3:C3</f>
        <v>0</v>
      </c>
      <c r="D6" s="524" t="s">
        <v>101</v>
      </c>
      <c r="E6" s="524"/>
      <c r="F6" s="525"/>
      <c r="G6" s="526"/>
      <c r="H6" s="526"/>
      <c r="I6" s="526"/>
      <c r="J6" s="527"/>
      <c r="K6" s="489" t="s">
        <v>102</v>
      </c>
      <c r="L6" s="48" t="s">
        <v>190</v>
      </c>
      <c r="M6" s="49"/>
    </row>
    <row r="7" spans="1:15" s="46" customFormat="1" ht="19.5" customHeight="1" thickBot="1" x14ac:dyDescent="0.2">
      <c r="A7" s="523" t="s">
        <v>191</v>
      </c>
      <c r="B7" s="529"/>
      <c r="C7" s="124" t="str">
        <f>'様式1-1'!F9</f>
        <v>○○市○○町○○番地</v>
      </c>
      <c r="D7" s="530" t="s">
        <v>103</v>
      </c>
      <c r="E7" s="530"/>
      <c r="F7" s="532"/>
      <c r="G7" s="533"/>
      <c r="H7" s="533"/>
      <c r="I7" s="533"/>
      <c r="J7" s="534"/>
      <c r="K7" s="528"/>
      <c r="L7" s="50"/>
      <c r="M7" s="49"/>
    </row>
    <row r="8" spans="1:15" s="47" customFormat="1" ht="8.25" customHeight="1" x14ac:dyDescent="0.15">
      <c r="C8" s="51"/>
      <c r="L8" s="52"/>
    </row>
    <row r="9" spans="1:15" s="47" customFormat="1" ht="15.75" customHeight="1" x14ac:dyDescent="0.15">
      <c r="A9" s="53" t="s">
        <v>241</v>
      </c>
      <c r="C9" s="51"/>
      <c r="L9" s="52"/>
    </row>
    <row r="10" spans="1:15" s="47" customFormat="1" ht="36.75" customHeight="1" thickBot="1" x14ac:dyDescent="0.2">
      <c r="A10" s="535" t="s">
        <v>326</v>
      </c>
      <c r="B10" s="536"/>
      <c r="C10" s="536"/>
      <c r="D10" s="536"/>
      <c r="E10" s="536"/>
      <c r="F10" s="536"/>
      <c r="G10" s="536"/>
      <c r="H10" s="536"/>
      <c r="I10" s="536"/>
      <c r="J10" s="536"/>
      <c r="K10" s="488" t="s">
        <v>36</v>
      </c>
      <c r="L10" s="489"/>
      <c r="M10" s="490"/>
    </row>
    <row r="11" spans="1:15" s="47" customFormat="1" ht="36.75" customHeight="1" thickTop="1" thickBot="1" x14ac:dyDescent="0.2">
      <c r="A11" s="537"/>
      <c r="B11" s="538"/>
      <c r="C11" s="538"/>
      <c r="D11" s="538"/>
      <c r="E11" s="538"/>
      <c r="F11" s="538"/>
      <c r="G11" s="538"/>
      <c r="H11" s="538"/>
      <c r="I11" s="538"/>
      <c r="J11" s="538"/>
      <c r="K11" s="491"/>
      <c r="L11" s="492"/>
      <c r="M11" s="493"/>
      <c r="N11" s="253" t="s">
        <v>218</v>
      </c>
      <c r="O11" s="213" t="s">
        <v>312</v>
      </c>
    </row>
    <row r="12" spans="1:15" s="47" customFormat="1" ht="8.25" customHeight="1" x14ac:dyDescent="0.15">
      <c r="C12" s="51"/>
      <c r="L12" s="52"/>
    </row>
    <row r="13" spans="1:15" s="54" customFormat="1" ht="15.95" customHeight="1" thickBot="1" x14ac:dyDescent="0.2">
      <c r="A13" s="203" t="s">
        <v>310</v>
      </c>
      <c r="B13" s="204"/>
      <c r="C13" s="204"/>
      <c r="L13" s="55"/>
    </row>
    <row r="14" spans="1:15" s="47" customFormat="1" ht="32.1" customHeight="1" thickBot="1" x14ac:dyDescent="0.2">
      <c r="A14" s="494" t="s">
        <v>104</v>
      </c>
      <c r="B14" s="472"/>
      <c r="C14" s="472"/>
      <c r="D14" s="472"/>
      <c r="E14" s="472"/>
      <c r="F14" s="473"/>
      <c r="G14" s="495" t="s">
        <v>105</v>
      </c>
      <c r="H14" s="496"/>
      <c r="I14" s="497"/>
      <c r="K14" s="488" t="s">
        <v>270</v>
      </c>
      <c r="L14" s="499"/>
      <c r="M14" s="57"/>
    </row>
    <row r="15" spans="1:15" s="47" customFormat="1" ht="19.5" customHeight="1" thickTop="1" thickBot="1" x14ac:dyDescent="0.2">
      <c r="A15" s="501" t="s">
        <v>202</v>
      </c>
      <c r="B15" s="502"/>
      <c r="C15" s="502"/>
      <c r="D15" s="502"/>
      <c r="E15" s="502"/>
      <c r="F15" s="502"/>
      <c r="G15" s="503"/>
      <c r="H15" s="504"/>
      <c r="I15" s="505"/>
      <c r="K15" s="498"/>
      <c r="L15" s="500"/>
      <c r="M15" s="42"/>
    </row>
    <row r="16" spans="1:15" s="47" customFormat="1" ht="19.5" customHeight="1" x14ac:dyDescent="0.15">
      <c r="A16" s="506" t="s">
        <v>203</v>
      </c>
      <c r="B16" s="507"/>
      <c r="C16" s="507"/>
      <c r="D16" s="507"/>
      <c r="E16" s="507"/>
      <c r="F16" s="507"/>
      <c r="G16" s="508"/>
      <c r="H16" s="509"/>
      <c r="I16" s="510"/>
    </row>
    <row r="17" spans="1:15" s="47" customFormat="1" ht="33" customHeight="1" x14ac:dyDescent="0.15">
      <c r="A17" s="511" t="s">
        <v>266</v>
      </c>
      <c r="B17" s="512"/>
      <c r="C17" s="512"/>
      <c r="D17" s="512"/>
      <c r="E17" s="512"/>
      <c r="F17" s="513"/>
      <c r="G17" s="514"/>
      <c r="H17" s="512"/>
      <c r="I17" s="513"/>
    </row>
    <row r="18" spans="1:15" s="47" customFormat="1" ht="19.5" customHeight="1" x14ac:dyDescent="0.15">
      <c r="A18" s="506" t="s">
        <v>205</v>
      </c>
      <c r="B18" s="507"/>
      <c r="C18" s="507"/>
      <c r="D18" s="507"/>
      <c r="E18" s="507"/>
      <c r="F18" s="507"/>
      <c r="G18" s="508"/>
      <c r="H18" s="509"/>
      <c r="I18" s="510"/>
    </row>
    <row r="19" spans="1:15" s="47" customFormat="1" ht="19.5" customHeight="1" thickBot="1" x14ac:dyDescent="0.2">
      <c r="A19" s="506" t="s">
        <v>204</v>
      </c>
      <c r="B19" s="507"/>
      <c r="C19" s="507"/>
      <c r="D19" s="507"/>
      <c r="E19" s="507"/>
      <c r="F19" s="544"/>
      <c r="G19" s="545"/>
      <c r="H19" s="546"/>
      <c r="I19" s="547"/>
    </row>
    <row r="20" spans="1:15" s="47" customFormat="1" ht="7.5" customHeight="1" x14ac:dyDescent="0.15">
      <c r="A20" s="58"/>
      <c r="B20" s="58"/>
      <c r="C20" s="59"/>
      <c r="D20" s="59"/>
      <c r="E20" s="59"/>
      <c r="F20" s="59"/>
      <c r="G20" s="59"/>
      <c r="H20" s="60"/>
    </row>
    <row r="21" spans="1:15" s="54" customFormat="1" ht="15.95" customHeight="1" x14ac:dyDescent="0.15">
      <c r="A21" s="62" t="s">
        <v>106</v>
      </c>
      <c r="B21" s="63"/>
      <c r="C21" s="64"/>
      <c r="D21" s="211"/>
      <c r="E21" s="211"/>
      <c r="F21" s="211"/>
      <c r="G21" s="211"/>
      <c r="H21" s="211"/>
      <c r="I21" s="211"/>
      <c r="J21" s="211"/>
      <c r="K21" s="211"/>
      <c r="L21" s="211"/>
      <c r="M21" s="211"/>
    </row>
    <row r="22" spans="1:15" s="46" customFormat="1" ht="15.95" customHeight="1" x14ac:dyDescent="0.15">
      <c r="A22" s="460" t="s">
        <v>107</v>
      </c>
      <c r="B22" s="461"/>
      <c r="C22" s="548"/>
      <c r="D22" s="464" t="s">
        <v>201</v>
      </c>
      <c r="E22" s="465"/>
      <c r="F22" s="466" t="s">
        <v>105</v>
      </c>
      <c r="G22" s="467"/>
      <c r="H22" s="468"/>
      <c r="I22" s="472" t="s">
        <v>108</v>
      </c>
      <c r="J22" s="472"/>
      <c r="K22" s="472"/>
      <c r="L22" s="472"/>
      <c r="M22" s="473"/>
    </row>
    <row r="23" spans="1:15" s="46" customFormat="1" ht="15.95" customHeight="1" thickBot="1" x14ac:dyDescent="0.2">
      <c r="A23" s="462"/>
      <c r="B23" s="463"/>
      <c r="C23" s="549"/>
      <c r="D23" s="56" t="s">
        <v>109</v>
      </c>
      <c r="E23" s="56" t="s">
        <v>110</v>
      </c>
      <c r="F23" s="469"/>
      <c r="G23" s="470"/>
      <c r="H23" s="471"/>
      <c r="I23" s="474"/>
      <c r="J23" s="474"/>
      <c r="K23" s="474"/>
      <c r="L23" s="474"/>
      <c r="M23" s="475"/>
    </row>
    <row r="24" spans="1:15" ht="19.5" customHeight="1" thickTop="1" x14ac:dyDescent="0.15">
      <c r="A24" s="485" t="s">
        <v>234</v>
      </c>
      <c r="B24" s="485"/>
      <c r="C24" s="485"/>
      <c r="D24" s="69"/>
      <c r="E24" s="69" t="s">
        <v>8</v>
      </c>
      <c r="F24" s="448"/>
      <c r="G24" s="449"/>
      <c r="H24" s="450"/>
      <c r="I24" s="539"/>
      <c r="J24" s="540"/>
      <c r="K24" s="540"/>
      <c r="L24" s="540"/>
      <c r="M24" s="541"/>
    </row>
    <row r="25" spans="1:15" ht="19.5" customHeight="1" x14ac:dyDescent="0.15">
      <c r="A25" s="518" t="s">
        <v>111</v>
      </c>
      <c r="B25" s="518"/>
      <c r="C25" s="518"/>
      <c r="D25" s="70"/>
      <c r="E25" s="71" t="s">
        <v>8</v>
      </c>
      <c r="F25" s="515"/>
      <c r="G25" s="516"/>
      <c r="H25" s="517"/>
      <c r="I25" s="439" t="s">
        <v>543</v>
      </c>
      <c r="J25" s="542"/>
      <c r="K25" s="542"/>
      <c r="L25" s="542"/>
      <c r="M25" s="543"/>
    </row>
    <row r="26" spans="1:15" s="47" customFormat="1" ht="19.5" customHeight="1" x14ac:dyDescent="0.15">
      <c r="A26" s="518" t="s">
        <v>32</v>
      </c>
      <c r="B26" s="518"/>
      <c r="C26" s="518"/>
      <c r="D26" s="70"/>
      <c r="E26" s="71" t="s">
        <v>8</v>
      </c>
      <c r="F26" s="515"/>
      <c r="G26" s="516"/>
      <c r="H26" s="517"/>
      <c r="I26" s="439" t="s">
        <v>236</v>
      </c>
      <c r="J26" s="439"/>
      <c r="K26" s="439"/>
      <c r="L26" s="439"/>
      <c r="M26" s="440"/>
    </row>
    <row r="27" spans="1:15" s="47" customFormat="1" ht="19.5" customHeight="1" x14ac:dyDescent="0.15">
      <c r="A27" s="485" t="s">
        <v>33</v>
      </c>
      <c r="B27" s="485"/>
      <c r="C27" s="485"/>
      <c r="D27" s="72"/>
      <c r="E27" s="69" t="s">
        <v>9</v>
      </c>
      <c r="F27" s="515"/>
      <c r="G27" s="516"/>
      <c r="H27" s="517"/>
      <c r="I27" s="244"/>
      <c r="J27" s="244"/>
      <c r="K27" s="244"/>
      <c r="L27" s="244"/>
      <c r="M27" s="245"/>
    </row>
    <row r="28" spans="1:15" ht="19.5" customHeight="1" x14ac:dyDescent="0.15">
      <c r="A28" s="485" t="s">
        <v>246</v>
      </c>
      <c r="B28" s="485"/>
      <c r="C28" s="485"/>
      <c r="D28" s="72"/>
      <c r="E28" s="69" t="s">
        <v>8</v>
      </c>
      <c r="F28" s="515"/>
      <c r="G28" s="516"/>
      <c r="H28" s="517"/>
      <c r="I28" s="244"/>
      <c r="J28" s="244"/>
      <c r="K28" s="244"/>
      <c r="L28" s="244"/>
      <c r="M28" s="245"/>
    </row>
    <row r="29" spans="1:15" ht="19.5" customHeight="1" x14ac:dyDescent="0.15">
      <c r="A29" s="485" t="s">
        <v>34</v>
      </c>
      <c r="B29" s="485"/>
      <c r="C29" s="485"/>
      <c r="D29" s="72"/>
      <c r="E29" s="69" t="s">
        <v>8</v>
      </c>
      <c r="F29" s="515"/>
      <c r="G29" s="516"/>
      <c r="H29" s="517"/>
      <c r="I29" s="391"/>
      <c r="J29" s="392"/>
      <c r="K29" s="392"/>
      <c r="L29" s="392"/>
      <c r="M29" s="393"/>
      <c r="O29" s="407"/>
    </row>
    <row r="30" spans="1:15" ht="19.5" customHeight="1" x14ac:dyDescent="0.15">
      <c r="A30" s="484" t="s">
        <v>506</v>
      </c>
      <c r="B30" s="485"/>
      <c r="C30" s="485"/>
      <c r="D30" s="72"/>
      <c r="E30" s="69" t="s">
        <v>10</v>
      </c>
      <c r="F30" s="515"/>
      <c r="G30" s="516"/>
      <c r="H30" s="517"/>
      <c r="I30" s="423" t="s">
        <v>546</v>
      </c>
      <c r="J30" s="424"/>
      <c r="K30" s="424"/>
      <c r="L30" s="424"/>
      <c r="M30" s="425"/>
    </row>
    <row r="31" spans="1:15" ht="19.5" customHeight="1" x14ac:dyDescent="0.15">
      <c r="A31" s="390"/>
      <c r="B31" s="432" t="s">
        <v>544</v>
      </c>
      <c r="C31" s="434"/>
      <c r="D31" s="69"/>
      <c r="E31" s="69" t="s">
        <v>545</v>
      </c>
      <c r="F31" s="394"/>
      <c r="G31" s="395"/>
      <c r="H31" s="396"/>
      <c r="I31" s="426"/>
      <c r="J31" s="427"/>
      <c r="K31" s="427"/>
      <c r="L31" s="427"/>
      <c r="M31" s="428"/>
    </row>
    <row r="32" spans="1:15" ht="19.5" customHeight="1" x14ac:dyDescent="0.15">
      <c r="A32" s="476" t="s">
        <v>129</v>
      </c>
      <c r="B32" s="476"/>
      <c r="C32" s="476"/>
      <c r="D32" s="76"/>
      <c r="E32" s="76" t="s">
        <v>8</v>
      </c>
      <c r="F32" s="442"/>
      <c r="G32" s="443"/>
      <c r="H32" s="444"/>
      <c r="I32" s="427"/>
      <c r="J32" s="427"/>
      <c r="K32" s="427"/>
      <c r="L32" s="427"/>
      <c r="M32" s="428"/>
    </row>
    <row r="33" spans="1:15" ht="41.25" hidden="1" customHeight="1" x14ac:dyDescent="0.15">
      <c r="A33" s="477" t="s">
        <v>248</v>
      </c>
      <c r="B33" s="478"/>
      <c r="C33" s="478"/>
      <c r="D33" s="212"/>
      <c r="E33" s="212" t="s">
        <v>277</v>
      </c>
      <c r="F33" s="479"/>
      <c r="G33" s="480"/>
      <c r="H33" s="481"/>
      <c r="I33" s="423" t="s">
        <v>507</v>
      </c>
      <c r="J33" s="424"/>
      <c r="K33" s="424"/>
      <c r="L33" s="424"/>
      <c r="M33" s="425"/>
    </row>
    <row r="34" spans="1:15" ht="19.5" customHeight="1" thickBot="1" x14ac:dyDescent="0.2">
      <c r="A34" s="476" t="s">
        <v>130</v>
      </c>
      <c r="B34" s="476"/>
      <c r="C34" s="476"/>
      <c r="D34" s="76"/>
      <c r="E34" s="76" t="s">
        <v>131</v>
      </c>
      <c r="F34" s="558"/>
      <c r="G34" s="559"/>
      <c r="H34" s="560"/>
      <c r="I34" s="458" t="s">
        <v>316</v>
      </c>
      <c r="J34" s="458"/>
      <c r="K34" s="458"/>
      <c r="L34" s="458"/>
      <c r="M34" s="459"/>
      <c r="N34" s="257"/>
      <c r="O34" s="258"/>
    </row>
    <row r="35" spans="1:15" s="47" customFormat="1" ht="7.5" customHeight="1" x14ac:dyDescent="0.15">
      <c r="A35" s="58"/>
      <c r="B35" s="58"/>
      <c r="C35" s="59"/>
      <c r="D35" s="60"/>
      <c r="E35" s="60"/>
      <c r="F35" s="145"/>
      <c r="G35" s="145"/>
      <c r="H35" s="145"/>
      <c r="I35" s="60"/>
      <c r="J35" s="61"/>
      <c r="K35" s="61"/>
      <c r="L35" s="61"/>
      <c r="M35" s="61"/>
    </row>
    <row r="36" spans="1:15" s="54" customFormat="1" ht="15.95" customHeight="1" x14ac:dyDescent="0.15">
      <c r="A36" s="62" t="s">
        <v>197</v>
      </c>
      <c r="B36" s="63"/>
      <c r="C36" s="64"/>
      <c r="D36" s="65"/>
      <c r="E36" s="66"/>
      <c r="F36" s="146"/>
      <c r="G36" s="146"/>
      <c r="H36" s="146"/>
      <c r="I36" s="65"/>
      <c r="J36" s="67"/>
      <c r="K36" s="67"/>
      <c r="L36" s="67"/>
      <c r="M36" s="67"/>
    </row>
    <row r="37" spans="1:15" s="46" customFormat="1" ht="15.95" customHeight="1" x14ac:dyDescent="0.15">
      <c r="A37" s="460" t="s">
        <v>107</v>
      </c>
      <c r="B37" s="461"/>
      <c r="C37" s="461"/>
      <c r="D37" s="464" t="s">
        <v>201</v>
      </c>
      <c r="E37" s="465"/>
      <c r="F37" s="466" t="s">
        <v>105</v>
      </c>
      <c r="G37" s="467"/>
      <c r="H37" s="468"/>
      <c r="I37" s="472" t="s">
        <v>108</v>
      </c>
      <c r="J37" s="472"/>
      <c r="K37" s="472"/>
      <c r="L37" s="472"/>
      <c r="M37" s="473"/>
    </row>
    <row r="38" spans="1:15" s="46" customFormat="1" ht="15.95" customHeight="1" thickBot="1" x14ac:dyDescent="0.2">
      <c r="A38" s="462"/>
      <c r="B38" s="463"/>
      <c r="C38" s="463"/>
      <c r="D38" s="73" t="s">
        <v>109</v>
      </c>
      <c r="E38" s="252" t="s">
        <v>110</v>
      </c>
      <c r="F38" s="469"/>
      <c r="G38" s="470"/>
      <c r="H38" s="471"/>
      <c r="I38" s="474"/>
      <c r="J38" s="474"/>
      <c r="K38" s="474"/>
      <c r="L38" s="474"/>
      <c r="M38" s="475"/>
    </row>
    <row r="39" spans="1:15" s="51" customFormat="1" ht="19.5" customHeight="1" thickTop="1" x14ac:dyDescent="0.15">
      <c r="A39" s="561" t="s">
        <v>194</v>
      </c>
      <c r="B39" s="562"/>
      <c r="C39" s="562"/>
      <c r="D39" s="74" t="s">
        <v>8</v>
      </c>
      <c r="E39" s="74" t="s">
        <v>8</v>
      </c>
      <c r="F39" s="448"/>
      <c r="G39" s="449"/>
      <c r="H39" s="450"/>
      <c r="I39" s="430" t="s">
        <v>391</v>
      </c>
      <c r="J39" s="430"/>
      <c r="K39" s="430"/>
      <c r="L39" s="430"/>
      <c r="M39" s="431"/>
    </row>
    <row r="40" spans="1:15" s="51" customFormat="1" ht="19.5" customHeight="1" x14ac:dyDescent="0.15">
      <c r="A40" s="75"/>
      <c r="B40" s="486" t="s">
        <v>112</v>
      </c>
      <c r="C40" s="487"/>
      <c r="D40" s="76"/>
      <c r="E40" s="77" t="s">
        <v>10</v>
      </c>
      <c r="F40" s="442"/>
      <c r="G40" s="443"/>
      <c r="H40" s="444"/>
      <c r="I40" s="453"/>
      <c r="J40" s="453"/>
      <c r="K40" s="453"/>
      <c r="L40" s="453"/>
      <c r="M40" s="454"/>
    </row>
    <row r="41" spans="1:15" s="51" customFormat="1" ht="19.5" customHeight="1" x14ac:dyDescent="0.15">
      <c r="A41" s="75"/>
      <c r="B41" s="486" t="s">
        <v>114</v>
      </c>
      <c r="C41" s="487"/>
      <c r="D41" s="76"/>
      <c r="E41" s="76" t="s">
        <v>10</v>
      </c>
      <c r="F41" s="442"/>
      <c r="G41" s="443"/>
      <c r="H41" s="444"/>
      <c r="I41" s="453"/>
      <c r="J41" s="453"/>
      <c r="K41" s="453"/>
      <c r="L41" s="453"/>
      <c r="M41" s="454"/>
    </row>
    <row r="42" spans="1:15" s="51" customFormat="1" ht="19.5" customHeight="1" x14ac:dyDescent="0.15">
      <c r="A42" s="75"/>
      <c r="B42" s="486" t="s">
        <v>115</v>
      </c>
      <c r="C42" s="487"/>
      <c r="D42" s="76"/>
      <c r="E42" s="76" t="s">
        <v>11</v>
      </c>
      <c r="F42" s="442"/>
      <c r="G42" s="443"/>
      <c r="H42" s="444"/>
      <c r="I42" s="453"/>
      <c r="J42" s="453"/>
      <c r="K42" s="453"/>
      <c r="L42" s="453"/>
      <c r="M42" s="454"/>
    </row>
    <row r="43" spans="1:15" s="51" customFormat="1" ht="19.5" customHeight="1" x14ac:dyDescent="0.15">
      <c r="A43" s="75"/>
      <c r="B43" s="486" t="s">
        <v>116</v>
      </c>
      <c r="C43" s="487"/>
      <c r="D43" s="76"/>
      <c r="E43" s="76" t="s">
        <v>12</v>
      </c>
      <c r="F43" s="442"/>
      <c r="G43" s="443"/>
      <c r="H43" s="444"/>
      <c r="I43" s="453"/>
      <c r="J43" s="453"/>
      <c r="K43" s="453"/>
      <c r="L43" s="453"/>
      <c r="M43" s="454"/>
    </row>
    <row r="44" spans="1:15" s="51" customFormat="1" ht="19.5" customHeight="1" thickBot="1" x14ac:dyDescent="0.2">
      <c r="A44" s="78"/>
      <c r="B44" s="551" t="s">
        <v>251</v>
      </c>
      <c r="C44" s="552"/>
      <c r="D44" s="76"/>
      <c r="E44" s="76" t="s">
        <v>113</v>
      </c>
      <c r="F44" s="553"/>
      <c r="G44" s="554"/>
      <c r="H44" s="555"/>
      <c r="I44" s="427"/>
      <c r="J44" s="427"/>
      <c r="K44" s="427"/>
      <c r="L44" s="427"/>
      <c r="M44" s="428"/>
    </row>
    <row r="45" spans="1:15" s="47" customFormat="1" ht="8.1" customHeight="1" x14ac:dyDescent="0.15">
      <c r="A45" s="80"/>
      <c r="B45" s="81"/>
      <c r="C45" s="81"/>
      <c r="D45" s="82"/>
      <c r="E45" s="60"/>
      <c r="F45" s="145"/>
      <c r="G45" s="147"/>
      <c r="H45" s="147"/>
    </row>
    <row r="46" spans="1:15" s="54" customFormat="1" ht="15.95" customHeight="1" x14ac:dyDescent="0.15">
      <c r="A46" s="62" t="s">
        <v>198</v>
      </c>
      <c r="B46" s="83"/>
      <c r="C46" s="84"/>
      <c r="D46" s="85"/>
      <c r="E46" s="84"/>
      <c r="F46" s="148"/>
      <c r="G46" s="148"/>
      <c r="H46" s="148"/>
      <c r="I46" s="67"/>
      <c r="J46" s="67"/>
      <c r="K46" s="67"/>
      <c r="L46" s="67"/>
      <c r="M46" s="67"/>
    </row>
    <row r="47" spans="1:15" s="46" customFormat="1" ht="15.95" customHeight="1" x14ac:dyDescent="0.15">
      <c r="A47" s="460" t="s">
        <v>117</v>
      </c>
      <c r="B47" s="461"/>
      <c r="C47" s="461"/>
      <c r="D47" s="464" t="s">
        <v>201</v>
      </c>
      <c r="E47" s="465"/>
      <c r="F47" s="556" t="s">
        <v>105</v>
      </c>
      <c r="G47" s="556"/>
      <c r="H47" s="556"/>
      <c r="I47" s="472" t="s">
        <v>108</v>
      </c>
      <c r="J47" s="472"/>
      <c r="K47" s="472"/>
      <c r="L47" s="472"/>
      <c r="M47" s="473"/>
    </row>
    <row r="48" spans="1:15" s="46" customFormat="1" ht="15.95" customHeight="1" thickBot="1" x14ac:dyDescent="0.2">
      <c r="A48" s="462"/>
      <c r="B48" s="463"/>
      <c r="C48" s="463"/>
      <c r="D48" s="68" t="s">
        <v>109</v>
      </c>
      <c r="E48" s="56" t="s">
        <v>110</v>
      </c>
      <c r="F48" s="250" t="s">
        <v>118</v>
      </c>
      <c r="G48" s="249" t="s">
        <v>119</v>
      </c>
      <c r="H48" s="249" t="s">
        <v>120</v>
      </c>
      <c r="I48" s="474"/>
      <c r="J48" s="474"/>
      <c r="K48" s="474"/>
      <c r="L48" s="474"/>
      <c r="M48" s="475"/>
    </row>
    <row r="49" spans="1:15" s="51" customFormat="1" ht="19.5" customHeight="1" thickTop="1" x14ac:dyDescent="0.15">
      <c r="A49" s="518" t="s">
        <v>121</v>
      </c>
      <c r="B49" s="518"/>
      <c r="C49" s="557"/>
      <c r="D49" s="86"/>
      <c r="E49" s="87"/>
      <c r="F49" s="246"/>
      <c r="G49" s="247"/>
      <c r="H49" s="248"/>
      <c r="I49" s="482" t="s">
        <v>122</v>
      </c>
      <c r="J49" s="482"/>
      <c r="K49" s="482"/>
      <c r="L49" s="482"/>
      <c r="M49" s="483"/>
    </row>
    <row r="50" spans="1:15" s="51" customFormat="1" ht="35.25" customHeight="1" x14ac:dyDescent="0.15">
      <c r="A50" s="484" t="s">
        <v>123</v>
      </c>
      <c r="B50" s="485"/>
      <c r="C50" s="432"/>
      <c r="D50" s="72" t="s">
        <v>8</v>
      </c>
      <c r="E50" s="69" t="s">
        <v>8</v>
      </c>
      <c r="F50" s="251"/>
      <c r="G50" s="241"/>
      <c r="H50" s="242"/>
      <c r="I50" s="424" t="s">
        <v>547</v>
      </c>
      <c r="J50" s="424"/>
      <c r="K50" s="424"/>
      <c r="L50" s="424"/>
      <c r="M50" s="425"/>
    </row>
    <row r="51" spans="1:15" s="51" customFormat="1" ht="35.25" customHeight="1" x14ac:dyDescent="0.15">
      <c r="A51" s="88"/>
      <c r="B51" s="486" t="s">
        <v>112</v>
      </c>
      <c r="C51" s="487"/>
      <c r="D51" s="89"/>
      <c r="E51" s="76" t="s">
        <v>113</v>
      </c>
      <c r="F51" s="243"/>
      <c r="G51" s="90"/>
      <c r="H51" s="167"/>
      <c r="I51" s="453"/>
      <c r="J51" s="453"/>
      <c r="K51" s="453"/>
      <c r="L51" s="453"/>
      <c r="M51" s="454"/>
    </row>
    <row r="52" spans="1:15" s="51" customFormat="1" ht="35.25" customHeight="1" x14ac:dyDescent="0.15">
      <c r="A52" s="88"/>
      <c r="B52" s="486" t="s">
        <v>114</v>
      </c>
      <c r="C52" s="487"/>
      <c r="D52" s="89"/>
      <c r="E52" s="76" t="s">
        <v>10</v>
      </c>
      <c r="F52" s="243"/>
      <c r="G52" s="90"/>
      <c r="H52" s="167"/>
      <c r="I52" s="453"/>
      <c r="J52" s="453"/>
      <c r="K52" s="453"/>
      <c r="L52" s="453"/>
      <c r="M52" s="454"/>
    </row>
    <row r="53" spans="1:15" s="51" customFormat="1" ht="35.25" customHeight="1" x14ac:dyDescent="0.15">
      <c r="A53" s="88"/>
      <c r="B53" s="486" t="s">
        <v>115</v>
      </c>
      <c r="C53" s="487"/>
      <c r="D53" s="89"/>
      <c r="E53" s="76" t="s">
        <v>11</v>
      </c>
      <c r="F53" s="243"/>
      <c r="G53" s="90"/>
      <c r="H53" s="167"/>
      <c r="I53" s="453"/>
      <c r="J53" s="453"/>
      <c r="K53" s="453"/>
      <c r="L53" s="453"/>
      <c r="M53" s="454"/>
    </row>
    <row r="54" spans="1:15" s="51" customFormat="1" ht="35.25" customHeight="1" x14ac:dyDescent="0.15">
      <c r="A54" s="88"/>
      <c r="B54" s="550" t="s">
        <v>116</v>
      </c>
      <c r="C54" s="487"/>
      <c r="D54" s="89"/>
      <c r="E54" s="76" t="s">
        <v>12</v>
      </c>
      <c r="F54" s="243"/>
      <c r="G54" s="90"/>
      <c r="H54" s="167"/>
      <c r="I54" s="453"/>
      <c r="J54" s="453"/>
      <c r="K54" s="453"/>
      <c r="L54" s="453"/>
      <c r="M54" s="454"/>
    </row>
    <row r="55" spans="1:15" s="51" customFormat="1" ht="35.25" customHeight="1" x14ac:dyDescent="0.15">
      <c r="A55" s="88"/>
      <c r="B55" s="550" t="s">
        <v>288</v>
      </c>
      <c r="C55" s="487"/>
      <c r="D55" s="89"/>
      <c r="E55" s="76" t="s">
        <v>12</v>
      </c>
      <c r="F55" s="243"/>
      <c r="G55" s="90"/>
      <c r="H55" s="167"/>
      <c r="I55" s="453"/>
      <c r="J55" s="453"/>
      <c r="K55" s="453"/>
      <c r="L55" s="453"/>
      <c r="M55" s="454"/>
    </row>
    <row r="56" spans="1:15" s="51" customFormat="1" ht="35.25" customHeight="1" x14ac:dyDescent="0.15">
      <c r="A56" s="88"/>
      <c r="B56" s="563" t="s">
        <v>289</v>
      </c>
      <c r="C56" s="552"/>
      <c r="D56" s="89"/>
      <c r="E56" s="76" t="s">
        <v>113</v>
      </c>
      <c r="F56" s="205"/>
      <c r="G56" s="144"/>
      <c r="H56" s="165"/>
      <c r="I56" s="453"/>
      <c r="J56" s="453"/>
      <c r="K56" s="453"/>
      <c r="L56" s="453"/>
      <c r="M56" s="454"/>
    </row>
    <row r="57" spans="1:15" s="51" customFormat="1" ht="35.25" customHeight="1" x14ac:dyDescent="0.15">
      <c r="A57" s="564" t="s">
        <v>124</v>
      </c>
      <c r="B57" s="565"/>
      <c r="C57" s="566"/>
      <c r="D57" s="72"/>
      <c r="E57" s="69" t="s">
        <v>8</v>
      </c>
      <c r="F57" s="251"/>
      <c r="G57" s="149"/>
      <c r="H57" s="242"/>
      <c r="I57" s="453"/>
      <c r="J57" s="453"/>
      <c r="K57" s="453"/>
      <c r="L57" s="453"/>
      <c r="M57" s="454"/>
    </row>
    <row r="58" spans="1:15" s="51" customFormat="1" ht="35.25" customHeight="1" x14ac:dyDescent="0.15">
      <c r="A58" s="567" t="s">
        <v>125</v>
      </c>
      <c r="B58" s="568"/>
      <c r="C58" s="569"/>
      <c r="D58" s="72"/>
      <c r="E58" s="69" t="s">
        <v>8</v>
      </c>
      <c r="F58" s="251"/>
      <c r="G58" s="149"/>
      <c r="H58" s="242"/>
      <c r="I58" s="427"/>
      <c r="J58" s="427"/>
      <c r="K58" s="427"/>
      <c r="L58" s="427"/>
      <c r="M58" s="428"/>
    </row>
    <row r="59" spans="1:15" ht="108.75" customHeight="1" x14ac:dyDescent="0.15">
      <c r="A59" s="441" t="s">
        <v>290</v>
      </c>
      <c r="B59" s="441"/>
      <c r="C59" s="441"/>
      <c r="D59" s="91"/>
      <c r="E59" s="76" t="s">
        <v>113</v>
      </c>
      <c r="F59" s="243"/>
      <c r="G59" s="166"/>
      <c r="H59" s="167"/>
      <c r="I59" s="439" t="s">
        <v>360</v>
      </c>
      <c r="J59" s="439"/>
      <c r="K59" s="439"/>
      <c r="L59" s="439"/>
      <c r="M59" s="440"/>
      <c r="N59" s="189" t="s">
        <v>294</v>
      </c>
      <c r="O59" s="188" t="s">
        <v>295</v>
      </c>
    </row>
    <row r="60" spans="1:15" s="47" customFormat="1" ht="41.25" customHeight="1" thickBot="1" x14ac:dyDescent="0.2">
      <c r="A60" s="570" t="s">
        <v>352</v>
      </c>
      <c r="B60" s="571"/>
      <c r="C60" s="572"/>
      <c r="D60" s="284"/>
      <c r="E60" s="285" t="s">
        <v>353</v>
      </c>
      <c r="F60" s="573"/>
      <c r="G60" s="574"/>
      <c r="H60" s="575"/>
      <c r="I60" s="576" t="s">
        <v>354</v>
      </c>
      <c r="J60" s="571"/>
      <c r="K60" s="571"/>
      <c r="L60" s="571"/>
      <c r="M60" s="572"/>
    </row>
    <row r="61" spans="1:15" s="51" customFormat="1" ht="8.25" customHeight="1" x14ac:dyDescent="0.15">
      <c r="A61" s="92"/>
      <c r="B61" s="93"/>
      <c r="C61" s="93"/>
      <c r="D61" s="94"/>
      <c r="E61" s="94"/>
      <c r="F61" s="216"/>
      <c r="G61" s="216"/>
      <c r="H61" s="216"/>
      <c r="I61" s="244"/>
      <c r="J61" s="244"/>
      <c r="K61" s="244"/>
      <c r="L61" s="244"/>
      <c r="M61" s="244"/>
    </row>
    <row r="62" spans="1:15" s="54" customFormat="1" ht="15.95" customHeight="1" x14ac:dyDescent="0.15">
      <c r="A62" s="62" t="s">
        <v>199</v>
      </c>
      <c r="B62" s="83"/>
      <c r="C62" s="84"/>
      <c r="D62" s="85"/>
      <c r="E62" s="84"/>
      <c r="F62" s="148"/>
      <c r="G62" s="148"/>
      <c r="H62" s="148"/>
      <c r="I62" s="67"/>
      <c r="J62" s="67"/>
      <c r="K62" s="67"/>
      <c r="L62" s="67"/>
      <c r="M62" s="67"/>
    </row>
    <row r="63" spans="1:15" s="47" customFormat="1" ht="15.95" customHeight="1" x14ac:dyDescent="0.15">
      <c r="A63" s="460" t="s">
        <v>107</v>
      </c>
      <c r="B63" s="461"/>
      <c r="C63" s="461"/>
      <c r="D63" s="464" t="s">
        <v>201</v>
      </c>
      <c r="E63" s="465"/>
      <c r="F63" s="556" t="s">
        <v>105</v>
      </c>
      <c r="G63" s="556"/>
      <c r="H63" s="556"/>
      <c r="I63" s="472" t="s">
        <v>108</v>
      </c>
      <c r="J63" s="472"/>
      <c r="K63" s="472"/>
      <c r="L63" s="472"/>
      <c r="M63" s="473"/>
    </row>
    <row r="64" spans="1:15" s="47" customFormat="1" ht="15.95" customHeight="1" thickBot="1" x14ac:dyDescent="0.2">
      <c r="A64" s="462"/>
      <c r="B64" s="463"/>
      <c r="C64" s="463"/>
      <c r="D64" s="68" t="s">
        <v>109</v>
      </c>
      <c r="E64" s="56" t="s">
        <v>110</v>
      </c>
      <c r="F64" s="577"/>
      <c r="G64" s="577"/>
      <c r="H64" s="577"/>
      <c r="I64" s="474"/>
      <c r="J64" s="474"/>
      <c r="K64" s="474"/>
      <c r="L64" s="474"/>
      <c r="M64" s="475"/>
    </row>
    <row r="65" spans="1:13" s="47" customFormat="1" ht="21.75" customHeight="1" thickTop="1" x14ac:dyDescent="0.15">
      <c r="A65" s="581" t="s">
        <v>549</v>
      </c>
      <c r="B65" s="518"/>
      <c r="C65" s="518"/>
      <c r="D65" s="70" t="s">
        <v>8</v>
      </c>
      <c r="E65" s="71" t="s">
        <v>8</v>
      </c>
      <c r="F65" s="582"/>
      <c r="G65" s="583"/>
      <c r="H65" s="584"/>
      <c r="I65" s="429" t="s">
        <v>548</v>
      </c>
      <c r="J65" s="430"/>
      <c r="K65" s="430"/>
      <c r="L65" s="430"/>
      <c r="M65" s="431"/>
    </row>
    <row r="66" spans="1:13" s="47" customFormat="1" ht="21.75" customHeight="1" x14ac:dyDescent="0.15">
      <c r="A66" s="95"/>
      <c r="B66" s="585" t="s">
        <v>126</v>
      </c>
      <c r="C66" s="585"/>
      <c r="D66" s="72" t="s">
        <v>12</v>
      </c>
      <c r="E66" s="69" t="s">
        <v>12</v>
      </c>
      <c r="F66" s="435"/>
      <c r="G66" s="436"/>
      <c r="H66" s="437"/>
      <c r="I66" s="426"/>
      <c r="J66" s="427"/>
      <c r="K66" s="427"/>
      <c r="L66" s="427"/>
      <c r="M66" s="428"/>
    </row>
    <row r="67" spans="1:13" ht="8.25" customHeight="1" x14ac:dyDescent="0.15">
      <c r="F67" s="150"/>
      <c r="G67" s="150"/>
      <c r="H67" s="150"/>
      <c r="I67" s="47"/>
      <c r="J67" s="47"/>
      <c r="K67" s="47"/>
      <c r="L67" s="47"/>
      <c r="M67" s="47"/>
    </row>
    <row r="68" spans="1:13" s="54" customFormat="1" ht="15.95" customHeight="1" x14ac:dyDescent="0.15">
      <c r="A68" s="62" t="s">
        <v>200</v>
      </c>
      <c r="B68" s="83"/>
      <c r="C68" s="84"/>
      <c r="D68" s="85"/>
      <c r="E68" s="84"/>
      <c r="F68" s="148"/>
      <c r="G68" s="148"/>
      <c r="H68" s="148"/>
      <c r="I68" s="67"/>
      <c r="J68" s="67"/>
      <c r="K68" s="67"/>
      <c r="L68" s="67"/>
      <c r="M68" s="67"/>
    </row>
    <row r="69" spans="1:13" s="47" customFormat="1" ht="15.95" customHeight="1" x14ac:dyDescent="0.15">
      <c r="A69" s="460" t="s">
        <v>107</v>
      </c>
      <c r="B69" s="461"/>
      <c r="C69" s="461"/>
      <c r="D69" s="464" t="s">
        <v>201</v>
      </c>
      <c r="E69" s="465"/>
      <c r="F69" s="556" t="s">
        <v>105</v>
      </c>
      <c r="G69" s="556"/>
      <c r="H69" s="556"/>
      <c r="I69" s="472" t="s">
        <v>108</v>
      </c>
      <c r="J69" s="472"/>
      <c r="K69" s="472"/>
      <c r="L69" s="472"/>
      <c r="M69" s="473"/>
    </row>
    <row r="70" spans="1:13" s="47" customFormat="1" ht="15.95" customHeight="1" thickBot="1" x14ac:dyDescent="0.2">
      <c r="A70" s="462"/>
      <c r="B70" s="463"/>
      <c r="C70" s="463"/>
      <c r="D70" s="68" t="s">
        <v>109</v>
      </c>
      <c r="E70" s="56" t="s">
        <v>110</v>
      </c>
      <c r="F70" s="586"/>
      <c r="G70" s="586"/>
      <c r="H70" s="586"/>
      <c r="I70" s="474"/>
      <c r="J70" s="474"/>
      <c r="K70" s="474"/>
      <c r="L70" s="474"/>
      <c r="M70" s="475"/>
    </row>
    <row r="71" spans="1:13" s="47" customFormat="1" ht="22.5" customHeight="1" thickTop="1" x14ac:dyDescent="0.15">
      <c r="A71" s="445" t="s">
        <v>127</v>
      </c>
      <c r="B71" s="446"/>
      <c r="C71" s="447"/>
      <c r="D71" s="96"/>
      <c r="E71" s="74" t="s">
        <v>10</v>
      </c>
      <c r="F71" s="448"/>
      <c r="G71" s="449"/>
      <c r="H71" s="450"/>
      <c r="I71" s="430" t="s">
        <v>281</v>
      </c>
      <c r="J71" s="430"/>
      <c r="K71" s="430"/>
      <c r="L71" s="430"/>
      <c r="M71" s="431"/>
    </row>
    <row r="72" spans="1:13" s="47" customFormat="1" ht="22.5" customHeight="1" x14ac:dyDescent="0.15">
      <c r="A72" s="451" t="s">
        <v>128</v>
      </c>
      <c r="B72" s="451"/>
      <c r="C72" s="451"/>
      <c r="D72" s="72"/>
      <c r="E72" s="69" t="s">
        <v>10</v>
      </c>
      <c r="F72" s="435"/>
      <c r="G72" s="436"/>
      <c r="H72" s="437"/>
      <c r="I72" s="427"/>
      <c r="J72" s="427"/>
      <c r="K72" s="427"/>
      <c r="L72" s="427"/>
      <c r="M72" s="428"/>
    </row>
    <row r="73" spans="1:13" s="47" customFormat="1" ht="22.5" customHeight="1" x14ac:dyDescent="0.15">
      <c r="A73" s="451" t="s">
        <v>192</v>
      </c>
      <c r="B73" s="451"/>
      <c r="C73" s="451"/>
      <c r="D73" s="72"/>
      <c r="E73" s="69" t="s">
        <v>10</v>
      </c>
      <c r="F73" s="435"/>
      <c r="G73" s="436"/>
      <c r="H73" s="437"/>
      <c r="I73" s="423" t="s">
        <v>282</v>
      </c>
      <c r="J73" s="424"/>
      <c r="K73" s="424"/>
      <c r="L73" s="424"/>
      <c r="M73" s="425"/>
    </row>
    <row r="74" spans="1:13" s="47" customFormat="1" ht="22.5" customHeight="1" x14ac:dyDescent="0.15">
      <c r="A74" s="455" t="s">
        <v>193</v>
      </c>
      <c r="B74" s="451"/>
      <c r="C74" s="451"/>
      <c r="D74" s="72"/>
      <c r="E74" s="69" t="s">
        <v>10</v>
      </c>
      <c r="F74" s="435"/>
      <c r="G74" s="436"/>
      <c r="H74" s="437"/>
      <c r="I74" s="452"/>
      <c r="J74" s="453"/>
      <c r="K74" s="453"/>
      <c r="L74" s="453"/>
      <c r="M74" s="454"/>
    </row>
    <row r="75" spans="1:13" s="47" customFormat="1" ht="22.5" customHeight="1" x14ac:dyDescent="0.15">
      <c r="A75" s="374"/>
      <c r="B75" s="456" t="s">
        <v>279</v>
      </c>
      <c r="C75" s="457"/>
      <c r="D75" s="187"/>
      <c r="E75" s="187" t="s">
        <v>10</v>
      </c>
      <c r="F75" s="442"/>
      <c r="G75" s="443"/>
      <c r="H75" s="444"/>
      <c r="I75" s="426"/>
      <c r="J75" s="427"/>
      <c r="K75" s="427"/>
      <c r="L75" s="427"/>
      <c r="M75" s="428"/>
    </row>
    <row r="76" spans="1:13" ht="37.5" customHeight="1" x14ac:dyDescent="0.15">
      <c r="A76" s="455" t="s">
        <v>132</v>
      </c>
      <c r="B76" s="455"/>
      <c r="C76" s="455"/>
      <c r="D76" s="280"/>
      <c r="E76" s="280" t="s">
        <v>13</v>
      </c>
      <c r="F76" s="587"/>
      <c r="G76" s="588"/>
      <c r="H76" s="589"/>
      <c r="I76" s="438" t="s">
        <v>550</v>
      </c>
      <c r="J76" s="439"/>
      <c r="K76" s="439"/>
      <c r="L76" s="439"/>
      <c r="M76" s="440"/>
    </row>
    <row r="77" spans="1:13" ht="27.75" customHeight="1" x14ac:dyDescent="0.15">
      <c r="A77" s="432" t="s">
        <v>338</v>
      </c>
      <c r="B77" s="433"/>
      <c r="C77" s="434"/>
      <c r="D77" s="69"/>
      <c r="E77" s="69" t="s">
        <v>11</v>
      </c>
      <c r="F77" s="435"/>
      <c r="G77" s="436"/>
      <c r="H77" s="437"/>
      <c r="I77" s="439" t="s">
        <v>339</v>
      </c>
      <c r="J77" s="439"/>
      <c r="K77" s="439"/>
      <c r="L77" s="439"/>
      <c r="M77" s="440"/>
    </row>
    <row r="78" spans="1:13" s="100" customFormat="1" ht="36.75" customHeight="1" x14ac:dyDescent="0.15">
      <c r="A78" s="441" t="s">
        <v>389</v>
      </c>
      <c r="B78" s="441"/>
      <c r="C78" s="441"/>
      <c r="D78" s="76"/>
      <c r="E78" s="76" t="s">
        <v>10</v>
      </c>
      <c r="F78" s="442"/>
      <c r="G78" s="443"/>
      <c r="H78" s="444"/>
      <c r="I78" s="458" t="s">
        <v>283</v>
      </c>
      <c r="J78" s="458"/>
      <c r="K78" s="458"/>
      <c r="L78" s="458"/>
      <c r="M78" s="459"/>
    </row>
    <row r="79" spans="1:13" ht="55.5" customHeight="1" x14ac:dyDescent="0.15">
      <c r="A79" s="432" t="s">
        <v>134</v>
      </c>
      <c r="B79" s="433"/>
      <c r="C79" s="434"/>
      <c r="D79" s="69"/>
      <c r="E79" s="69" t="s">
        <v>13</v>
      </c>
      <c r="F79" s="435"/>
      <c r="G79" s="436"/>
      <c r="H79" s="437"/>
      <c r="I79" s="438" t="s">
        <v>505</v>
      </c>
      <c r="J79" s="439"/>
      <c r="K79" s="439"/>
      <c r="L79" s="439"/>
      <c r="M79" s="440"/>
    </row>
    <row r="80" spans="1:13" ht="55.5" customHeight="1" x14ac:dyDescent="0.15">
      <c r="A80" s="441" t="s">
        <v>135</v>
      </c>
      <c r="B80" s="441"/>
      <c r="C80" s="441"/>
      <c r="D80" s="76"/>
      <c r="E80" s="76" t="s">
        <v>10</v>
      </c>
      <c r="F80" s="442"/>
      <c r="G80" s="443"/>
      <c r="H80" s="444"/>
      <c r="I80" s="438" t="s">
        <v>551</v>
      </c>
      <c r="J80" s="439"/>
      <c r="K80" s="439"/>
      <c r="L80" s="439"/>
      <c r="M80" s="440"/>
    </row>
    <row r="81" spans="1:13" ht="36.75" customHeight="1" thickBot="1" x14ac:dyDescent="0.2">
      <c r="A81" s="485" t="s">
        <v>138</v>
      </c>
      <c r="B81" s="485"/>
      <c r="C81" s="485"/>
      <c r="D81" s="69"/>
      <c r="E81" s="69" t="s">
        <v>14</v>
      </c>
      <c r="F81" s="578"/>
      <c r="G81" s="579"/>
      <c r="H81" s="580"/>
      <c r="I81" s="439" t="s">
        <v>552</v>
      </c>
      <c r="J81" s="439"/>
      <c r="K81" s="439"/>
      <c r="L81" s="439"/>
      <c r="M81" s="440"/>
    </row>
    <row r="82" spans="1:13" ht="16.5" customHeight="1" x14ac:dyDescent="0.15"/>
    <row r="83" spans="1:13" s="152" customFormat="1" ht="15.75" customHeight="1" x14ac:dyDescent="0.15">
      <c r="A83" s="53" t="s">
        <v>240</v>
      </c>
      <c r="C83" s="153"/>
      <c r="L83" s="154"/>
    </row>
    <row r="84" spans="1:13" s="126" customFormat="1" ht="15.75" customHeight="1" x14ac:dyDescent="0.15">
      <c r="A84" s="151">
        <v>1</v>
      </c>
      <c r="B84" s="128" t="s">
        <v>242</v>
      </c>
      <c r="C84" s="128"/>
      <c r="D84" s="129"/>
      <c r="E84" s="129"/>
      <c r="F84" s="129"/>
      <c r="G84" s="129"/>
      <c r="H84" s="129"/>
      <c r="I84" s="129"/>
      <c r="J84" s="129"/>
      <c r="K84" s="129"/>
      <c r="L84" s="129"/>
      <c r="M84" s="129"/>
    </row>
    <row r="85" spans="1:13" s="126" customFormat="1" ht="15.75" customHeight="1" x14ac:dyDescent="0.15">
      <c r="A85" s="151">
        <v>2</v>
      </c>
      <c r="B85" s="158" t="s">
        <v>357</v>
      </c>
      <c r="C85" s="127"/>
      <c r="D85" s="127"/>
      <c r="E85" s="127"/>
      <c r="F85" s="127"/>
      <c r="G85" s="127"/>
      <c r="H85" s="127"/>
      <c r="I85" s="127"/>
      <c r="J85" s="127"/>
      <c r="K85" s="127"/>
      <c r="L85" s="127"/>
      <c r="M85" s="127"/>
    </row>
    <row r="86" spans="1:13" s="126" customFormat="1" ht="15.75" customHeight="1" x14ac:dyDescent="0.15">
      <c r="A86" s="151"/>
      <c r="B86" s="158" t="s">
        <v>358</v>
      </c>
      <c r="C86" s="127"/>
      <c r="D86" s="127"/>
      <c r="E86" s="127"/>
      <c r="F86" s="127"/>
      <c r="G86" s="127"/>
      <c r="H86" s="127"/>
      <c r="I86" s="127"/>
      <c r="J86" s="127"/>
      <c r="K86" s="127"/>
      <c r="L86" s="127"/>
      <c r="M86" s="127"/>
    </row>
    <row r="87" spans="1:13" s="126" customFormat="1" ht="15.75" customHeight="1" x14ac:dyDescent="0.15">
      <c r="A87" s="151"/>
      <c r="B87" s="158" t="s">
        <v>320</v>
      </c>
      <c r="C87" s="127"/>
      <c r="D87" s="127"/>
      <c r="E87" s="127"/>
      <c r="F87" s="127"/>
      <c r="G87" s="127"/>
      <c r="H87" s="127"/>
      <c r="I87" s="127"/>
      <c r="J87" s="127"/>
      <c r="K87" s="127"/>
      <c r="L87" s="127"/>
      <c r="M87" s="127"/>
    </row>
    <row r="88" spans="1:13" s="126" customFormat="1" ht="15.75" customHeight="1" x14ac:dyDescent="0.15">
      <c r="A88" s="151">
        <v>3</v>
      </c>
      <c r="B88" s="158" t="s">
        <v>238</v>
      </c>
      <c r="C88" s="128"/>
      <c r="D88" s="129"/>
      <c r="E88" s="129"/>
      <c r="F88" s="129"/>
      <c r="G88" s="129"/>
      <c r="H88" s="129"/>
      <c r="I88" s="129"/>
      <c r="J88" s="129"/>
      <c r="K88" s="129"/>
      <c r="L88" s="129"/>
      <c r="M88" s="129"/>
    </row>
    <row r="89" spans="1:13" s="126" customFormat="1" ht="15.75" customHeight="1" x14ac:dyDescent="0.15">
      <c r="A89" s="151">
        <v>4</v>
      </c>
      <c r="B89" s="128" t="s">
        <v>257</v>
      </c>
      <c r="C89" s="128"/>
      <c r="D89" s="129"/>
      <c r="E89" s="129"/>
      <c r="F89" s="129"/>
      <c r="G89" s="129"/>
      <c r="H89" s="129"/>
      <c r="I89" s="129"/>
      <c r="J89" s="129"/>
      <c r="K89" s="129"/>
      <c r="L89" s="129"/>
      <c r="M89" s="129"/>
    </row>
    <row r="90" spans="1:13" s="126" customFormat="1" ht="15.75" customHeight="1" x14ac:dyDescent="0.15">
      <c r="A90" s="151"/>
      <c r="B90" s="159" t="s">
        <v>325</v>
      </c>
      <c r="C90" s="128"/>
      <c r="D90" s="129"/>
      <c r="E90" s="129"/>
      <c r="F90" s="129"/>
      <c r="G90" s="129"/>
      <c r="H90" s="129"/>
      <c r="I90" s="129"/>
      <c r="J90" s="129"/>
      <c r="K90" s="129"/>
      <c r="L90" s="129"/>
      <c r="M90" s="129"/>
    </row>
    <row r="91" spans="1:13" s="126" customFormat="1" ht="15.75" customHeight="1" x14ac:dyDescent="0.15">
      <c r="B91" s="128" t="s">
        <v>359</v>
      </c>
      <c r="C91" s="128"/>
      <c r="D91" s="129"/>
      <c r="E91" s="129"/>
      <c r="F91" s="129"/>
      <c r="G91" s="129"/>
      <c r="H91" s="129"/>
      <c r="I91" s="129"/>
      <c r="J91" s="129"/>
      <c r="K91" s="129"/>
      <c r="L91" s="129"/>
      <c r="M91" s="129"/>
    </row>
    <row r="92" spans="1:13" s="126" customFormat="1" ht="15.75" customHeight="1" x14ac:dyDescent="0.15">
      <c r="A92" s="155"/>
      <c r="B92" s="156" t="s">
        <v>253</v>
      </c>
      <c r="C92" s="156"/>
      <c r="D92" s="157"/>
      <c r="E92" s="157"/>
      <c r="F92" s="157"/>
      <c r="G92" s="157"/>
      <c r="H92" s="157"/>
      <c r="I92" s="157"/>
      <c r="J92" s="157"/>
      <c r="K92" s="157"/>
      <c r="L92" s="157"/>
      <c r="M92" s="157"/>
    </row>
    <row r="93" spans="1:13" s="126" customFormat="1" ht="15.75" customHeight="1" x14ac:dyDescent="0.15">
      <c r="A93" s="155"/>
      <c r="B93" s="156" t="s">
        <v>139</v>
      </c>
      <c r="C93" s="156"/>
      <c r="D93" s="157"/>
      <c r="E93" s="157"/>
      <c r="F93" s="157"/>
      <c r="G93" s="157"/>
      <c r="H93" s="157"/>
      <c r="I93" s="157"/>
      <c r="J93" s="157"/>
      <c r="K93" s="157"/>
      <c r="L93" s="157"/>
      <c r="M93" s="157"/>
    </row>
    <row r="94" spans="1:13" s="126" customFormat="1" ht="15.75" customHeight="1" x14ac:dyDescent="0.15">
      <c r="A94" s="155"/>
      <c r="B94" s="156" t="s">
        <v>235</v>
      </c>
      <c r="C94" s="156"/>
      <c r="D94" s="157"/>
      <c r="E94" s="157"/>
      <c r="F94" s="157"/>
      <c r="G94" s="157"/>
      <c r="H94" s="157"/>
      <c r="I94" s="157"/>
      <c r="J94" s="157"/>
      <c r="K94" s="157"/>
      <c r="L94" s="157"/>
      <c r="M94" s="157"/>
    </row>
    <row r="95" spans="1:13" s="126" customFormat="1" ht="15.75" customHeight="1" x14ac:dyDescent="0.15">
      <c r="A95" s="155"/>
      <c r="B95" s="156" t="s">
        <v>255</v>
      </c>
      <c r="C95" s="156"/>
      <c r="D95" s="157"/>
      <c r="E95" s="157"/>
      <c r="F95" s="157"/>
      <c r="G95" s="157"/>
      <c r="H95" s="157"/>
      <c r="I95" s="157"/>
      <c r="J95" s="157"/>
      <c r="K95" s="157"/>
      <c r="L95" s="157"/>
      <c r="M95" s="157"/>
    </row>
    <row r="96" spans="1:13" s="126" customFormat="1" ht="15.75" customHeight="1" x14ac:dyDescent="0.15">
      <c r="A96" s="155"/>
      <c r="B96" s="156" t="s">
        <v>254</v>
      </c>
      <c r="C96" s="156"/>
      <c r="D96" s="157"/>
      <c r="E96" s="157"/>
      <c r="F96" s="157"/>
      <c r="G96" s="157"/>
      <c r="H96" s="157"/>
      <c r="I96" s="157"/>
      <c r="J96" s="157"/>
      <c r="K96" s="157"/>
      <c r="L96" s="157"/>
      <c r="M96" s="157"/>
    </row>
    <row r="97" spans="1:13" s="126" customFormat="1" ht="15.75" customHeight="1" x14ac:dyDescent="0.15">
      <c r="A97" s="155"/>
      <c r="B97" s="156" t="s">
        <v>322</v>
      </c>
      <c r="C97" s="156"/>
      <c r="D97" s="157"/>
      <c r="E97" s="157"/>
      <c r="F97" s="157"/>
      <c r="G97" s="157"/>
      <c r="H97" s="157"/>
      <c r="I97" s="157"/>
      <c r="J97" s="157"/>
      <c r="K97" s="157"/>
      <c r="L97" s="157"/>
      <c r="M97" s="157"/>
    </row>
    <row r="98" spans="1:13" s="126" customFormat="1" ht="15.75" customHeight="1" x14ac:dyDescent="0.15">
      <c r="A98" s="151">
        <v>5</v>
      </c>
      <c r="B98" s="128" t="s">
        <v>237</v>
      </c>
      <c r="C98" s="128"/>
      <c r="D98" s="129"/>
      <c r="E98" s="129"/>
      <c r="F98" s="129"/>
      <c r="G98" s="129"/>
      <c r="H98" s="129"/>
      <c r="I98" s="129"/>
      <c r="J98" s="129"/>
      <c r="K98" s="129"/>
      <c r="L98" s="129"/>
      <c r="M98" s="129"/>
    </row>
    <row r="99" spans="1:13" s="126" customFormat="1" ht="15.75" customHeight="1" x14ac:dyDescent="0.15">
      <c r="A99" s="155">
        <v>6</v>
      </c>
      <c r="B99" s="156" t="s">
        <v>256</v>
      </c>
    </row>
    <row r="100" spans="1:13" ht="15.95" customHeight="1" x14ac:dyDescent="0.15">
      <c r="A100" s="101"/>
      <c r="B100" s="102"/>
      <c r="C100" s="101"/>
    </row>
    <row r="101" spans="1:13" ht="15.95" customHeight="1" x14ac:dyDescent="0.15">
      <c r="A101" s="101"/>
      <c r="B101" s="101"/>
    </row>
  </sheetData>
  <mergeCells count="140">
    <mergeCell ref="A81:C81"/>
    <mergeCell ref="F81:H81"/>
    <mergeCell ref="I81:M81"/>
    <mergeCell ref="A78:C78"/>
    <mergeCell ref="F78:H78"/>
    <mergeCell ref="I78:M78"/>
    <mergeCell ref="A65:C65"/>
    <mergeCell ref="F65:H65"/>
    <mergeCell ref="B66:C66"/>
    <mergeCell ref="F66:H66"/>
    <mergeCell ref="A69:C70"/>
    <mergeCell ref="D69:E69"/>
    <mergeCell ref="F69:H70"/>
    <mergeCell ref="I69:M70"/>
    <mergeCell ref="A76:C76"/>
    <mergeCell ref="F76:H76"/>
    <mergeCell ref="I76:M76"/>
    <mergeCell ref="A77:C77"/>
    <mergeCell ref="F77:H77"/>
    <mergeCell ref="I77:M77"/>
    <mergeCell ref="A59:C59"/>
    <mergeCell ref="I59:M59"/>
    <mergeCell ref="A60:C60"/>
    <mergeCell ref="F60:H60"/>
    <mergeCell ref="I60:M60"/>
    <mergeCell ref="A63:C64"/>
    <mergeCell ref="D63:E63"/>
    <mergeCell ref="F63:H64"/>
    <mergeCell ref="I63:M64"/>
    <mergeCell ref="F28:H28"/>
    <mergeCell ref="B53:C53"/>
    <mergeCell ref="B54:C54"/>
    <mergeCell ref="B55:C55"/>
    <mergeCell ref="F43:H43"/>
    <mergeCell ref="B44:C44"/>
    <mergeCell ref="F44:H44"/>
    <mergeCell ref="A47:C48"/>
    <mergeCell ref="D47:E47"/>
    <mergeCell ref="F47:H47"/>
    <mergeCell ref="A49:C49"/>
    <mergeCell ref="A34:C34"/>
    <mergeCell ref="F34:H34"/>
    <mergeCell ref="B31:C31"/>
    <mergeCell ref="A30:C30"/>
    <mergeCell ref="F30:H30"/>
    <mergeCell ref="B40:C40"/>
    <mergeCell ref="F40:H40"/>
    <mergeCell ref="B41:C41"/>
    <mergeCell ref="F41:H41"/>
    <mergeCell ref="B42:C42"/>
    <mergeCell ref="F42:H42"/>
    <mergeCell ref="B43:C43"/>
    <mergeCell ref="A39:C39"/>
    <mergeCell ref="A2:M2"/>
    <mergeCell ref="C4:F4"/>
    <mergeCell ref="A6:B6"/>
    <mergeCell ref="D6:E6"/>
    <mergeCell ref="F6:J6"/>
    <mergeCell ref="K6:K7"/>
    <mergeCell ref="A7:B7"/>
    <mergeCell ref="D7:E7"/>
    <mergeCell ref="A4:B4"/>
    <mergeCell ref="F7:J7"/>
    <mergeCell ref="A17:F17"/>
    <mergeCell ref="G17:I17"/>
    <mergeCell ref="A18:F18"/>
    <mergeCell ref="G18:I18"/>
    <mergeCell ref="A29:C29"/>
    <mergeCell ref="F29:H29"/>
    <mergeCell ref="A26:C26"/>
    <mergeCell ref="F26:H26"/>
    <mergeCell ref="I26:M26"/>
    <mergeCell ref="A24:C24"/>
    <mergeCell ref="F24:H24"/>
    <mergeCell ref="I24:M24"/>
    <mergeCell ref="A25:C25"/>
    <mergeCell ref="F25:H25"/>
    <mergeCell ref="I25:M25"/>
    <mergeCell ref="A19:F19"/>
    <mergeCell ref="G19:I19"/>
    <mergeCell ref="A22:C23"/>
    <mergeCell ref="D22:E22"/>
    <mergeCell ref="F22:H23"/>
    <mergeCell ref="I22:M23"/>
    <mergeCell ref="A27:C27"/>
    <mergeCell ref="F27:H27"/>
    <mergeCell ref="A28:C28"/>
    <mergeCell ref="K10:M10"/>
    <mergeCell ref="K11:M11"/>
    <mergeCell ref="A14:F14"/>
    <mergeCell ref="G14:I14"/>
    <mergeCell ref="K14:K15"/>
    <mergeCell ref="L14:L15"/>
    <mergeCell ref="A15:F15"/>
    <mergeCell ref="G15:I15"/>
    <mergeCell ref="A16:F16"/>
    <mergeCell ref="G16:I16"/>
    <mergeCell ref="A10:J11"/>
    <mergeCell ref="I37:M38"/>
    <mergeCell ref="A32:C32"/>
    <mergeCell ref="F32:H32"/>
    <mergeCell ref="I32:M32"/>
    <mergeCell ref="A33:C33"/>
    <mergeCell ref="F33:H33"/>
    <mergeCell ref="I33:M33"/>
    <mergeCell ref="I49:M49"/>
    <mergeCell ref="A50:C50"/>
    <mergeCell ref="I50:M58"/>
    <mergeCell ref="B51:C51"/>
    <mergeCell ref="B52:C52"/>
    <mergeCell ref="I39:M44"/>
    <mergeCell ref="I47:M48"/>
    <mergeCell ref="F39:H39"/>
    <mergeCell ref="B56:C56"/>
    <mergeCell ref="A57:C57"/>
    <mergeCell ref="A58:C58"/>
    <mergeCell ref="I30:M31"/>
    <mergeCell ref="I65:M66"/>
    <mergeCell ref="A79:C79"/>
    <mergeCell ref="F79:H79"/>
    <mergeCell ref="I79:M79"/>
    <mergeCell ref="A80:C80"/>
    <mergeCell ref="F80:H80"/>
    <mergeCell ref="I80:M80"/>
    <mergeCell ref="A71:C71"/>
    <mergeCell ref="F71:H71"/>
    <mergeCell ref="I71:M72"/>
    <mergeCell ref="A72:C72"/>
    <mergeCell ref="F72:H72"/>
    <mergeCell ref="A73:C73"/>
    <mergeCell ref="F73:H73"/>
    <mergeCell ref="I73:M75"/>
    <mergeCell ref="A74:C74"/>
    <mergeCell ref="F74:H74"/>
    <mergeCell ref="B75:C75"/>
    <mergeCell ref="F75:H75"/>
    <mergeCell ref="I34:M34"/>
    <mergeCell ref="A37:C38"/>
    <mergeCell ref="D37:E37"/>
    <mergeCell ref="F37:H38"/>
  </mergeCells>
  <phoneticPr fontId="4"/>
  <dataValidations count="11">
    <dataValidation type="list" allowBlank="1" showInputMessage="1" showErrorMessage="1" sqref="G15:I19" xr:uid="{00000000-0002-0000-0100-000000000000}">
      <formula1>"　,無"</formula1>
    </dataValidation>
    <dataValidation imeMode="off" allowBlank="1" showInputMessage="1" showErrorMessage="1" sqref="F6:J7 L7" xr:uid="{00000000-0002-0000-0100-000001000000}"/>
    <dataValidation type="list" allowBlank="1" showInputMessage="1" showErrorMessage="1" sqref="L6" xr:uid="{00000000-0002-0000-0100-000002000000}">
      <formula1>"00:国土交通大臣,40:福岡県知事"</formula1>
    </dataValidation>
    <dataValidation imeMode="hiragana" allowBlank="1" showInputMessage="1" showErrorMessage="1" sqref="F49:H49 C6:C7 L14:L15 K11:M11" xr:uid="{00000000-0002-0000-0100-000003000000}"/>
    <dataValidation type="list" allowBlank="1" showInputMessage="1" showErrorMessage="1" sqref="D35" xr:uid="{00000000-0002-0000-0100-000004000000}">
      <formula1>"有,無"</formula1>
    </dataValidation>
    <dataValidation type="list" allowBlank="1" showInputMessage="1" showErrorMessage="1" sqref="D45" xr:uid="{00000000-0002-0000-0100-000005000000}">
      <formula1>"添付有り,添付無し"</formula1>
    </dataValidation>
    <dataValidation type="list" allowBlank="1" showInputMessage="1" showErrorMessage="1" sqref="F32:H34" xr:uid="{00000000-0002-0000-0100-000006000000}">
      <formula1>"有,省略"</formula1>
    </dataValidation>
    <dataValidation type="list" allowBlank="1" showInputMessage="1" showErrorMessage="1" sqref="F56:H56 F51:H54 F75:H75" xr:uid="{00000000-0002-0000-0100-000007000000}">
      <formula1>"有,省略,様式2と同一,－"</formula1>
    </dataValidation>
    <dataValidation type="list" allowBlank="1" showInputMessage="1" showErrorMessage="1" sqref="G40:H43 F55:H55 F60 F59:H59 F40:F44 F78:H78 F80:H80" xr:uid="{00000000-0002-0000-0100-000008000000}">
      <formula1>"有,省略,－"</formula1>
    </dataValidation>
    <dataValidation type="list" allowBlank="1" showInputMessage="1" showErrorMessage="1" sqref="F79 F76:F77 F71:F74 F66" xr:uid="{00000000-0002-0000-0100-000009000000}">
      <formula1>"有,－"</formula1>
    </dataValidation>
    <dataValidation type="list" allowBlank="1" showInputMessage="1" showErrorMessage="1" sqref="F65 F39 F50:H50 F57:H58 F81:H81 F24:F31" xr:uid="{00000000-0002-0000-0100-00000A000000}">
      <formula1>"有"</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1"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J72"/>
  <sheetViews>
    <sheetView view="pageBreakPreview" zoomScaleNormal="100" zoomScaleSheetLayoutView="100" workbookViewId="0">
      <selection activeCell="X2" sqref="X2"/>
    </sheetView>
  </sheetViews>
  <sheetFormatPr defaultColWidth="4.5" defaultRowHeight="10.5" customHeight="1" x14ac:dyDescent="0.15"/>
  <cols>
    <col min="1" max="1" width="3.125" style="293" customWidth="1"/>
    <col min="2" max="3" width="3.375" style="293" customWidth="1"/>
    <col min="4" max="4" width="4.5" style="293" customWidth="1"/>
    <col min="5" max="5" width="4" style="293" customWidth="1"/>
    <col min="6" max="6" width="5.5" style="293" customWidth="1"/>
    <col min="7" max="7" width="7.75" style="293" customWidth="1"/>
    <col min="8" max="8" width="3.875" style="293" customWidth="1"/>
    <col min="9" max="9" width="4" style="293" customWidth="1"/>
    <col min="10" max="10" width="4.375" style="293" customWidth="1"/>
    <col min="11" max="11" width="5.5" style="293" customWidth="1"/>
    <col min="12" max="12" width="7.5" style="293" customWidth="1"/>
    <col min="13" max="13" width="0.875" style="293" customWidth="1"/>
    <col min="14" max="17" width="5.25" style="293" customWidth="1"/>
    <col min="18" max="18" width="5.75" style="293" customWidth="1"/>
    <col min="19" max="19" width="5" style="330" customWidth="1"/>
    <col min="20" max="20" width="3.75" style="330" customWidth="1"/>
    <col min="21" max="23" width="9" style="293" customWidth="1"/>
    <col min="24" max="16384" width="4.5" style="293"/>
  </cols>
  <sheetData>
    <row r="1" spans="1:23" s="294" customFormat="1" ht="14.25" customHeight="1" x14ac:dyDescent="0.15">
      <c r="A1" s="590" t="s">
        <v>365</v>
      </c>
      <c r="B1" s="590"/>
      <c r="C1" s="590"/>
      <c r="D1" s="590"/>
      <c r="E1" s="590"/>
      <c r="F1" s="590"/>
      <c r="G1" s="590"/>
      <c r="H1" s="590"/>
      <c r="I1" s="590"/>
      <c r="J1" s="590"/>
      <c r="K1" s="590"/>
      <c r="L1" s="289"/>
      <c r="M1" s="290"/>
      <c r="N1" s="291"/>
      <c r="O1" s="291"/>
      <c r="P1" s="291"/>
      <c r="Q1" s="291"/>
      <c r="R1" s="292"/>
      <c r="S1" s="292"/>
      <c r="T1" s="292"/>
      <c r="U1" s="293"/>
      <c r="V1" s="293"/>
      <c r="W1" s="293"/>
    </row>
    <row r="2" spans="1:23" s="294" customFormat="1" ht="18.75" customHeight="1" x14ac:dyDescent="0.15">
      <c r="A2" s="590"/>
      <c r="B2" s="590"/>
      <c r="C2" s="590"/>
      <c r="D2" s="590"/>
      <c r="E2" s="590"/>
      <c r="F2" s="590"/>
      <c r="G2" s="590"/>
      <c r="H2" s="590"/>
      <c r="I2" s="590"/>
      <c r="J2" s="590"/>
      <c r="K2" s="590"/>
      <c r="L2" s="289"/>
      <c r="M2" s="290"/>
      <c r="N2" s="295"/>
      <c r="O2" s="295"/>
      <c r="P2" s="295"/>
      <c r="Q2" s="295"/>
      <c r="R2" s="295"/>
      <c r="S2" s="295"/>
      <c r="T2" s="295"/>
      <c r="U2" s="293"/>
      <c r="V2" s="293"/>
      <c r="W2" s="293"/>
    </row>
    <row r="3" spans="1:23" s="294" customFormat="1" ht="18.75" customHeight="1" x14ac:dyDescent="0.15">
      <c r="A3" s="591" t="s">
        <v>366</v>
      </c>
      <c r="B3" s="591"/>
      <c r="C3" s="591"/>
      <c r="D3" s="591"/>
      <c r="E3" s="591"/>
      <c r="F3" s="591"/>
      <c r="G3" s="591"/>
      <c r="H3" s="591"/>
      <c r="I3" s="591"/>
      <c r="J3" s="591"/>
      <c r="K3" s="591"/>
      <c r="L3" s="591"/>
      <c r="M3" s="591"/>
      <c r="N3" s="591"/>
      <c r="O3" s="591"/>
      <c r="P3" s="591"/>
      <c r="Q3" s="591"/>
      <c r="R3" s="591"/>
      <c r="S3" s="591"/>
      <c r="T3" s="591"/>
      <c r="U3" s="591"/>
      <c r="V3" s="591"/>
      <c r="W3" s="591"/>
    </row>
    <row r="4" spans="1:23" s="294" customFormat="1" ht="3.75" customHeight="1" x14ac:dyDescent="0.15">
      <c r="A4" s="296"/>
      <c r="B4" s="296"/>
      <c r="C4" s="296"/>
      <c r="D4" s="292"/>
      <c r="E4" s="292"/>
      <c r="F4" s="292"/>
      <c r="G4" s="296"/>
      <c r="H4" s="296"/>
      <c r="I4" s="296"/>
      <c r="J4" s="292"/>
      <c r="K4" s="292"/>
      <c r="L4" s="292"/>
      <c r="M4" s="290"/>
      <c r="N4" s="297"/>
      <c r="O4" s="297"/>
      <c r="P4" s="297"/>
      <c r="Q4" s="297"/>
      <c r="R4" s="297"/>
      <c r="S4" s="297"/>
      <c r="T4" s="297"/>
      <c r="U4" s="293"/>
      <c r="V4" s="293"/>
      <c r="W4" s="293"/>
    </row>
    <row r="5" spans="1:23" s="299" customFormat="1" ht="24.75" customHeight="1" x14ac:dyDescent="0.15">
      <c r="A5" s="592" t="s">
        <v>367</v>
      </c>
      <c r="B5" s="592"/>
      <c r="C5" s="593" t="s">
        <v>542</v>
      </c>
      <c r="D5" s="594"/>
      <c r="E5" s="594"/>
      <c r="F5" s="594"/>
      <c r="G5" s="594"/>
      <c r="H5" s="594"/>
      <c r="I5" s="594"/>
      <c r="J5" s="594"/>
      <c r="K5" s="594"/>
      <c r="L5" s="298" t="s">
        <v>368</v>
      </c>
      <c r="M5" s="594" t="str">
        <f>'様式1-1'!F10</f>
        <v>株式会社○○建設○○支店</v>
      </c>
      <c r="N5" s="594"/>
      <c r="O5" s="594"/>
      <c r="P5" s="594"/>
      <c r="Q5" s="594"/>
      <c r="R5" s="594"/>
      <c r="S5" s="594"/>
      <c r="T5" s="594"/>
    </row>
    <row r="6" spans="1:23" s="299" customFormat="1" ht="6" customHeight="1" x14ac:dyDescent="0.15">
      <c r="A6" s="300"/>
      <c r="B6" s="301"/>
      <c r="C6" s="292"/>
      <c r="D6" s="291"/>
      <c r="E6" s="291"/>
      <c r="F6" s="291"/>
      <c r="G6" s="292"/>
      <c r="H6" s="292"/>
      <c r="I6" s="292"/>
      <c r="J6" s="291"/>
      <c r="K6" s="291"/>
      <c r="L6" s="291"/>
      <c r="M6" s="291"/>
      <c r="N6" s="292"/>
      <c r="O6" s="292"/>
      <c r="P6" s="292"/>
      <c r="Q6" s="291"/>
      <c r="R6" s="291"/>
      <c r="S6" s="291"/>
      <c r="T6" s="292"/>
    </row>
    <row r="7" spans="1:23" s="299" customFormat="1" ht="15.75" customHeight="1" x14ac:dyDescent="0.15">
      <c r="A7" s="595" t="s">
        <v>156</v>
      </c>
      <c r="B7" s="595"/>
      <c r="C7" s="595"/>
      <c r="D7" s="595"/>
      <c r="E7" s="595"/>
      <c r="F7" s="595"/>
      <c r="G7" s="595" t="s">
        <v>157</v>
      </c>
      <c r="H7" s="595"/>
      <c r="I7" s="595"/>
      <c r="J7" s="595"/>
      <c r="K7" s="595"/>
      <c r="L7" s="596" t="s">
        <v>158</v>
      </c>
      <c r="M7" s="596"/>
      <c r="N7" s="596"/>
      <c r="O7" s="596"/>
      <c r="P7" s="596"/>
      <c r="Q7" s="596"/>
      <c r="R7" s="596"/>
      <c r="S7" s="596" t="s">
        <v>159</v>
      </c>
      <c r="T7" s="596"/>
      <c r="U7" s="302"/>
    </row>
    <row r="8" spans="1:23" s="299" customFormat="1" ht="60" customHeight="1" x14ac:dyDescent="0.15">
      <c r="A8" s="303" t="s">
        <v>369</v>
      </c>
      <c r="B8" s="597" t="s">
        <v>97</v>
      </c>
      <c r="C8" s="597"/>
      <c r="D8" s="597"/>
      <c r="E8" s="597"/>
      <c r="F8" s="304">
        <v>5</v>
      </c>
      <c r="G8" s="598" t="s">
        <v>520</v>
      </c>
      <c r="H8" s="598"/>
      <c r="I8" s="598"/>
      <c r="J8" s="598"/>
      <c r="K8" s="305">
        <v>5</v>
      </c>
      <c r="L8" s="599" t="s">
        <v>555</v>
      </c>
      <c r="M8" s="600"/>
      <c r="N8" s="600"/>
      <c r="O8" s="600"/>
      <c r="P8" s="600"/>
      <c r="Q8" s="600"/>
      <c r="R8" s="601"/>
      <c r="S8" s="306" t="s">
        <v>225</v>
      </c>
      <c r="T8" s="397">
        <v>5</v>
      </c>
      <c r="U8" s="307" t="s">
        <v>160</v>
      </c>
      <c r="V8" s="292"/>
      <c r="W8" s="292"/>
    </row>
    <row r="9" spans="1:23" s="299" customFormat="1" ht="14.25" customHeight="1" x14ac:dyDescent="0.15">
      <c r="A9" s="602" t="s">
        <v>370</v>
      </c>
      <c r="B9" s="597" t="s">
        <v>162</v>
      </c>
      <c r="C9" s="597"/>
      <c r="D9" s="597"/>
      <c r="E9" s="597"/>
      <c r="F9" s="608">
        <v>10</v>
      </c>
      <c r="G9" s="598" t="s">
        <v>371</v>
      </c>
      <c r="H9" s="612"/>
      <c r="I9" s="613"/>
      <c r="J9" s="613"/>
      <c r="K9" s="614">
        <v>2.8</v>
      </c>
      <c r="L9" s="616" t="s">
        <v>372</v>
      </c>
      <c r="M9" s="617"/>
      <c r="N9" s="617"/>
      <c r="O9" s="617"/>
      <c r="P9" s="618"/>
      <c r="Q9" s="618"/>
      <c r="R9" s="619"/>
      <c r="S9" s="657">
        <v>2.8</v>
      </c>
      <c r="T9" s="658"/>
      <c r="U9" s="659"/>
      <c r="V9" s="292"/>
      <c r="W9" s="292"/>
    </row>
    <row r="10" spans="1:23" s="299" customFormat="1" ht="14.25" customHeight="1" x14ac:dyDescent="0.15">
      <c r="A10" s="603"/>
      <c r="B10" s="606"/>
      <c r="C10" s="606"/>
      <c r="D10" s="606"/>
      <c r="E10" s="606"/>
      <c r="F10" s="609"/>
      <c r="G10" s="598"/>
      <c r="H10" s="612"/>
      <c r="I10" s="613"/>
      <c r="J10" s="613"/>
      <c r="K10" s="615"/>
      <c r="L10" s="616" t="s">
        <v>373</v>
      </c>
      <c r="M10" s="617"/>
      <c r="N10" s="617"/>
      <c r="O10" s="617"/>
      <c r="P10" s="618"/>
      <c r="Q10" s="618"/>
      <c r="R10" s="619"/>
      <c r="S10" s="657">
        <v>2.1</v>
      </c>
      <c r="T10" s="658"/>
      <c r="U10" s="660"/>
      <c r="V10" s="292"/>
      <c r="W10" s="292"/>
    </row>
    <row r="11" spans="1:23" s="299" customFormat="1" ht="14.25" customHeight="1" x14ac:dyDescent="0.15">
      <c r="A11" s="603"/>
      <c r="B11" s="606"/>
      <c r="C11" s="606"/>
      <c r="D11" s="606"/>
      <c r="E11" s="606"/>
      <c r="F11" s="609"/>
      <c r="G11" s="598"/>
      <c r="H11" s="612"/>
      <c r="I11" s="613"/>
      <c r="J11" s="613"/>
      <c r="K11" s="615"/>
      <c r="L11" s="616" t="s">
        <v>374</v>
      </c>
      <c r="M11" s="617"/>
      <c r="N11" s="617"/>
      <c r="O11" s="617"/>
      <c r="P11" s="618"/>
      <c r="Q11" s="618"/>
      <c r="R11" s="619"/>
      <c r="S11" s="657">
        <v>1.4</v>
      </c>
      <c r="T11" s="658"/>
      <c r="U11" s="660"/>
      <c r="V11" s="292"/>
      <c r="W11" s="292"/>
    </row>
    <row r="12" spans="1:23" s="299" customFormat="1" ht="14.25" customHeight="1" x14ac:dyDescent="0.15">
      <c r="A12" s="603"/>
      <c r="B12" s="606"/>
      <c r="C12" s="606"/>
      <c r="D12" s="606"/>
      <c r="E12" s="606"/>
      <c r="F12" s="609"/>
      <c r="G12" s="598"/>
      <c r="H12" s="612"/>
      <c r="I12" s="613"/>
      <c r="J12" s="613"/>
      <c r="K12" s="615"/>
      <c r="L12" s="616" t="s">
        <v>375</v>
      </c>
      <c r="M12" s="617"/>
      <c r="N12" s="617"/>
      <c r="O12" s="617"/>
      <c r="P12" s="618"/>
      <c r="Q12" s="618"/>
      <c r="R12" s="619"/>
      <c r="S12" s="657">
        <v>0.7</v>
      </c>
      <c r="T12" s="658"/>
      <c r="U12" s="660"/>
      <c r="V12" s="292"/>
      <c r="W12" s="292"/>
    </row>
    <row r="13" spans="1:23" s="299" customFormat="1" ht="14.25" customHeight="1" x14ac:dyDescent="0.15">
      <c r="A13" s="604"/>
      <c r="B13" s="606"/>
      <c r="C13" s="606"/>
      <c r="D13" s="606"/>
      <c r="E13" s="606"/>
      <c r="F13" s="609"/>
      <c r="G13" s="612"/>
      <c r="H13" s="612"/>
      <c r="I13" s="613"/>
      <c r="J13" s="613"/>
      <c r="K13" s="615"/>
      <c r="L13" s="616" t="s">
        <v>376</v>
      </c>
      <c r="M13" s="617"/>
      <c r="N13" s="617"/>
      <c r="O13" s="617"/>
      <c r="P13" s="618"/>
      <c r="Q13" s="618"/>
      <c r="R13" s="619"/>
      <c r="S13" s="657">
        <v>0</v>
      </c>
      <c r="T13" s="658"/>
      <c r="U13" s="661"/>
      <c r="V13" s="292"/>
      <c r="W13" s="292"/>
    </row>
    <row r="14" spans="1:23" s="299" customFormat="1" ht="14.25" customHeight="1" x14ac:dyDescent="0.15">
      <c r="A14" s="604"/>
      <c r="B14" s="606"/>
      <c r="C14" s="606"/>
      <c r="D14" s="606"/>
      <c r="E14" s="606"/>
      <c r="F14" s="609"/>
      <c r="G14" s="598" t="s">
        <v>377</v>
      </c>
      <c r="H14" s="612"/>
      <c r="I14" s="613"/>
      <c r="J14" s="613"/>
      <c r="K14" s="614">
        <v>1</v>
      </c>
      <c r="L14" s="620" t="s">
        <v>168</v>
      </c>
      <c r="M14" s="621"/>
      <c r="N14" s="621"/>
      <c r="O14" s="621"/>
      <c r="P14" s="621"/>
      <c r="Q14" s="622"/>
      <c r="R14" s="308" t="s">
        <v>95</v>
      </c>
      <c r="S14" s="657">
        <v>0.6</v>
      </c>
      <c r="T14" s="658"/>
      <c r="U14" s="659"/>
      <c r="V14" s="309" t="s">
        <v>169</v>
      </c>
      <c r="W14" s="292"/>
    </row>
    <row r="15" spans="1:23" s="299" customFormat="1" ht="14.25" customHeight="1" x14ac:dyDescent="0.15">
      <c r="A15" s="604"/>
      <c r="B15" s="606"/>
      <c r="C15" s="606"/>
      <c r="D15" s="606"/>
      <c r="E15" s="606"/>
      <c r="F15" s="609"/>
      <c r="G15" s="598"/>
      <c r="H15" s="612"/>
      <c r="I15" s="613"/>
      <c r="J15" s="613"/>
      <c r="K15" s="615"/>
      <c r="L15" s="623"/>
      <c r="M15" s="624"/>
      <c r="N15" s="624"/>
      <c r="O15" s="624"/>
      <c r="P15" s="624"/>
      <c r="Q15" s="625"/>
      <c r="R15" s="308" t="s">
        <v>96</v>
      </c>
      <c r="S15" s="657">
        <v>0</v>
      </c>
      <c r="T15" s="658"/>
      <c r="U15" s="661"/>
      <c r="V15" s="310"/>
      <c r="W15" s="292"/>
    </row>
    <row r="16" spans="1:23" s="299" customFormat="1" ht="14.25" customHeight="1" x14ac:dyDescent="0.15">
      <c r="A16" s="604"/>
      <c r="B16" s="606"/>
      <c r="C16" s="606"/>
      <c r="D16" s="606"/>
      <c r="E16" s="606"/>
      <c r="F16" s="609"/>
      <c r="G16" s="598"/>
      <c r="H16" s="612"/>
      <c r="I16" s="613"/>
      <c r="J16" s="613"/>
      <c r="K16" s="615"/>
      <c r="L16" s="620" t="s">
        <v>378</v>
      </c>
      <c r="M16" s="621"/>
      <c r="N16" s="621"/>
      <c r="O16" s="621"/>
      <c r="P16" s="621"/>
      <c r="Q16" s="622"/>
      <c r="R16" s="308" t="s">
        <v>95</v>
      </c>
      <c r="S16" s="657">
        <v>0.4</v>
      </c>
      <c r="T16" s="658"/>
      <c r="U16" s="659"/>
      <c r="V16" s="292"/>
      <c r="W16" s="292"/>
    </row>
    <row r="17" spans="1:36" s="299" customFormat="1" ht="14.25" customHeight="1" x14ac:dyDescent="0.15">
      <c r="A17" s="604"/>
      <c r="B17" s="606"/>
      <c r="C17" s="606"/>
      <c r="D17" s="606"/>
      <c r="E17" s="606"/>
      <c r="F17" s="609"/>
      <c r="G17" s="612"/>
      <c r="H17" s="612"/>
      <c r="I17" s="613"/>
      <c r="J17" s="613"/>
      <c r="K17" s="615"/>
      <c r="L17" s="623"/>
      <c r="M17" s="624"/>
      <c r="N17" s="624"/>
      <c r="O17" s="624"/>
      <c r="P17" s="624"/>
      <c r="Q17" s="625"/>
      <c r="R17" s="308" t="s">
        <v>96</v>
      </c>
      <c r="S17" s="657">
        <v>0</v>
      </c>
      <c r="T17" s="658"/>
      <c r="U17" s="661"/>
      <c r="V17" s="292"/>
      <c r="W17" s="292"/>
    </row>
    <row r="18" spans="1:36" s="299" customFormat="1" ht="14.25" customHeight="1" x14ac:dyDescent="0.15">
      <c r="A18" s="604"/>
      <c r="B18" s="606"/>
      <c r="C18" s="606"/>
      <c r="D18" s="606"/>
      <c r="E18" s="606"/>
      <c r="F18" s="609"/>
      <c r="G18" s="598" t="s">
        <v>392</v>
      </c>
      <c r="H18" s="612"/>
      <c r="I18" s="613"/>
      <c r="J18" s="613"/>
      <c r="K18" s="614">
        <v>0.8</v>
      </c>
      <c r="L18" s="667" t="s">
        <v>393</v>
      </c>
      <c r="M18" s="668"/>
      <c r="N18" s="668"/>
      <c r="O18" s="668"/>
      <c r="P18" s="669"/>
      <c r="Q18" s="665" t="s">
        <v>394</v>
      </c>
      <c r="R18" s="666"/>
      <c r="S18" s="657">
        <v>0.8</v>
      </c>
      <c r="T18" s="658"/>
      <c r="U18" s="659"/>
      <c r="V18" s="333"/>
      <c r="W18" s="292"/>
    </row>
    <row r="19" spans="1:36" s="299" customFormat="1" ht="14.25" customHeight="1" x14ac:dyDescent="0.15">
      <c r="A19" s="604"/>
      <c r="B19" s="606"/>
      <c r="C19" s="606"/>
      <c r="D19" s="606"/>
      <c r="E19" s="606"/>
      <c r="F19" s="609"/>
      <c r="G19" s="612"/>
      <c r="H19" s="612"/>
      <c r="I19" s="613"/>
      <c r="J19" s="613"/>
      <c r="K19" s="615"/>
      <c r="L19" s="670"/>
      <c r="M19" s="671"/>
      <c r="N19" s="671"/>
      <c r="O19" s="671"/>
      <c r="P19" s="672"/>
      <c r="Q19" s="665" t="s">
        <v>395</v>
      </c>
      <c r="R19" s="666"/>
      <c r="S19" s="657">
        <v>0.4</v>
      </c>
      <c r="T19" s="658"/>
      <c r="U19" s="660"/>
      <c r="V19" s="332"/>
      <c r="W19" s="292"/>
    </row>
    <row r="20" spans="1:36" s="299" customFormat="1" ht="14.25" customHeight="1" x14ac:dyDescent="0.15">
      <c r="A20" s="604"/>
      <c r="B20" s="606"/>
      <c r="C20" s="606"/>
      <c r="D20" s="606"/>
      <c r="E20" s="606"/>
      <c r="F20" s="609"/>
      <c r="G20" s="612"/>
      <c r="H20" s="612"/>
      <c r="I20" s="613"/>
      <c r="J20" s="613"/>
      <c r="K20" s="615"/>
      <c r="L20" s="673"/>
      <c r="M20" s="674"/>
      <c r="N20" s="674"/>
      <c r="O20" s="674"/>
      <c r="P20" s="675"/>
      <c r="Q20" s="665" t="s">
        <v>396</v>
      </c>
      <c r="R20" s="666"/>
      <c r="S20" s="657">
        <v>0</v>
      </c>
      <c r="T20" s="658"/>
      <c r="U20" s="661"/>
      <c r="V20" s="332"/>
      <c r="W20" s="292"/>
    </row>
    <row r="21" spans="1:36" s="299" customFormat="1" ht="14.25" customHeight="1" x14ac:dyDescent="0.15">
      <c r="A21" s="604"/>
      <c r="B21" s="606"/>
      <c r="C21" s="606"/>
      <c r="D21" s="606"/>
      <c r="E21" s="606"/>
      <c r="F21" s="609"/>
      <c r="G21" s="598" t="s">
        <v>508</v>
      </c>
      <c r="H21" s="612"/>
      <c r="I21" s="613"/>
      <c r="J21" s="613"/>
      <c r="K21" s="614">
        <v>0.4</v>
      </c>
      <c r="L21" s="620" t="s">
        <v>521</v>
      </c>
      <c r="M21" s="621"/>
      <c r="N21" s="642"/>
      <c r="O21" s="642"/>
      <c r="P21" s="642"/>
      <c r="Q21" s="643"/>
      <c r="R21" s="311" t="s">
        <v>95</v>
      </c>
      <c r="S21" s="657">
        <v>0.4</v>
      </c>
      <c r="T21" s="658"/>
      <c r="U21" s="659"/>
      <c r="V21" s="698" t="s">
        <v>538</v>
      </c>
      <c r="W21" s="292"/>
    </row>
    <row r="22" spans="1:36" s="299" customFormat="1" ht="14.25" customHeight="1" x14ac:dyDescent="0.15">
      <c r="A22" s="604"/>
      <c r="B22" s="606"/>
      <c r="C22" s="606"/>
      <c r="D22" s="606"/>
      <c r="E22" s="606"/>
      <c r="F22" s="609"/>
      <c r="G22" s="612"/>
      <c r="H22" s="612"/>
      <c r="I22" s="613"/>
      <c r="J22" s="613"/>
      <c r="K22" s="615"/>
      <c r="L22" s="623"/>
      <c r="M22" s="624"/>
      <c r="N22" s="644"/>
      <c r="O22" s="644"/>
      <c r="P22" s="644"/>
      <c r="Q22" s="645"/>
      <c r="R22" s="311" t="s">
        <v>96</v>
      </c>
      <c r="S22" s="657">
        <v>0</v>
      </c>
      <c r="T22" s="658"/>
      <c r="U22" s="661"/>
      <c r="V22" s="699"/>
      <c r="W22" s="292"/>
    </row>
    <row r="23" spans="1:36" s="299" customFormat="1" ht="14.25" customHeight="1" x14ac:dyDescent="0.15">
      <c r="A23" s="604"/>
      <c r="B23" s="606"/>
      <c r="C23" s="606"/>
      <c r="D23" s="606"/>
      <c r="E23" s="606"/>
      <c r="F23" s="609"/>
      <c r="G23" s="598" t="s">
        <v>540</v>
      </c>
      <c r="H23" s="612"/>
      <c r="I23" s="613"/>
      <c r="J23" s="613"/>
      <c r="K23" s="614">
        <v>0.2</v>
      </c>
      <c r="L23" s="620" t="s">
        <v>541</v>
      </c>
      <c r="M23" s="621"/>
      <c r="N23" s="642"/>
      <c r="O23" s="642"/>
      <c r="P23" s="642"/>
      <c r="Q23" s="643"/>
      <c r="R23" s="311" t="s">
        <v>95</v>
      </c>
      <c r="S23" s="657">
        <v>0.2</v>
      </c>
      <c r="T23" s="658"/>
      <c r="U23" s="659"/>
      <c r="V23" s="403"/>
      <c r="W23" s="292"/>
    </row>
    <row r="24" spans="1:36" s="299" customFormat="1" ht="14.25" customHeight="1" x14ac:dyDescent="0.15">
      <c r="A24" s="604"/>
      <c r="B24" s="606"/>
      <c r="C24" s="606"/>
      <c r="D24" s="606"/>
      <c r="E24" s="606"/>
      <c r="F24" s="609"/>
      <c r="G24" s="612"/>
      <c r="H24" s="612"/>
      <c r="I24" s="613"/>
      <c r="J24" s="613"/>
      <c r="K24" s="615"/>
      <c r="L24" s="623"/>
      <c r="M24" s="624"/>
      <c r="N24" s="644"/>
      <c r="O24" s="644"/>
      <c r="P24" s="644"/>
      <c r="Q24" s="645"/>
      <c r="R24" s="311" t="s">
        <v>96</v>
      </c>
      <c r="S24" s="657">
        <v>0</v>
      </c>
      <c r="T24" s="658"/>
      <c r="U24" s="661"/>
      <c r="V24" s="404"/>
      <c r="W24" s="292"/>
    </row>
    <row r="25" spans="1:36" s="299" customFormat="1" ht="14.25" customHeight="1" x14ac:dyDescent="0.15">
      <c r="A25" s="604"/>
      <c r="B25" s="606"/>
      <c r="C25" s="606"/>
      <c r="D25" s="606"/>
      <c r="E25" s="606"/>
      <c r="F25" s="609"/>
      <c r="G25" s="598" t="s">
        <v>379</v>
      </c>
      <c r="H25" s="612"/>
      <c r="I25" s="613"/>
      <c r="J25" s="613"/>
      <c r="K25" s="614">
        <v>0.8</v>
      </c>
      <c r="L25" s="599" t="s">
        <v>380</v>
      </c>
      <c r="M25" s="600"/>
      <c r="N25" s="600"/>
      <c r="O25" s="600"/>
      <c r="P25" s="626"/>
      <c r="Q25" s="626"/>
      <c r="R25" s="627"/>
      <c r="S25" s="657">
        <v>0.8</v>
      </c>
      <c r="T25" s="658"/>
      <c r="U25" s="659"/>
      <c r="V25" s="312" t="s">
        <v>285</v>
      </c>
      <c r="W25" s="292"/>
    </row>
    <row r="26" spans="1:36" s="299" customFormat="1" ht="14.25" customHeight="1" x14ac:dyDescent="0.15">
      <c r="A26" s="604"/>
      <c r="B26" s="606"/>
      <c r="C26" s="606"/>
      <c r="D26" s="606"/>
      <c r="E26" s="606"/>
      <c r="F26" s="609"/>
      <c r="G26" s="612"/>
      <c r="H26" s="612"/>
      <c r="I26" s="613"/>
      <c r="J26" s="613"/>
      <c r="K26" s="615"/>
      <c r="L26" s="599" t="s">
        <v>381</v>
      </c>
      <c r="M26" s="600"/>
      <c r="N26" s="617"/>
      <c r="O26" s="617"/>
      <c r="P26" s="618"/>
      <c r="Q26" s="618"/>
      <c r="R26" s="619"/>
      <c r="S26" s="657">
        <v>0.4</v>
      </c>
      <c r="T26" s="658"/>
      <c r="U26" s="660"/>
      <c r="V26" s="313"/>
      <c r="W26" s="292"/>
      <c r="AJ26" s="292"/>
    </row>
    <row r="27" spans="1:36" s="299" customFormat="1" ht="14.25" customHeight="1" x14ac:dyDescent="0.15">
      <c r="A27" s="604"/>
      <c r="B27" s="606"/>
      <c r="C27" s="606"/>
      <c r="D27" s="606"/>
      <c r="E27" s="606"/>
      <c r="F27" s="609"/>
      <c r="G27" s="612"/>
      <c r="H27" s="612"/>
      <c r="I27" s="613"/>
      <c r="J27" s="613"/>
      <c r="K27" s="615"/>
      <c r="L27" s="599" t="s">
        <v>170</v>
      </c>
      <c r="M27" s="600"/>
      <c r="N27" s="617"/>
      <c r="O27" s="617"/>
      <c r="P27" s="618"/>
      <c r="Q27" s="618"/>
      <c r="R27" s="619"/>
      <c r="S27" s="657">
        <v>0</v>
      </c>
      <c r="T27" s="658"/>
      <c r="U27" s="661"/>
      <c r="V27" s="314"/>
      <c r="W27" s="292"/>
    </row>
    <row r="28" spans="1:36" s="331" customFormat="1" ht="37.5" customHeight="1" x14ac:dyDescent="0.15">
      <c r="A28" s="604"/>
      <c r="B28" s="606"/>
      <c r="C28" s="606"/>
      <c r="D28" s="606"/>
      <c r="E28" s="606"/>
      <c r="F28" s="609"/>
      <c r="G28" s="628" t="s">
        <v>509</v>
      </c>
      <c r="H28" s="629"/>
      <c r="I28" s="629"/>
      <c r="J28" s="630"/>
      <c r="K28" s="637">
        <v>2</v>
      </c>
      <c r="L28" s="662" t="s">
        <v>397</v>
      </c>
      <c r="M28" s="663"/>
      <c r="N28" s="664"/>
      <c r="O28" s="640" t="s">
        <v>514</v>
      </c>
      <c r="P28" s="640"/>
      <c r="Q28" s="640"/>
      <c r="R28" s="641"/>
      <c r="S28" s="652">
        <v>1.4</v>
      </c>
      <c r="T28" s="653"/>
      <c r="U28" s="654"/>
      <c r="V28" s="399" t="s">
        <v>539</v>
      </c>
    </row>
    <row r="29" spans="1:36" s="331" customFormat="1" ht="37.5" customHeight="1" x14ac:dyDescent="0.15">
      <c r="A29" s="604"/>
      <c r="B29" s="606"/>
      <c r="C29" s="606"/>
      <c r="D29" s="606"/>
      <c r="E29" s="606"/>
      <c r="F29" s="609"/>
      <c r="G29" s="631"/>
      <c r="H29" s="632"/>
      <c r="I29" s="632"/>
      <c r="J29" s="633"/>
      <c r="K29" s="638"/>
      <c r="L29" s="646"/>
      <c r="M29" s="647"/>
      <c r="N29" s="648"/>
      <c r="O29" s="640" t="s">
        <v>515</v>
      </c>
      <c r="P29" s="640"/>
      <c r="Q29" s="640"/>
      <c r="R29" s="641"/>
      <c r="S29" s="652">
        <v>0.7</v>
      </c>
      <c r="T29" s="653"/>
      <c r="U29" s="655"/>
      <c r="V29" s="700"/>
    </row>
    <row r="30" spans="1:36" s="331" customFormat="1" ht="27.75" customHeight="1" x14ac:dyDescent="0.15">
      <c r="A30" s="604"/>
      <c r="B30" s="606"/>
      <c r="C30" s="606"/>
      <c r="D30" s="606"/>
      <c r="E30" s="606"/>
      <c r="F30" s="609"/>
      <c r="G30" s="631"/>
      <c r="H30" s="632"/>
      <c r="I30" s="632"/>
      <c r="J30" s="633"/>
      <c r="K30" s="638"/>
      <c r="L30" s="649"/>
      <c r="M30" s="650"/>
      <c r="N30" s="651"/>
      <c r="O30" s="640" t="s">
        <v>516</v>
      </c>
      <c r="P30" s="640"/>
      <c r="Q30" s="640"/>
      <c r="R30" s="641"/>
      <c r="S30" s="652">
        <v>0</v>
      </c>
      <c r="T30" s="653"/>
      <c r="U30" s="656"/>
      <c r="V30" s="700"/>
    </row>
    <row r="31" spans="1:36" s="331" customFormat="1" ht="37.5" customHeight="1" x14ac:dyDescent="0.15">
      <c r="A31" s="604"/>
      <c r="B31" s="606"/>
      <c r="C31" s="606"/>
      <c r="D31" s="606"/>
      <c r="E31" s="606"/>
      <c r="F31" s="609"/>
      <c r="G31" s="631"/>
      <c r="H31" s="632"/>
      <c r="I31" s="632"/>
      <c r="J31" s="633"/>
      <c r="K31" s="638"/>
      <c r="L31" s="646" t="s">
        <v>398</v>
      </c>
      <c r="M31" s="647"/>
      <c r="N31" s="648"/>
      <c r="O31" s="640" t="s">
        <v>517</v>
      </c>
      <c r="P31" s="640"/>
      <c r="Q31" s="640"/>
      <c r="R31" s="641"/>
      <c r="S31" s="652">
        <v>0.6</v>
      </c>
      <c r="T31" s="653"/>
      <c r="U31" s="654"/>
      <c r="V31" s="400" t="s">
        <v>285</v>
      </c>
    </row>
    <row r="32" spans="1:36" s="331" customFormat="1" ht="37.5" customHeight="1" x14ac:dyDescent="0.15">
      <c r="A32" s="604"/>
      <c r="B32" s="606"/>
      <c r="C32" s="606"/>
      <c r="D32" s="606"/>
      <c r="E32" s="606"/>
      <c r="F32" s="609"/>
      <c r="G32" s="631"/>
      <c r="H32" s="632"/>
      <c r="I32" s="632"/>
      <c r="J32" s="633"/>
      <c r="K32" s="638"/>
      <c r="L32" s="646"/>
      <c r="M32" s="647"/>
      <c r="N32" s="648"/>
      <c r="O32" s="640" t="s">
        <v>518</v>
      </c>
      <c r="P32" s="640"/>
      <c r="Q32" s="640"/>
      <c r="R32" s="641"/>
      <c r="S32" s="652">
        <v>0.3</v>
      </c>
      <c r="T32" s="653"/>
      <c r="U32" s="655"/>
      <c r="V32" s="401"/>
    </row>
    <row r="33" spans="1:23" s="331" customFormat="1" ht="27.75" customHeight="1" x14ac:dyDescent="0.15">
      <c r="A33" s="604"/>
      <c r="B33" s="606"/>
      <c r="C33" s="606"/>
      <c r="D33" s="606"/>
      <c r="E33" s="606"/>
      <c r="F33" s="609"/>
      <c r="G33" s="634"/>
      <c r="H33" s="635"/>
      <c r="I33" s="635"/>
      <c r="J33" s="636"/>
      <c r="K33" s="639"/>
      <c r="L33" s="649"/>
      <c r="M33" s="650"/>
      <c r="N33" s="651"/>
      <c r="O33" s="640" t="s">
        <v>519</v>
      </c>
      <c r="P33" s="640"/>
      <c r="Q33" s="640"/>
      <c r="R33" s="641"/>
      <c r="S33" s="652">
        <v>0</v>
      </c>
      <c r="T33" s="653"/>
      <c r="U33" s="656"/>
      <c r="V33" s="402"/>
    </row>
    <row r="34" spans="1:23" s="299" customFormat="1" ht="14.25" customHeight="1" x14ac:dyDescent="0.15">
      <c r="A34" s="604"/>
      <c r="B34" s="606"/>
      <c r="C34" s="606"/>
      <c r="D34" s="606"/>
      <c r="E34" s="606"/>
      <c r="F34" s="610"/>
      <c r="G34" s="598" t="s">
        <v>510</v>
      </c>
      <c r="H34" s="612"/>
      <c r="I34" s="613"/>
      <c r="J34" s="613"/>
      <c r="K34" s="614">
        <v>2</v>
      </c>
      <c r="L34" s="616" t="s">
        <v>171</v>
      </c>
      <c r="M34" s="617"/>
      <c r="N34" s="617"/>
      <c r="O34" s="617"/>
      <c r="P34" s="618"/>
      <c r="Q34" s="618"/>
      <c r="R34" s="619"/>
      <c r="S34" s="657">
        <v>2</v>
      </c>
      <c r="T34" s="658"/>
      <c r="U34" s="659"/>
      <c r="V34" s="292"/>
      <c r="W34" s="292"/>
    </row>
    <row r="35" spans="1:23" s="299" customFormat="1" ht="14.25" customHeight="1" x14ac:dyDescent="0.15">
      <c r="A35" s="604"/>
      <c r="B35" s="606"/>
      <c r="C35" s="606"/>
      <c r="D35" s="606"/>
      <c r="E35" s="606"/>
      <c r="F35" s="610"/>
      <c r="G35" s="598"/>
      <c r="H35" s="612"/>
      <c r="I35" s="613"/>
      <c r="J35" s="613"/>
      <c r="K35" s="615"/>
      <c r="L35" s="616" t="s">
        <v>525</v>
      </c>
      <c r="M35" s="617"/>
      <c r="N35" s="617"/>
      <c r="O35" s="617"/>
      <c r="P35" s="618"/>
      <c r="Q35" s="618"/>
      <c r="R35" s="619"/>
      <c r="S35" s="657">
        <v>1.5</v>
      </c>
      <c r="T35" s="658"/>
      <c r="U35" s="660"/>
      <c r="V35" s="292"/>
      <c r="W35" s="292"/>
    </row>
    <row r="36" spans="1:23" s="299" customFormat="1" ht="14.25" customHeight="1" x14ac:dyDescent="0.15">
      <c r="A36" s="604"/>
      <c r="B36" s="606"/>
      <c r="C36" s="606"/>
      <c r="D36" s="606"/>
      <c r="E36" s="606"/>
      <c r="F36" s="610"/>
      <c r="G36" s="598"/>
      <c r="H36" s="612"/>
      <c r="I36" s="613"/>
      <c r="J36" s="613"/>
      <c r="K36" s="615"/>
      <c r="L36" s="616" t="s">
        <v>526</v>
      </c>
      <c r="M36" s="617"/>
      <c r="N36" s="617"/>
      <c r="O36" s="617"/>
      <c r="P36" s="618"/>
      <c r="Q36" s="618"/>
      <c r="R36" s="619"/>
      <c r="S36" s="657">
        <v>1</v>
      </c>
      <c r="T36" s="658"/>
      <c r="U36" s="660"/>
      <c r="V36" s="292"/>
      <c r="W36" s="292"/>
    </row>
    <row r="37" spans="1:23" s="299" customFormat="1" ht="14.25" customHeight="1" x14ac:dyDescent="0.15">
      <c r="A37" s="604"/>
      <c r="B37" s="606"/>
      <c r="C37" s="606"/>
      <c r="D37" s="606"/>
      <c r="E37" s="606"/>
      <c r="F37" s="610"/>
      <c r="G37" s="598"/>
      <c r="H37" s="612"/>
      <c r="I37" s="613"/>
      <c r="J37" s="613"/>
      <c r="K37" s="615"/>
      <c r="L37" s="616" t="s">
        <v>527</v>
      </c>
      <c r="M37" s="617"/>
      <c r="N37" s="617"/>
      <c r="O37" s="617"/>
      <c r="P37" s="618"/>
      <c r="Q37" s="618"/>
      <c r="R37" s="619"/>
      <c r="S37" s="657">
        <v>0.5</v>
      </c>
      <c r="T37" s="658"/>
      <c r="U37" s="660"/>
      <c r="V37" s="292"/>
      <c r="W37" s="292"/>
    </row>
    <row r="38" spans="1:23" s="299" customFormat="1" ht="14.25" customHeight="1" x14ac:dyDescent="0.15">
      <c r="A38" s="605"/>
      <c r="B38" s="607"/>
      <c r="C38" s="607"/>
      <c r="D38" s="607"/>
      <c r="E38" s="607"/>
      <c r="F38" s="611"/>
      <c r="G38" s="598"/>
      <c r="H38" s="612"/>
      <c r="I38" s="613"/>
      <c r="J38" s="613"/>
      <c r="K38" s="706"/>
      <c r="L38" s="616" t="s">
        <v>175</v>
      </c>
      <c r="M38" s="617"/>
      <c r="N38" s="617"/>
      <c r="O38" s="617"/>
      <c r="P38" s="618"/>
      <c r="Q38" s="618"/>
      <c r="R38" s="619"/>
      <c r="S38" s="657">
        <v>0</v>
      </c>
      <c r="T38" s="658"/>
      <c r="U38" s="661"/>
      <c r="V38" s="292"/>
      <c r="W38" s="292"/>
    </row>
    <row r="39" spans="1:23" s="299" customFormat="1" ht="14.25" customHeight="1" x14ac:dyDescent="0.15">
      <c r="A39" s="315"/>
      <c r="B39" s="316"/>
      <c r="C39" s="316"/>
      <c r="D39" s="316"/>
      <c r="E39" s="316"/>
      <c r="F39" s="317"/>
      <c r="G39" s="318"/>
      <c r="H39" s="319"/>
      <c r="I39" s="320"/>
      <c r="J39" s="320"/>
      <c r="K39" s="321"/>
      <c r="L39" s="322"/>
      <c r="M39" s="322"/>
      <c r="N39" s="322"/>
      <c r="O39" s="322"/>
      <c r="P39" s="320"/>
      <c r="Q39" s="320"/>
      <c r="R39" s="320"/>
      <c r="S39" s="323"/>
      <c r="T39" s="323"/>
      <c r="U39" s="703" t="s">
        <v>176</v>
      </c>
      <c r="V39" s="704"/>
      <c r="W39" s="705"/>
    </row>
    <row r="40" spans="1:23" s="299" customFormat="1" ht="14.25" customHeight="1" x14ac:dyDescent="0.15">
      <c r="A40" s="315"/>
      <c r="B40" s="316"/>
      <c r="C40" s="316"/>
      <c r="D40" s="316"/>
      <c r="E40" s="316"/>
      <c r="F40" s="317"/>
      <c r="G40" s="318"/>
      <c r="H40" s="319"/>
      <c r="I40" s="320"/>
      <c r="J40" s="320"/>
      <c r="K40" s="321"/>
      <c r="L40" s="322"/>
      <c r="M40" s="322"/>
      <c r="N40" s="322"/>
      <c r="O40" s="322"/>
      <c r="P40" s="320"/>
      <c r="Q40" s="320"/>
      <c r="R40" s="320"/>
      <c r="S40" s="697" t="s">
        <v>177</v>
      </c>
      <c r="T40" s="697"/>
      <c r="U40" s="324"/>
      <c r="V40" s="324"/>
      <c r="W40" s="324"/>
    </row>
    <row r="41" spans="1:23" s="299" customFormat="1" ht="14.25" customHeight="1" x14ac:dyDescent="0.15">
      <c r="A41" s="315"/>
      <c r="B41" s="316"/>
      <c r="C41" s="316"/>
      <c r="D41" s="316"/>
      <c r="E41" s="316"/>
      <c r="F41" s="317"/>
      <c r="G41" s="318"/>
      <c r="H41" s="319"/>
      <c r="I41" s="320"/>
      <c r="J41" s="320"/>
      <c r="K41" s="321"/>
      <c r="L41" s="325"/>
      <c r="M41" s="325"/>
      <c r="N41" s="325"/>
      <c r="O41" s="325"/>
      <c r="P41" s="326"/>
      <c r="Q41" s="326"/>
      <c r="R41" s="326"/>
      <c r="S41" s="697" t="s">
        <v>278</v>
      </c>
      <c r="T41" s="697"/>
      <c r="U41" s="327"/>
      <c r="V41" s="328"/>
      <c r="W41" s="328"/>
    </row>
    <row r="42" spans="1:23" s="299" customFormat="1" ht="14.25" customHeight="1" x14ac:dyDescent="0.15">
      <c r="A42" s="602" t="s">
        <v>382</v>
      </c>
      <c r="B42" s="678" t="s">
        <v>179</v>
      </c>
      <c r="C42" s="678"/>
      <c r="D42" s="678"/>
      <c r="E42" s="678"/>
      <c r="F42" s="681">
        <v>5</v>
      </c>
      <c r="G42" s="598" t="s">
        <v>511</v>
      </c>
      <c r="H42" s="612"/>
      <c r="I42" s="613"/>
      <c r="J42" s="613"/>
      <c r="K42" s="681">
        <v>2</v>
      </c>
      <c r="L42" s="686" t="s">
        <v>372</v>
      </c>
      <c r="M42" s="687"/>
      <c r="N42" s="687"/>
      <c r="O42" s="687"/>
      <c r="P42" s="688"/>
      <c r="Q42" s="688"/>
      <c r="R42" s="689"/>
      <c r="S42" s="701">
        <v>2</v>
      </c>
      <c r="T42" s="702"/>
      <c r="U42" s="659"/>
      <c r="V42" s="659"/>
      <c r="W42" s="659"/>
    </row>
    <row r="43" spans="1:23" s="299" customFormat="1" ht="14.25" customHeight="1" x14ac:dyDescent="0.15">
      <c r="A43" s="603"/>
      <c r="B43" s="679"/>
      <c r="C43" s="679"/>
      <c r="D43" s="679"/>
      <c r="E43" s="679"/>
      <c r="F43" s="682"/>
      <c r="G43" s="598"/>
      <c r="H43" s="612"/>
      <c r="I43" s="613"/>
      <c r="J43" s="613"/>
      <c r="K43" s="682"/>
      <c r="L43" s="616" t="s">
        <v>373</v>
      </c>
      <c r="M43" s="617"/>
      <c r="N43" s="617"/>
      <c r="O43" s="617"/>
      <c r="P43" s="618"/>
      <c r="Q43" s="618"/>
      <c r="R43" s="619"/>
      <c r="S43" s="657">
        <v>1.5</v>
      </c>
      <c r="T43" s="658"/>
      <c r="U43" s="660"/>
      <c r="V43" s="660"/>
      <c r="W43" s="660"/>
    </row>
    <row r="44" spans="1:23" s="299" customFormat="1" ht="14.25" customHeight="1" x14ac:dyDescent="0.15">
      <c r="A44" s="603"/>
      <c r="B44" s="679"/>
      <c r="C44" s="679"/>
      <c r="D44" s="679"/>
      <c r="E44" s="679"/>
      <c r="F44" s="682"/>
      <c r="G44" s="598"/>
      <c r="H44" s="612"/>
      <c r="I44" s="613"/>
      <c r="J44" s="613"/>
      <c r="K44" s="682"/>
      <c r="L44" s="616" t="s">
        <v>374</v>
      </c>
      <c r="M44" s="617"/>
      <c r="N44" s="617"/>
      <c r="O44" s="617"/>
      <c r="P44" s="618"/>
      <c r="Q44" s="618"/>
      <c r="R44" s="619"/>
      <c r="S44" s="657">
        <v>1</v>
      </c>
      <c r="T44" s="658"/>
      <c r="U44" s="660"/>
      <c r="V44" s="660"/>
      <c r="W44" s="660"/>
    </row>
    <row r="45" spans="1:23" s="299" customFormat="1" ht="14.25" customHeight="1" x14ac:dyDescent="0.15">
      <c r="A45" s="603"/>
      <c r="B45" s="679"/>
      <c r="C45" s="679"/>
      <c r="D45" s="679"/>
      <c r="E45" s="679"/>
      <c r="F45" s="682"/>
      <c r="G45" s="598"/>
      <c r="H45" s="612"/>
      <c r="I45" s="613"/>
      <c r="J45" s="613"/>
      <c r="K45" s="682"/>
      <c r="L45" s="616" t="s">
        <v>375</v>
      </c>
      <c r="M45" s="617"/>
      <c r="N45" s="617"/>
      <c r="O45" s="617"/>
      <c r="P45" s="618"/>
      <c r="Q45" s="618"/>
      <c r="R45" s="619"/>
      <c r="S45" s="657">
        <v>0.5</v>
      </c>
      <c r="T45" s="658"/>
      <c r="U45" s="660"/>
      <c r="V45" s="660"/>
      <c r="W45" s="660"/>
    </row>
    <row r="46" spans="1:23" s="299" customFormat="1" ht="14.25" customHeight="1" x14ac:dyDescent="0.15">
      <c r="A46" s="676"/>
      <c r="B46" s="679"/>
      <c r="C46" s="679"/>
      <c r="D46" s="679"/>
      <c r="E46" s="679"/>
      <c r="F46" s="683"/>
      <c r="G46" s="612"/>
      <c r="H46" s="612"/>
      <c r="I46" s="613"/>
      <c r="J46" s="613"/>
      <c r="K46" s="685"/>
      <c r="L46" s="616" t="s">
        <v>376</v>
      </c>
      <c r="M46" s="617"/>
      <c r="N46" s="617"/>
      <c r="O46" s="617"/>
      <c r="P46" s="618"/>
      <c r="Q46" s="618"/>
      <c r="R46" s="619"/>
      <c r="S46" s="657">
        <v>0</v>
      </c>
      <c r="T46" s="658"/>
      <c r="U46" s="661"/>
      <c r="V46" s="661"/>
      <c r="W46" s="661"/>
    </row>
    <row r="47" spans="1:23" s="299" customFormat="1" ht="27.75" customHeight="1" x14ac:dyDescent="0.15">
      <c r="A47" s="676"/>
      <c r="B47" s="679"/>
      <c r="C47" s="679"/>
      <c r="D47" s="679"/>
      <c r="E47" s="679"/>
      <c r="F47" s="683"/>
      <c r="G47" s="598" t="s">
        <v>522</v>
      </c>
      <c r="H47" s="612"/>
      <c r="I47" s="613"/>
      <c r="J47" s="613"/>
      <c r="K47" s="681">
        <v>2</v>
      </c>
      <c r="L47" s="599" t="s">
        <v>523</v>
      </c>
      <c r="M47" s="600"/>
      <c r="N47" s="600"/>
      <c r="O47" s="600"/>
      <c r="P47" s="618"/>
      <c r="Q47" s="618"/>
      <c r="R47" s="619"/>
      <c r="S47" s="657">
        <v>2</v>
      </c>
      <c r="T47" s="658"/>
      <c r="U47" s="659"/>
      <c r="V47" s="659"/>
      <c r="W47" s="659"/>
    </row>
    <row r="48" spans="1:23" s="299" customFormat="1" ht="27.75" customHeight="1" x14ac:dyDescent="0.15">
      <c r="A48" s="676"/>
      <c r="B48" s="679"/>
      <c r="C48" s="679"/>
      <c r="D48" s="679"/>
      <c r="E48" s="679"/>
      <c r="F48" s="683"/>
      <c r="G48" s="612"/>
      <c r="H48" s="612"/>
      <c r="I48" s="613"/>
      <c r="J48" s="613"/>
      <c r="K48" s="682"/>
      <c r="L48" s="616" t="s">
        <v>524</v>
      </c>
      <c r="M48" s="617"/>
      <c r="N48" s="617"/>
      <c r="O48" s="617"/>
      <c r="P48" s="618"/>
      <c r="Q48" s="618"/>
      <c r="R48" s="619"/>
      <c r="S48" s="657">
        <v>0</v>
      </c>
      <c r="T48" s="658"/>
      <c r="U48" s="661"/>
      <c r="V48" s="661"/>
      <c r="W48" s="661"/>
    </row>
    <row r="49" spans="1:23" s="299" customFormat="1" ht="14.25" customHeight="1" x14ac:dyDescent="0.15">
      <c r="A49" s="676"/>
      <c r="B49" s="679"/>
      <c r="C49" s="679"/>
      <c r="D49" s="679"/>
      <c r="E49" s="679"/>
      <c r="F49" s="683"/>
      <c r="G49" s="598" t="s">
        <v>512</v>
      </c>
      <c r="H49" s="612"/>
      <c r="I49" s="613"/>
      <c r="J49" s="613"/>
      <c r="K49" s="681">
        <v>1</v>
      </c>
      <c r="L49" s="599" t="s">
        <v>195</v>
      </c>
      <c r="M49" s="600"/>
      <c r="N49" s="600"/>
      <c r="O49" s="600"/>
      <c r="P49" s="691"/>
      <c r="Q49" s="691"/>
      <c r="R49" s="692"/>
      <c r="S49" s="657">
        <v>1</v>
      </c>
      <c r="T49" s="658"/>
      <c r="U49" s="659"/>
      <c r="V49" s="659"/>
      <c r="W49" s="659"/>
    </row>
    <row r="50" spans="1:23" s="299" customFormat="1" ht="14.25" customHeight="1" x14ac:dyDescent="0.15">
      <c r="A50" s="676"/>
      <c r="B50" s="679"/>
      <c r="C50" s="679"/>
      <c r="D50" s="679"/>
      <c r="E50" s="679"/>
      <c r="F50" s="683"/>
      <c r="G50" s="598"/>
      <c r="H50" s="612"/>
      <c r="I50" s="613"/>
      <c r="J50" s="613"/>
      <c r="K50" s="682"/>
      <c r="L50" s="599" t="s">
        <v>196</v>
      </c>
      <c r="M50" s="600"/>
      <c r="N50" s="600"/>
      <c r="O50" s="600"/>
      <c r="P50" s="691"/>
      <c r="Q50" s="691"/>
      <c r="R50" s="692"/>
      <c r="S50" s="657">
        <v>0.5</v>
      </c>
      <c r="T50" s="658"/>
      <c r="U50" s="660"/>
      <c r="V50" s="660"/>
      <c r="W50" s="660"/>
    </row>
    <row r="51" spans="1:23" s="299" customFormat="1" ht="14.25" customHeight="1" x14ac:dyDescent="0.15">
      <c r="A51" s="677"/>
      <c r="B51" s="680"/>
      <c r="C51" s="680"/>
      <c r="D51" s="680"/>
      <c r="E51" s="680"/>
      <c r="F51" s="684"/>
      <c r="G51" s="612"/>
      <c r="H51" s="612"/>
      <c r="I51" s="613"/>
      <c r="J51" s="613"/>
      <c r="K51" s="690"/>
      <c r="L51" s="616" t="s">
        <v>383</v>
      </c>
      <c r="M51" s="617"/>
      <c r="N51" s="617"/>
      <c r="O51" s="617"/>
      <c r="P51" s="618"/>
      <c r="Q51" s="618"/>
      <c r="R51" s="619"/>
      <c r="S51" s="657">
        <v>0</v>
      </c>
      <c r="T51" s="658"/>
      <c r="U51" s="661"/>
      <c r="V51" s="661"/>
      <c r="W51" s="661"/>
    </row>
    <row r="52" spans="1:23" s="299" customFormat="1" ht="14.25" customHeight="1" x14ac:dyDescent="0.15">
      <c r="A52" s="595" t="s">
        <v>384</v>
      </c>
      <c r="B52" s="595"/>
      <c r="C52" s="595"/>
      <c r="D52" s="595"/>
      <c r="E52" s="595"/>
      <c r="F52" s="595"/>
      <c r="G52" s="694">
        <v>20</v>
      </c>
      <c r="H52" s="695"/>
      <c r="I52" s="695"/>
      <c r="J52" s="695"/>
      <c r="K52" s="695"/>
      <c r="L52" s="696"/>
      <c r="M52" s="696"/>
      <c r="N52" s="696"/>
      <c r="O52" s="696"/>
      <c r="P52" s="696"/>
      <c r="Q52" s="696"/>
      <c r="R52" s="696"/>
      <c r="S52" s="657"/>
      <c r="T52" s="658"/>
      <c r="U52" s="292"/>
      <c r="V52" s="292"/>
      <c r="W52" s="292"/>
    </row>
    <row r="53" spans="1:23" s="299" customFormat="1" ht="14.25" customHeight="1" x14ac:dyDescent="0.15">
      <c r="A53" s="602" t="s">
        <v>385</v>
      </c>
      <c r="B53" s="678" t="s">
        <v>386</v>
      </c>
      <c r="C53" s="678"/>
      <c r="D53" s="678"/>
      <c r="E53" s="678"/>
      <c r="F53" s="681">
        <v>1.1000000000000001</v>
      </c>
      <c r="G53" s="598" t="s">
        <v>513</v>
      </c>
      <c r="H53" s="612"/>
      <c r="I53" s="613"/>
      <c r="J53" s="613"/>
      <c r="K53" s="681">
        <v>1.1000000000000001</v>
      </c>
      <c r="L53" s="693" t="s">
        <v>387</v>
      </c>
      <c r="M53" s="693"/>
      <c r="N53" s="693"/>
      <c r="O53" s="693"/>
      <c r="P53" s="693"/>
      <c r="Q53" s="693"/>
      <c r="R53" s="693"/>
      <c r="S53" s="657">
        <v>1.1000000000000001</v>
      </c>
      <c r="T53" s="658"/>
      <c r="U53" s="292"/>
      <c r="V53" s="292"/>
      <c r="W53" s="292"/>
    </row>
    <row r="54" spans="1:23" s="299" customFormat="1" ht="14.25" customHeight="1" x14ac:dyDescent="0.15">
      <c r="A54" s="603"/>
      <c r="B54" s="679"/>
      <c r="C54" s="679"/>
      <c r="D54" s="679"/>
      <c r="E54" s="679"/>
      <c r="F54" s="682"/>
      <c r="G54" s="598"/>
      <c r="H54" s="612"/>
      <c r="I54" s="613"/>
      <c r="J54" s="613"/>
      <c r="K54" s="682"/>
      <c r="L54" s="693" t="s">
        <v>388</v>
      </c>
      <c r="M54" s="693"/>
      <c r="N54" s="693"/>
      <c r="O54" s="693"/>
      <c r="P54" s="693"/>
      <c r="Q54" s="693"/>
      <c r="R54" s="693"/>
      <c r="S54" s="657">
        <v>0</v>
      </c>
      <c r="T54" s="658"/>
      <c r="U54" s="292"/>
      <c r="V54" s="292"/>
      <c r="W54" s="292"/>
    </row>
    <row r="55" spans="1:23" s="299" customFormat="1" ht="14.25" customHeight="1" x14ac:dyDescent="0.15">
      <c r="A55" s="595" t="s">
        <v>155</v>
      </c>
      <c r="B55" s="595"/>
      <c r="C55" s="595"/>
      <c r="D55" s="595"/>
      <c r="E55" s="595"/>
      <c r="F55" s="595"/>
      <c r="G55" s="694">
        <v>21.1</v>
      </c>
      <c r="H55" s="695"/>
      <c r="I55" s="695"/>
      <c r="J55" s="695"/>
      <c r="K55" s="695"/>
      <c r="L55" s="696"/>
      <c r="M55" s="696"/>
      <c r="N55" s="696"/>
      <c r="O55" s="696"/>
      <c r="P55" s="696"/>
      <c r="Q55" s="696"/>
      <c r="R55" s="696"/>
      <c r="S55" s="697"/>
      <c r="T55" s="697"/>
      <c r="U55" s="292"/>
      <c r="V55" s="292"/>
      <c r="W55" s="292"/>
    </row>
    <row r="64" spans="1:23" ht="10.5" customHeight="1" x14ac:dyDescent="0.15">
      <c r="B64" s="329"/>
    </row>
    <row r="65" spans="2:2" ht="10.5" customHeight="1" x14ac:dyDescent="0.15">
      <c r="B65" s="329"/>
    </row>
    <row r="66" spans="2:2" ht="10.5" customHeight="1" x14ac:dyDescent="0.15">
      <c r="B66" s="329"/>
    </row>
    <row r="67" spans="2:2" ht="10.5" customHeight="1" x14ac:dyDescent="0.15">
      <c r="B67" s="329"/>
    </row>
    <row r="68" spans="2:2" ht="10.5" customHeight="1" x14ac:dyDescent="0.15">
      <c r="B68" s="329"/>
    </row>
    <row r="69" spans="2:2" ht="10.5" customHeight="1" x14ac:dyDescent="0.15">
      <c r="B69" s="329"/>
    </row>
    <row r="70" spans="2:2" ht="10.5" customHeight="1" x14ac:dyDescent="0.15">
      <c r="B70" s="329"/>
    </row>
    <row r="71" spans="2:2" ht="10.5" customHeight="1" x14ac:dyDescent="0.15">
      <c r="B71" s="329"/>
    </row>
    <row r="72" spans="2:2" ht="10.5" customHeight="1" x14ac:dyDescent="0.15">
      <c r="B72" s="329"/>
    </row>
  </sheetData>
  <mergeCells count="160">
    <mergeCell ref="V21:V22"/>
    <mergeCell ref="V29:V30"/>
    <mergeCell ref="G23:J24"/>
    <mergeCell ref="K23:K24"/>
    <mergeCell ref="L23:Q24"/>
    <mergeCell ref="S23:T23"/>
    <mergeCell ref="U23:U24"/>
    <mergeCell ref="S24:T24"/>
    <mergeCell ref="S53:T53"/>
    <mergeCell ref="S49:T49"/>
    <mergeCell ref="U49:U51"/>
    <mergeCell ref="V49:V51"/>
    <mergeCell ref="S42:T42"/>
    <mergeCell ref="U39:W39"/>
    <mergeCell ref="S40:T40"/>
    <mergeCell ref="S41:T41"/>
    <mergeCell ref="G34:J38"/>
    <mergeCell ref="K34:K38"/>
    <mergeCell ref="L34:R34"/>
    <mergeCell ref="S34:T34"/>
    <mergeCell ref="U34:U38"/>
    <mergeCell ref="L35:R35"/>
    <mergeCell ref="S35:T35"/>
    <mergeCell ref="L36:R36"/>
    <mergeCell ref="L54:R54"/>
    <mergeCell ref="S54:T54"/>
    <mergeCell ref="A55:F55"/>
    <mergeCell ref="G55:K55"/>
    <mergeCell ref="L55:R55"/>
    <mergeCell ref="S55:T55"/>
    <mergeCell ref="A52:F52"/>
    <mergeCell ref="G52:K52"/>
    <mergeCell ref="L52:R52"/>
    <mergeCell ref="S52:T52"/>
    <mergeCell ref="A53:A54"/>
    <mergeCell ref="B53:E54"/>
    <mergeCell ref="F53:F54"/>
    <mergeCell ref="G53:J54"/>
    <mergeCell ref="K53:K54"/>
    <mergeCell ref="L53:R53"/>
    <mergeCell ref="W49:W51"/>
    <mergeCell ref="L50:R50"/>
    <mergeCell ref="S50:T50"/>
    <mergeCell ref="L51:R51"/>
    <mergeCell ref="S51:T51"/>
    <mergeCell ref="V47:V48"/>
    <mergeCell ref="W47:W48"/>
    <mergeCell ref="L48:R48"/>
    <mergeCell ref="S48:T48"/>
    <mergeCell ref="S47:T47"/>
    <mergeCell ref="U47:U48"/>
    <mergeCell ref="A42:A51"/>
    <mergeCell ref="B42:E51"/>
    <mergeCell ref="F42:F51"/>
    <mergeCell ref="G42:J46"/>
    <mergeCell ref="K42:K46"/>
    <mergeCell ref="L42:R42"/>
    <mergeCell ref="L46:R46"/>
    <mergeCell ref="G49:J51"/>
    <mergeCell ref="K49:K51"/>
    <mergeCell ref="L49:R49"/>
    <mergeCell ref="G47:J48"/>
    <mergeCell ref="K47:K48"/>
    <mergeCell ref="L47:R47"/>
    <mergeCell ref="L43:R43"/>
    <mergeCell ref="L44:R44"/>
    <mergeCell ref="L45:R45"/>
    <mergeCell ref="S36:T36"/>
    <mergeCell ref="L37:R37"/>
    <mergeCell ref="U42:U46"/>
    <mergeCell ref="V42:V46"/>
    <mergeCell ref="W42:W46"/>
    <mergeCell ref="S43:T43"/>
    <mergeCell ref="S44:T44"/>
    <mergeCell ref="S45:T45"/>
    <mergeCell ref="S46:T46"/>
    <mergeCell ref="S37:T37"/>
    <mergeCell ref="L38:R38"/>
    <mergeCell ref="S38:T38"/>
    <mergeCell ref="S14:T14"/>
    <mergeCell ref="U14:U15"/>
    <mergeCell ref="S15:T15"/>
    <mergeCell ref="L16:Q17"/>
    <mergeCell ref="S16:T16"/>
    <mergeCell ref="U16:U17"/>
    <mergeCell ref="S17:T17"/>
    <mergeCell ref="U31:U33"/>
    <mergeCell ref="S18:T18"/>
    <mergeCell ref="U18:U20"/>
    <mergeCell ref="S19:T19"/>
    <mergeCell ref="S20:T20"/>
    <mergeCell ref="Q18:R18"/>
    <mergeCell ref="Q19:R19"/>
    <mergeCell ref="Q20:R20"/>
    <mergeCell ref="L18:P20"/>
    <mergeCell ref="S22:T22"/>
    <mergeCell ref="S25:T25"/>
    <mergeCell ref="U25:U27"/>
    <mergeCell ref="L26:R26"/>
    <mergeCell ref="S21:T21"/>
    <mergeCell ref="U21:U22"/>
    <mergeCell ref="O31:R31"/>
    <mergeCell ref="S31:T31"/>
    <mergeCell ref="S32:T32"/>
    <mergeCell ref="O33:R33"/>
    <mergeCell ref="S33:T33"/>
    <mergeCell ref="U28:U30"/>
    <mergeCell ref="S9:T9"/>
    <mergeCell ref="U9:U13"/>
    <mergeCell ref="L10:R10"/>
    <mergeCell ref="S10:T10"/>
    <mergeCell ref="L11:R11"/>
    <mergeCell ref="S11:T11"/>
    <mergeCell ref="L12:R12"/>
    <mergeCell ref="S12:T12"/>
    <mergeCell ref="L13:R13"/>
    <mergeCell ref="S13:T13"/>
    <mergeCell ref="S26:T26"/>
    <mergeCell ref="L27:R27"/>
    <mergeCell ref="S27:T27"/>
    <mergeCell ref="L28:N30"/>
    <mergeCell ref="O28:R28"/>
    <mergeCell ref="S28:T28"/>
    <mergeCell ref="O29:R29"/>
    <mergeCell ref="S29:T29"/>
    <mergeCell ref="O30:R30"/>
    <mergeCell ref="S30:T30"/>
    <mergeCell ref="B8:E8"/>
    <mergeCell ref="G8:J8"/>
    <mergeCell ref="L8:R8"/>
    <mergeCell ref="A9:A38"/>
    <mergeCell ref="B9:E38"/>
    <mergeCell ref="F9:F38"/>
    <mergeCell ref="G9:J13"/>
    <mergeCell ref="K9:K13"/>
    <mergeCell ref="L9:R9"/>
    <mergeCell ref="G14:J17"/>
    <mergeCell ref="K14:K17"/>
    <mergeCell ref="L14:Q15"/>
    <mergeCell ref="G25:J27"/>
    <mergeCell ref="K25:K27"/>
    <mergeCell ref="L25:R25"/>
    <mergeCell ref="G18:J20"/>
    <mergeCell ref="K18:K20"/>
    <mergeCell ref="G28:J33"/>
    <mergeCell ref="K28:K33"/>
    <mergeCell ref="O32:R32"/>
    <mergeCell ref="G21:J22"/>
    <mergeCell ref="K21:K22"/>
    <mergeCell ref="L21:Q22"/>
    <mergeCell ref="L31:N33"/>
    <mergeCell ref="A1:K2"/>
    <mergeCell ref="A3:W3"/>
    <mergeCell ref="A5:B5"/>
    <mergeCell ref="C5:K5"/>
    <mergeCell ref="M5:T5"/>
    <mergeCell ref="A7:F7"/>
    <mergeCell ref="G7:K7"/>
    <mergeCell ref="L7:R7"/>
    <mergeCell ref="S7:T7"/>
  </mergeCells>
  <phoneticPr fontId="4"/>
  <dataValidations count="14">
    <dataValidation type="list" allowBlank="1" showInputMessage="1" showErrorMessage="1" sqref="U16:U17" xr:uid="{00000000-0002-0000-0200-000000000000}">
      <formula1>$S$16:$S$17</formula1>
    </dataValidation>
    <dataValidation type="list" allowBlank="1" showInputMessage="1" showErrorMessage="1" sqref="U9:U13" xr:uid="{00000000-0002-0000-0200-000001000000}">
      <formula1>$S$9:$S$13</formula1>
    </dataValidation>
    <dataValidation type="list" allowBlank="1" showInputMessage="1" showErrorMessage="1" sqref="V15" xr:uid="{00000000-0002-0000-0200-000002000000}">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xr:uid="{00000000-0002-0000-0200-000003000000}">
      <formula1>$S$14:$S$15</formula1>
    </dataValidation>
    <dataValidation type="list" allowBlank="1" showInputMessage="1" showErrorMessage="1" sqref="U41:W41" xr:uid="{00000000-0002-0000-0200-000004000000}">
      <formula1>"現場代理人,監理技術者,監理技術者補佐,主任技術者,担当技術者"</formula1>
    </dataValidation>
    <dataValidation type="list" allowBlank="1" showInputMessage="1" showErrorMessage="1" sqref="U49:W51" xr:uid="{00000000-0002-0000-0200-000005000000}">
      <formula1>$S$49:$S$51</formula1>
    </dataValidation>
    <dataValidation type="list" allowBlank="1" showInputMessage="1" showErrorMessage="1" sqref="U42:W46" xr:uid="{00000000-0002-0000-0200-000006000000}">
      <formula1>$S$42:$S$46</formula1>
    </dataValidation>
    <dataValidation type="list" allowBlank="1" showInputMessage="1" showErrorMessage="1" sqref="U34:U38" xr:uid="{00000000-0002-0000-0200-000007000000}">
      <formula1>$S$34:$S$38</formula1>
    </dataValidation>
    <dataValidation type="list" allowBlank="1" showInputMessage="1" showErrorMessage="1" sqref="U18:U20 U25:U27" xr:uid="{00000000-0002-0000-0200-000008000000}">
      <formula1>$S$25:$S$27</formula1>
    </dataValidation>
    <dataValidation type="list" allowBlank="1" showInputMessage="1" showErrorMessage="1" sqref="U21:U22" xr:uid="{00000000-0002-0000-0200-000009000000}">
      <formula1>$S$21:$S$22</formula1>
    </dataValidation>
    <dataValidation type="list" allowBlank="1" showInputMessage="1" showErrorMessage="1" sqref="U28:U30" xr:uid="{00000000-0002-0000-0200-00000A000000}">
      <formula1>$S$28:$S$30</formula1>
    </dataValidation>
    <dataValidation type="list" allowBlank="1" showInputMessage="1" showErrorMessage="1" sqref="U31:U33" xr:uid="{00000000-0002-0000-0200-00000B000000}">
      <formula1>$S$31:$S$33</formula1>
    </dataValidation>
    <dataValidation type="list" allowBlank="1" showInputMessage="1" showErrorMessage="1" sqref="U47:W48" xr:uid="{00000000-0002-0000-0200-00000C000000}">
      <formula1>$S$47:$S$48</formula1>
    </dataValidation>
    <dataValidation type="list" allowBlank="1" showInputMessage="1" showErrorMessage="1" sqref="U23:U24" xr:uid="{00000000-0002-0000-0200-00000D000000}">
      <formula1>$S$23:$S$24</formula1>
    </dataValidation>
  </dataValidations>
  <printOptions horizontalCentered="1"/>
  <pageMargins left="0.98425196850393704" right="0.59055118110236227" top="0.78740157480314965" bottom="0.39370078740157483" header="0.51181102362204722" footer="0.51181102362204722"/>
  <pageSetup paperSize="9" scale="72"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61"/>
  <sheetViews>
    <sheetView showGridLines="0" view="pageBreakPreview" zoomScaleNormal="100" workbookViewId="0">
      <selection activeCell="A2" sqref="A2:F2"/>
    </sheetView>
  </sheetViews>
  <sheetFormatPr defaultRowHeight="13.5" x14ac:dyDescent="0.15"/>
  <cols>
    <col min="1" max="1" width="4.125" style="103" customWidth="1"/>
    <col min="2" max="2" width="12" style="103" customWidth="1"/>
    <col min="3" max="3" width="48.875" style="103" customWidth="1"/>
    <col min="4" max="4" width="10.875" style="104" customWidth="1"/>
    <col min="5" max="5" width="6.375" style="103" customWidth="1"/>
    <col min="6" max="6" width="13.75" style="103" customWidth="1"/>
    <col min="7" max="7" width="9" style="103" hidden="1" customWidth="1"/>
    <col min="8" max="8" width="3.75" style="103" bestFit="1" customWidth="1"/>
    <col min="9" max="16384" width="9" style="103"/>
  </cols>
  <sheetData>
    <row r="1" spans="1:10" x14ac:dyDescent="0.15">
      <c r="A1" s="103" t="s">
        <v>148</v>
      </c>
    </row>
    <row r="2" spans="1:10" ht="17.25" x14ac:dyDescent="0.15">
      <c r="A2" s="722" t="s">
        <v>2</v>
      </c>
      <c r="B2" s="722"/>
      <c r="C2" s="722"/>
      <c r="D2" s="722"/>
      <c r="E2" s="722"/>
      <c r="F2" s="722"/>
    </row>
    <row r="3" spans="1:10" ht="17.25" customHeight="1" x14ac:dyDescent="0.15">
      <c r="A3" s="723" t="str">
        <f>'様式1-1'!F10</f>
        <v>株式会社○○建設○○支店</v>
      </c>
      <c r="B3" s="723"/>
      <c r="C3" s="723"/>
      <c r="D3" s="723"/>
      <c r="E3" s="723"/>
      <c r="F3" s="723"/>
    </row>
    <row r="4" spans="1:10" x14ac:dyDescent="0.15">
      <c r="A4" s="709" t="s">
        <v>3</v>
      </c>
      <c r="B4" s="709"/>
      <c r="C4" s="709"/>
      <c r="D4" s="709"/>
      <c r="E4" s="709"/>
      <c r="F4" s="709"/>
    </row>
    <row r="5" spans="1:10" ht="52.5" customHeight="1" x14ac:dyDescent="0.15">
      <c r="A5" s="724" t="s">
        <v>537</v>
      </c>
      <c r="B5" s="724"/>
      <c r="C5" s="724"/>
      <c r="D5" s="724"/>
      <c r="E5" s="724"/>
      <c r="F5" s="724"/>
    </row>
    <row r="6" spans="1:10" s="135" customFormat="1" x14ac:dyDescent="0.15">
      <c r="A6" s="725" t="s">
        <v>1</v>
      </c>
      <c r="B6" s="725"/>
      <c r="C6" s="725"/>
      <c r="D6" s="725"/>
      <c r="E6" s="725"/>
      <c r="F6" s="725"/>
    </row>
    <row r="7" spans="1:10" ht="6" customHeight="1" x14ac:dyDescent="0.15">
      <c r="A7" s="108"/>
      <c r="B7" s="108"/>
      <c r="C7" s="108"/>
      <c r="D7" s="108"/>
      <c r="E7" s="108"/>
    </row>
    <row r="8" spans="1:10" ht="26.25" customHeight="1" x14ac:dyDescent="0.15">
      <c r="A8" s="140" t="s">
        <v>143</v>
      </c>
      <c r="B8" s="105" t="s">
        <v>244</v>
      </c>
      <c r="C8" s="105" t="s">
        <v>151</v>
      </c>
      <c r="D8" s="106" t="s">
        <v>144</v>
      </c>
      <c r="E8" s="107" t="s">
        <v>145</v>
      </c>
      <c r="F8" s="105" t="s">
        <v>245</v>
      </c>
    </row>
    <row r="9" spans="1:10" s="115" customFormat="1" ht="13.5" customHeight="1" thickBot="1" x14ac:dyDescent="0.2">
      <c r="A9" s="718" t="s">
        <v>146</v>
      </c>
      <c r="B9" s="718" t="s">
        <v>528</v>
      </c>
      <c r="C9" s="110" t="s">
        <v>147</v>
      </c>
      <c r="D9" s="729">
        <v>12600000</v>
      </c>
      <c r="E9" s="718">
        <v>81</v>
      </c>
      <c r="F9" s="712">
        <v>44864</v>
      </c>
    </row>
    <row r="10" spans="1:10" s="115" customFormat="1" ht="13.5" customHeight="1" thickTop="1" x14ac:dyDescent="0.15">
      <c r="A10" s="719"/>
      <c r="B10" s="719"/>
      <c r="C10" s="111" t="s">
        <v>154</v>
      </c>
      <c r="D10" s="730"/>
      <c r="E10" s="719"/>
      <c r="F10" s="713"/>
      <c r="I10" s="732" t="s">
        <v>268</v>
      </c>
      <c r="J10" s="733"/>
    </row>
    <row r="11" spans="1:10" s="115" customFormat="1" ht="13.5" customHeight="1" x14ac:dyDescent="0.15">
      <c r="A11" s="720">
        <v>1</v>
      </c>
      <c r="B11" s="710"/>
      <c r="C11" s="112"/>
      <c r="D11" s="716"/>
      <c r="E11" s="710"/>
      <c r="F11" s="707"/>
      <c r="H11" s="731" t="s">
        <v>218</v>
      </c>
      <c r="I11" s="734"/>
      <c r="J11" s="735"/>
    </row>
    <row r="12" spans="1:10" s="115" customFormat="1" ht="13.5" customHeight="1" x14ac:dyDescent="0.15">
      <c r="A12" s="721"/>
      <c r="B12" s="711"/>
      <c r="C12" s="113"/>
      <c r="D12" s="717"/>
      <c r="E12" s="711"/>
      <c r="F12" s="708"/>
      <c r="G12" s="115">
        <f>D11*E11</f>
        <v>0</v>
      </c>
      <c r="H12" s="731"/>
      <c r="I12" s="734"/>
      <c r="J12" s="735"/>
    </row>
    <row r="13" spans="1:10" s="115" customFormat="1" ht="13.5" customHeight="1" thickBot="1" x14ac:dyDescent="0.2">
      <c r="A13" s="720">
        <v>2</v>
      </c>
      <c r="B13" s="710"/>
      <c r="C13" s="112"/>
      <c r="D13" s="716"/>
      <c r="E13" s="710"/>
      <c r="F13" s="707"/>
      <c r="I13" s="736"/>
      <c r="J13" s="737"/>
    </row>
    <row r="14" spans="1:10" s="115" customFormat="1" ht="13.5" customHeight="1" thickTop="1" x14ac:dyDescent="0.15">
      <c r="A14" s="721"/>
      <c r="B14" s="711"/>
      <c r="C14" s="113"/>
      <c r="D14" s="717"/>
      <c r="E14" s="711"/>
      <c r="F14" s="708"/>
      <c r="G14" s="115">
        <f>D13*E13</f>
        <v>0</v>
      </c>
    </row>
    <row r="15" spans="1:10" s="115" customFormat="1" ht="13.5" customHeight="1" x14ac:dyDescent="0.15">
      <c r="A15" s="720">
        <v>3</v>
      </c>
      <c r="B15" s="710"/>
      <c r="C15" s="112"/>
      <c r="D15" s="716"/>
      <c r="E15" s="710"/>
      <c r="F15" s="707"/>
    </row>
    <row r="16" spans="1:10" s="115" customFormat="1" ht="13.5" customHeight="1" x14ac:dyDescent="0.15">
      <c r="A16" s="721"/>
      <c r="B16" s="711"/>
      <c r="C16" s="113"/>
      <c r="D16" s="717"/>
      <c r="E16" s="711"/>
      <c r="F16" s="708"/>
      <c r="G16" s="115">
        <f>D15*E15</f>
        <v>0</v>
      </c>
    </row>
    <row r="17" spans="1:7" s="115" customFormat="1" ht="13.5" customHeight="1" x14ac:dyDescent="0.15">
      <c r="A17" s="720">
        <v>4</v>
      </c>
      <c r="B17" s="710"/>
      <c r="C17" s="112"/>
      <c r="D17" s="716"/>
      <c r="E17" s="710"/>
      <c r="F17" s="707"/>
    </row>
    <row r="18" spans="1:7" s="115" customFormat="1" ht="13.5" customHeight="1" x14ac:dyDescent="0.15">
      <c r="A18" s="721"/>
      <c r="B18" s="711"/>
      <c r="C18" s="113"/>
      <c r="D18" s="717"/>
      <c r="E18" s="711"/>
      <c r="F18" s="708"/>
      <c r="G18" s="115">
        <f>D17*E17</f>
        <v>0</v>
      </c>
    </row>
    <row r="19" spans="1:7" s="115" customFormat="1" ht="13.5" customHeight="1" x14ac:dyDescent="0.15">
      <c r="A19" s="720">
        <v>5</v>
      </c>
      <c r="B19" s="710"/>
      <c r="C19" s="112"/>
      <c r="D19" s="716"/>
      <c r="E19" s="710"/>
      <c r="F19" s="707"/>
    </row>
    <row r="20" spans="1:7" s="115" customFormat="1" ht="13.5" customHeight="1" x14ac:dyDescent="0.15">
      <c r="A20" s="721"/>
      <c r="B20" s="711"/>
      <c r="C20" s="113"/>
      <c r="D20" s="717"/>
      <c r="E20" s="711"/>
      <c r="F20" s="708"/>
      <c r="G20" s="115">
        <f>D19*E19</f>
        <v>0</v>
      </c>
    </row>
    <row r="21" spans="1:7" s="115" customFormat="1" ht="13.5" customHeight="1" x14ac:dyDescent="0.15">
      <c r="A21" s="720">
        <v>6</v>
      </c>
      <c r="B21" s="710"/>
      <c r="C21" s="112"/>
      <c r="D21" s="716"/>
      <c r="E21" s="714"/>
      <c r="F21" s="707"/>
    </row>
    <row r="22" spans="1:7" s="115" customFormat="1" ht="13.5" customHeight="1" x14ac:dyDescent="0.15">
      <c r="A22" s="721"/>
      <c r="B22" s="711"/>
      <c r="C22" s="113"/>
      <c r="D22" s="717"/>
      <c r="E22" s="715"/>
      <c r="F22" s="708"/>
      <c r="G22" s="115">
        <f>D21*E21</f>
        <v>0</v>
      </c>
    </row>
    <row r="23" spans="1:7" s="115" customFormat="1" ht="13.5" customHeight="1" x14ac:dyDescent="0.15">
      <c r="A23" s="720">
        <v>7</v>
      </c>
      <c r="B23" s="710"/>
      <c r="C23" s="112"/>
      <c r="D23" s="716"/>
      <c r="E23" s="714"/>
      <c r="F23" s="707"/>
    </row>
    <row r="24" spans="1:7" s="115" customFormat="1" ht="13.5" customHeight="1" x14ac:dyDescent="0.15">
      <c r="A24" s="721"/>
      <c r="B24" s="711"/>
      <c r="C24" s="113"/>
      <c r="D24" s="717"/>
      <c r="E24" s="715"/>
      <c r="F24" s="708"/>
      <c r="G24" s="115">
        <f>D23*E23</f>
        <v>0</v>
      </c>
    </row>
    <row r="25" spans="1:7" s="115" customFormat="1" ht="13.5" customHeight="1" x14ac:dyDescent="0.15">
      <c r="A25" s="720">
        <v>8</v>
      </c>
      <c r="B25" s="710"/>
      <c r="C25" s="112"/>
      <c r="D25" s="716"/>
      <c r="E25" s="714"/>
      <c r="F25" s="707"/>
    </row>
    <row r="26" spans="1:7" s="115" customFormat="1" ht="13.5" customHeight="1" x14ac:dyDescent="0.15">
      <c r="A26" s="721"/>
      <c r="B26" s="711"/>
      <c r="C26" s="113"/>
      <c r="D26" s="717"/>
      <c r="E26" s="715"/>
      <c r="F26" s="708"/>
      <c r="G26" s="115">
        <f>D25*E25</f>
        <v>0</v>
      </c>
    </row>
    <row r="27" spans="1:7" s="115" customFormat="1" ht="13.5" customHeight="1" x14ac:dyDescent="0.15">
      <c r="A27" s="720">
        <v>9</v>
      </c>
      <c r="B27" s="710"/>
      <c r="C27" s="112"/>
      <c r="D27" s="716"/>
      <c r="E27" s="714"/>
      <c r="F27" s="707"/>
    </row>
    <row r="28" spans="1:7" s="115" customFormat="1" ht="13.5" customHeight="1" x14ac:dyDescent="0.15">
      <c r="A28" s="721"/>
      <c r="B28" s="711"/>
      <c r="C28" s="113"/>
      <c r="D28" s="717"/>
      <c r="E28" s="715"/>
      <c r="F28" s="708"/>
      <c r="G28" s="115">
        <f>D27*E27</f>
        <v>0</v>
      </c>
    </row>
    <row r="29" spans="1:7" s="115" customFormat="1" ht="13.5" customHeight="1" x14ac:dyDescent="0.15">
      <c r="A29" s="720">
        <v>10</v>
      </c>
      <c r="B29" s="710"/>
      <c r="C29" s="112"/>
      <c r="D29" s="716"/>
      <c r="E29" s="714"/>
      <c r="F29" s="707"/>
    </row>
    <row r="30" spans="1:7" s="115" customFormat="1" ht="13.5" customHeight="1" x14ac:dyDescent="0.15">
      <c r="A30" s="721"/>
      <c r="B30" s="711"/>
      <c r="C30" s="113"/>
      <c r="D30" s="717"/>
      <c r="E30" s="715"/>
      <c r="F30" s="708"/>
      <c r="G30" s="115">
        <f>D29*E29</f>
        <v>0</v>
      </c>
    </row>
    <row r="31" spans="1:7" s="115" customFormat="1" ht="13.5" customHeight="1" x14ac:dyDescent="0.15">
      <c r="A31" s="720">
        <v>11</v>
      </c>
      <c r="B31" s="710"/>
      <c r="C31" s="112"/>
      <c r="D31" s="716"/>
      <c r="E31" s="714"/>
      <c r="F31" s="707"/>
    </row>
    <row r="32" spans="1:7" s="115" customFormat="1" ht="13.5" customHeight="1" x14ac:dyDescent="0.15">
      <c r="A32" s="721"/>
      <c r="B32" s="711"/>
      <c r="C32" s="113"/>
      <c r="D32" s="717"/>
      <c r="E32" s="715"/>
      <c r="F32" s="708"/>
      <c r="G32" s="115">
        <f>D31*E31</f>
        <v>0</v>
      </c>
    </row>
    <row r="33" spans="1:7" s="115" customFormat="1" ht="13.5" customHeight="1" x14ac:dyDescent="0.15">
      <c r="A33" s="720">
        <v>12</v>
      </c>
      <c r="B33" s="710"/>
      <c r="C33" s="112"/>
      <c r="D33" s="716"/>
      <c r="E33" s="714"/>
      <c r="F33" s="707"/>
    </row>
    <row r="34" spans="1:7" s="115" customFormat="1" ht="13.5" customHeight="1" x14ac:dyDescent="0.15">
      <c r="A34" s="721"/>
      <c r="B34" s="711"/>
      <c r="C34" s="113"/>
      <c r="D34" s="717"/>
      <c r="E34" s="715"/>
      <c r="F34" s="708"/>
      <c r="G34" s="115">
        <f>D33*E33</f>
        <v>0</v>
      </c>
    </row>
    <row r="35" spans="1:7" s="115" customFormat="1" ht="13.5" customHeight="1" x14ac:dyDescent="0.15">
      <c r="A35" s="720">
        <v>13</v>
      </c>
      <c r="B35" s="710"/>
      <c r="C35" s="112"/>
      <c r="D35" s="716"/>
      <c r="E35" s="714"/>
      <c r="F35" s="707"/>
    </row>
    <row r="36" spans="1:7" s="115" customFormat="1" ht="13.5" customHeight="1" x14ac:dyDescent="0.15">
      <c r="A36" s="721"/>
      <c r="B36" s="711"/>
      <c r="C36" s="113"/>
      <c r="D36" s="717"/>
      <c r="E36" s="715"/>
      <c r="F36" s="708"/>
      <c r="G36" s="115">
        <f>D35*E35</f>
        <v>0</v>
      </c>
    </row>
    <row r="37" spans="1:7" s="115" customFormat="1" ht="13.5" customHeight="1" x14ac:dyDescent="0.15">
      <c r="A37" s="720">
        <v>14</v>
      </c>
      <c r="B37" s="710"/>
      <c r="C37" s="112"/>
      <c r="D37" s="716"/>
      <c r="E37" s="714"/>
      <c r="F37" s="707"/>
    </row>
    <row r="38" spans="1:7" s="115" customFormat="1" ht="13.5" customHeight="1" x14ac:dyDescent="0.15">
      <c r="A38" s="721"/>
      <c r="B38" s="711"/>
      <c r="C38" s="113"/>
      <c r="D38" s="717"/>
      <c r="E38" s="715"/>
      <c r="F38" s="708"/>
      <c r="G38" s="115">
        <f>D37*E37</f>
        <v>0</v>
      </c>
    </row>
    <row r="39" spans="1:7" s="115" customFormat="1" ht="13.5" customHeight="1" x14ac:dyDescent="0.15">
      <c r="A39" s="720">
        <v>15</v>
      </c>
      <c r="B39" s="710"/>
      <c r="C39" s="112"/>
      <c r="D39" s="716"/>
      <c r="E39" s="714"/>
      <c r="F39" s="707"/>
    </row>
    <row r="40" spans="1:7" s="115" customFormat="1" ht="13.5" customHeight="1" x14ac:dyDescent="0.15">
      <c r="A40" s="721"/>
      <c r="B40" s="711"/>
      <c r="C40" s="113"/>
      <c r="D40" s="717"/>
      <c r="E40" s="715"/>
      <c r="F40" s="708"/>
      <c r="G40" s="115">
        <f>D39*E39</f>
        <v>0</v>
      </c>
    </row>
    <row r="41" spans="1:7" s="115" customFormat="1" ht="13.5" customHeight="1" x14ac:dyDescent="0.15">
      <c r="A41" s="720">
        <v>16</v>
      </c>
      <c r="B41" s="710"/>
      <c r="C41" s="112"/>
      <c r="D41" s="716"/>
      <c r="E41" s="714"/>
      <c r="F41" s="707"/>
    </row>
    <row r="42" spans="1:7" s="115" customFormat="1" ht="13.5" customHeight="1" x14ac:dyDescent="0.15">
      <c r="A42" s="721"/>
      <c r="B42" s="711"/>
      <c r="C42" s="113"/>
      <c r="D42" s="717"/>
      <c r="E42" s="715"/>
      <c r="F42" s="708"/>
      <c r="G42" s="115">
        <f>D41*E41</f>
        <v>0</v>
      </c>
    </row>
    <row r="43" spans="1:7" s="115" customFormat="1" ht="13.5" customHeight="1" x14ac:dyDescent="0.15">
      <c r="A43" s="720">
        <v>17</v>
      </c>
      <c r="B43" s="710"/>
      <c r="C43" s="112"/>
      <c r="D43" s="716"/>
      <c r="E43" s="714"/>
      <c r="F43" s="707"/>
    </row>
    <row r="44" spans="1:7" s="115" customFormat="1" ht="13.5" customHeight="1" x14ac:dyDescent="0.15">
      <c r="A44" s="721"/>
      <c r="B44" s="711"/>
      <c r="C44" s="113"/>
      <c r="D44" s="717"/>
      <c r="E44" s="715"/>
      <c r="F44" s="708"/>
      <c r="G44" s="115">
        <f>D43*E43</f>
        <v>0</v>
      </c>
    </row>
    <row r="45" spans="1:7" s="115" customFormat="1" ht="13.5" customHeight="1" x14ac:dyDescent="0.15">
      <c r="A45" s="720">
        <v>18</v>
      </c>
      <c r="B45" s="710"/>
      <c r="C45" s="112"/>
      <c r="D45" s="716"/>
      <c r="E45" s="714"/>
      <c r="F45" s="707"/>
    </row>
    <row r="46" spans="1:7" s="115" customFormat="1" ht="13.5" customHeight="1" x14ac:dyDescent="0.15">
      <c r="A46" s="721"/>
      <c r="B46" s="711"/>
      <c r="C46" s="113"/>
      <c r="D46" s="717"/>
      <c r="E46" s="715"/>
      <c r="F46" s="708"/>
      <c r="G46" s="115">
        <f>D45*E45</f>
        <v>0</v>
      </c>
    </row>
    <row r="47" spans="1:7" s="115" customFormat="1" ht="13.5" customHeight="1" x14ac:dyDescent="0.15">
      <c r="A47" s="720">
        <v>19</v>
      </c>
      <c r="B47" s="710"/>
      <c r="C47" s="112"/>
      <c r="D47" s="716"/>
      <c r="E47" s="714"/>
      <c r="F47" s="707"/>
    </row>
    <row r="48" spans="1:7" s="115" customFormat="1" ht="13.5" customHeight="1" x14ac:dyDescent="0.15">
      <c r="A48" s="721"/>
      <c r="B48" s="711"/>
      <c r="C48" s="113"/>
      <c r="D48" s="717"/>
      <c r="E48" s="715"/>
      <c r="F48" s="708"/>
      <c r="G48" s="115">
        <f>D47*E47</f>
        <v>0</v>
      </c>
    </row>
    <row r="49" spans="1:7" s="115" customFormat="1" ht="13.5" customHeight="1" x14ac:dyDescent="0.15">
      <c r="A49" s="720">
        <v>20</v>
      </c>
      <c r="B49" s="710"/>
      <c r="C49" s="112"/>
      <c r="D49" s="716"/>
      <c r="E49" s="714"/>
      <c r="F49" s="707"/>
    </row>
    <row r="50" spans="1:7" s="115" customFormat="1" ht="13.5" customHeight="1" x14ac:dyDescent="0.15">
      <c r="A50" s="721"/>
      <c r="B50" s="711"/>
      <c r="C50" s="113"/>
      <c r="D50" s="717"/>
      <c r="E50" s="715"/>
      <c r="F50" s="708"/>
      <c r="G50" s="115">
        <f>D49*E49</f>
        <v>0</v>
      </c>
    </row>
    <row r="51" spans="1:7" s="115" customFormat="1" ht="13.5" customHeight="1" x14ac:dyDescent="0.15">
      <c r="A51" s="720">
        <v>21</v>
      </c>
      <c r="B51" s="710"/>
      <c r="C51" s="112"/>
      <c r="D51" s="716"/>
      <c r="E51" s="714"/>
      <c r="F51" s="707"/>
    </row>
    <row r="52" spans="1:7" s="115" customFormat="1" ht="13.5" customHeight="1" x14ac:dyDescent="0.15">
      <c r="A52" s="721"/>
      <c r="B52" s="711"/>
      <c r="C52" s="113"/>
      <c r="D52" s="717"/>
      <c r="E52" s="715"/>
      <c r="F52" s="708"/>
      <c r="G52" s="115">
        <f>D51*E51</f>
        <v>0</v>
      </c>
    </row>
    <row r="53" spans="1:7" s="115" customFormat="1" ht="13.5" customHeight="1" x14ac:dyDescent="0.15">
      <c r="A53" s="720">
        <v>22</v>
      </c>
      <c r="B53" s="710"/>
      <c r="C53" s="112"/>
      <c r="D53" s="716"/>
      <c r="E53" s="714"/>
      <c r="F53" s="707"/>
    </row>
    <row r="54" spans="1:7" s="115" customFormat="1" ht="13.5" customHeight="1" x14ac:dyDescent="0.15">
      <c r="A54" s="721"/>
      <c r="B54" s="711"/>
      <c r="C54" s="113"/>
      <c r="D54" s="717"/>
      <c r="E54" s="715"/>
      <c r="F54" s="708"/>
      <c r="G54" s="115">
        <f>D53*E53</f>
        <v>0</v>
      </c>
    </row>
    <row r="55" spans="1:7" s="115" customFormat="1" ht="13.5" customHeight="1" x14ac:dyDescent="0.15">
      <c r="A55" s="720">
        <v>23</v>
      </c>
      <c r="B55" s="710"/>
      <c r="C55" s="112"/>
      <c r="D55" s="716"/>
      <c r="E55" s="714"/>
      <c r="F55" s="707"/>
    </row>
    <row r="56" spans="1:7" s="115" customFormat="1" ht="13.5" customHeight="1" x14ac:dyDescent="0.15">
      <c r="A56" s="721"/>
      <c r="B56" s="711"/>
      <c r="C56" s="113"/>
      <c r="D56" s="717"/>
      <c r="E56" s="715"/>
      <c r="F56" s="708"/>
      <c r="G56" s="115">
        <f>D55*E55</f>
        <v>0</v>
      </c>
    </row>
    <row r="57" spans="1:7" s="115" customFormat="1" ht="13.5" customHeight="1" x14ac:dyDescent="0.15">
      <c r="A57" s="720">
        <v>24</v>
      </c>
      <c r="B57" s="710"/>
      <c r="C57" s="112"/>
      <c r="D57" s="716"/>
      <c r="E57" s="714"/>
      <c r="F57" s="707"/>
    </row>
    <row r="58" spans="1:7" s="115" customFormat="1" ht="13.5" customHeight="1" x14ac:dyDescent="0.15">
      <c r="A58" s="721"/>
      <c r="B58" s="711"/>
      <c r="C58" s="113"/>
      <c r="D58" s="717"/>
      <c r="E58" s="715"/>
      <c r="F58" s="708"/>
      <c r="G58" s="115">
        <f>D57*E57</f>
        <v>0</v>
      </c>
    </row>
    <row r="59" spans="1:7" s="115" customFormat="1" ht="13.5" customHeight="1" x14ac:dyDescent="0.15">
      <c r="A59" s="720">
        <v>25</v>
      </c>
      <c r="B59" s="710"/>
      <c r="C59" s="112"/>
      <c r="D59" s="716"/>
      <c r="E59" s="714"/>
      <c r="F59" s="707"/>
    </row>
    <row r="60" spans="1:7" s="115" customFormat="1" ht="13.5" customHeight="1" x14ac:dyDescent="0.15">
      <c r="A60" s="721"/>
      <c r="B60" s="711"/>
      <c r="C60" s="113"/>
      <c r="D60" s="717"/>
      <c r="E60" s="715"/>
      <c r="F60" s="708"/>
      <c r="G60" s="115">
        <f>D59*E59</f>
        <v>0</v>
      </c>
    </row>
    <row r="61" spans="1:7" s="136" customFormat="1" ht="27" customHeight="1" x14ac:dyDescent="0.15">
      <c r="A61" s="726" t="s">
        <v>4</v>
      </c>
      <c r="B61" s="727"/>
      <c r="C61" s="728"/>
      <c r="D61" s="137" t="str">
        <f>IF(SUM(D11:D60)=0," ",SUM(D11:D60))</f>
        <v xml:space="preserve"> </v>
      </c>
      <c r="E61" s="138" t="str">
        <f>IF(D61=" ","-",ROUNDDOWN(G61/D61,0))</f>
        <v>-</v>
      </c>
      <c r="F61" s="139"/>
      <c r="G61" s="136" t="str">
        <f>IF(SUM(G11:G60)=0,"-",SUM(G11:G60))</f>
        <v>-</v>
      </c>
    </row>
  </sheetData>
  <mergeCells count="138">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F43:F44"/>
    <mergeCell ref="F45:F46"/>
    <mergeCell ref="F27:F28"/>
    <mergeCell ref="F29:F30"/>
    <mergeCell ref="F31:F32"/>
    <mergeCell ref="F33:F34"/>
    <mergeCell ref="F35:F36"/>
    <mergeCell ref="F37:F38"/>
    <mergeCell ref="F47:F4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s>
  <phoneticPr fontId="4"/>
  <dataValidations count="2">
    <dataValidation imeMode="off" allowBlank="1" showInputMessage="1" showErrorMessage="1" sqref="B9:B60 D9:F61" xr:uid="{00000000-0002-0000-0300-000000000000}"/>
    <dataValidation imeMode="hiragana" allowBlank="1" showInputMessage="1" showErrorMessage="1" sqref="C9:C60" xr:uid="{00000000-0002-0000-0300-000001000000}"/>
  </dataValidations>
  <pageMargins left="0.78740157480314965" right="0.59055118110236227" top="0.59055118110236227" bottom="0.59055118110236227" header="0.51181102362204722" footer="0"/>
  <pageSetup paperSize="9" scale="92"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61"/>
  <sheetViews>
    <sheetView showGridLines="0" tabSelected="1" view="pageBreakPreview" zoomScaleNormal="115" zoomScaleSheetLayoutView="100" workbookViewId="0">
      <selection activeCell="A5" sqref="A5:E5"/>
    </sheetView>
  </sheetViews>
  <sheetFormatPr defaultRowHeight="13.5" x14ac:dyDescent="0.15"/>
  <cols>
    <col min="1" max="1" width="4.875" style="103" customWidth="1"/>
    <col min="2" max="2" width="12" style="115" customWidth="1"/>
    <col min="3" max="3" width="53.75" style="115" customWidth="1"/>
    <col min="4" max="5" width="16.625" style="115" customWidth="1"/>
    <col min="6" max="6" width="3.75" style="103" bestFit="1" customWidth="1"/>
    <col min="7" max="8" width="12.5" style="103" customWidth="1"/>
    <col min="9" max="9" width="2.875" style="103" bestFit="1" customWidth="1"/>
    <col min="10" max="10" width="11.5" style="103" bestFit="1" customWidth="1"/>
    <col min="11" max="11" width="2.875" style="103" bestFit="1" customWidth="1"/>
    <col min="12" max="12" width="9" style="103" customWidth="1"/>
    <col min="13" max="16384" width="9" style="103"/>
  </cols>
  <sheetData>
    <row r="1" spans="1:8" x14ac:dyDescent="0.15">
      <c r="A1" s="103" t="s">
        <v>214</v>
      </c>
      <c r="B1" s="103"/>
      <c r="C1" s="103"/>
      <c r="D1" s="103"/>
      <c r="E1" s="103"/>
    </row>
    <row r="2" spans="1:8" ht="17.25" x14ac:dyDescent="0.15">
      <c r="A2" s="722" t="s">
        <v>149</v>
      </c>
      <c r="B2" s="722"/>
      <c r="C2" s="722"/>
      <c r="D2" s="722"/>
      <c r="E2" s="722"/>
    </row>
    <row r="3" spans="1:8" ht="17.25" customHeight="1" x14ac:dyDescent="0.15">
      <c r="A3" s="723" t="str">
        <f>'様式1-1'!F10</f>
        <v>株式会社○○建設○○支店</v>
      </c>
      <c r="B3" s="723"/>
      <c r="C3" s="723"/>
      <c r="D3" s="723"/>
      <c r="E3" s="723"/>
    </row>
    <row r="4" spans="1:8" x14ac:dyDescent="0.15">
      <c r="A4" s="759" t="s">
        <v>263</v>
      </c>
      <c r="B4" s="759"/>
      <c r="C4" s="759"/>
      <c r="D4" s="759"/>
      <c r="E4" s="759"/>
    </row>
    <row r="5" spans="1:8" ht="30" customHeight="1" x14ac:dyDescent="0.15">
      <c r="A5" s="752" t="s">
        <v>556</v>
      </c>
      <c r="B5" s="752"/>
      <c r="C5" s="752"/>
      <c r="D5" s="752"/>
      <c r="E5" s="752"/>
    </row>
    <row r="6" spans="1:8" x14ac:dyDescent="0.15">
      <c r="A6" s="753" t="s">
        <v>260</v>
      </c>
      <c r="B6" s="753"/>
      <c r="C6" s="753"/>
      <c r="D6" s="753"/>
      <c r="E6" s="753"/>
    </row>
    <row r="7" spans="1:8" ht="6" customHeight="1" x14ac:dyDescent="0.15">
      <c r="A7" s="108"/>
      <c r="B7" s="108"/>
      <c r="C7" s="108"/>
      <c r="D7" s="108"/>
      <c r="E7" s="108"/>
    </row>
    <row r="8" spans="1:8" ht="25.5" customHeight="1" x14ac:dyDescent="0.15">
      <c r="A8" s="756" t="s">
        <v>535</v>
      </c>
      <c r="B8" s="757"/>
      <c r="C8" s="757"/>
      <c r="D8" s="757"/>
      <c r="E8" s="758"/>
      <c r="F8" s="755"/>
      <c r="G8" s="755"/>
      <c r="H8" s="755"/>
    </row>
    <row r="9" spans="1:8" s="141" customFormat="1" ht="25.5" customHeight="1" x14ac:dyDescent="0.15">
      <c r="A9" s="143" t="s">
        <v>143</v>
      </c>
      <c r="B9" s="143" t="s">
        <v>150</v>
      </c>
      <c r="C9" s="143" t="s">
        <v>151</v>
      </c>
      <c r="D9" s="143" t="s">
        <v>152</v>
      </c>
      <c r="E9" s="143" t="s">
        <v>153</v>
      </c>
      <c r="F9" s="754"/>
      <c r="G9" s="754"/>
      <c r="H9" s="754"/>
    </row>
    <row r="10" spans="1:8" s="141" customFormat="1" ht="14.25" thickBot="1" x14ac:dyDescent="0.2">
      <c r="A10" s="718" t="s">
        <v>146</v>
      </c>
      <c r="B10" s="718" t="s">
        <v>528</v>
      </c>
      <c r="C10" s="110" t="s">
        <v>147</v>
      </c>
      <c r="D10" s="760">
        <v>70000000</v>
      </c>
      <c r="E10" s="712">
        <v>44864</v>
      </c>
    </row>
    <row r="11" spans="1:8" s="141" customFormat="1" ht="14.25" thickTop="1" x14ac:dyDescent="0.15">
      <c r="A11" s="719"/>
      <c r="B11" s="719"/>
      <c r="C11" s="111" t="s">
        <v>154</v>
      </c>
      <c r="D11" s="761"/>
      <c r="E11" s="713"/>
      <c r="G11" s="732" t="s">
        <v>269</v>
      </c>
      <c r="H11" s="733"/>
    </row>
    <row r="12" spans="1:8" s="141" customFormat="1" x14ac:dyDescent="0.15">
      <c r="A12" s="741">
        <v>1</v>
      </c>
      <c r="B12" s="710"/>
      <c r="C12" s="112"/>
      <c r="D12" s="762"/>
      <c r="E12" s="707"/>
      <c r="F12" s="731" t="s">
        <v>218</v>
      </c>
      <c r="G12" s="734"/>
      <c r="H12" s="735"/>
    </row>
    <row r="13" spans="1:8" s="141" customFormat="1" x14ac:dyDescent="0.15">
      <c r="A13" s="742"/>
      <c r="B13" s="711"/>
      <c r="C13" s="113"/>
      <c r="D13" s="763"/>
      <c r="E13" s="708"/>
      <c r="F13" s="731"/>
      <c r="G13" s="734"/>
      <c r="H13" s="735"/>
    </row>
    <row r="14" spans="1:8" s="141" customFormat="1" ht="14.25" thickBot="1" x14ac:dyDescent="0.2">
      <c r="A14" s="741">
        <v>2</v>
      </c>
      <c r="B14" s="710"/>
      <c r="C14" s="112"/>
      <c r="D14" s="762"/>
      <c r="E14" s="707"/>
      <c r="G14" s="736"/>
      <c r="H14" s="737"/>
    </row>
    <row r="15" spans="1:8" s="141" customFormat="1" ht="14.25" thickTop="1" x14ac:dyDescent="0.15">
      <c r="A15" s="742"/>
      <c r="B15" s="711"/>
      <c r="C15" s="113"/>
      <c r="D15" s="763"/>
      <c r="E15" s="708"/>
    </row>
    <row r="16" spans="1:8" s="141" customFormat="1" x14ac:dyDescent="0.15">
      <c r="A16" s="741">
        <v>3</v>
      </c>
      <c r="B16" s="710"/>
      <c r="C16" s="112"/>
      <c r="D16" s="762"/>
      <c r="E16" s="707"/>
    </row>
    <row r="17" spans="1:5" s="141" customFormat="1" x14ac:dyDescent="0.15">
      <c r="A17" s="742"/>
      <c r="B17" s="711"/>
      <c r="C17" s="113"/>
      <c r="D17" s="763"/>
      <c r="E17" s="708"/>
    </row>
    <row r="18" spans="1:5" s="141" customFormat="1" x14ac:dyDescent="0.15">
      <c r="A18" s="741">
        <v>4</v>
      </c>
      <c r="B18" s="710"/>
      <c r="C18" s="112"/>
      <c r="D18" s="762"/>
      <c r="E18" s="707"/>
    </row>
    <row r="19" spans="1:5" s="141" customFormat="1" x14ac:dyDescent="0.15">
      <c r="A19" s="742"/>
      <c r="B19" s="711"/>
      <c r="C19" s="113"/>
      <c r="D19" s="763"/>
      <c r="E19" s="708"/>
    </row>
    <row r="20" spans="1:5" s="141" customFormat="1" x14ac:dyDescent="0.15">
      <c r="A20" s="741">
        <v>5</v>
      </c>
      <c r="B20" s="710"/>
      <c r="C20" s="112"/>
      <c r="D20" s="762"/>
      <c r="E20" s="707"/>
    </row>
    <row r="21" spans="1:5" s="141" customFormat="1" x14ac:dyDescent="0.15">
      <c r="A21" s="742"/>
      <c r="B21" s="711"/>
      <c r="C21" s="113"/>
      <c r="D21" s="763"/>
      <c r="E21" s="708"/>
    </row>
    <row r="22" spans="1:5" s="141" customFormat="1" x14ac:dyDescent="0.15">
      <c r="A22" s="741">
        <v>6</v>
      </c>
      <c r="B22" s="710"/>
      <c r="C22" s="112"/>
      <c r="D22" s="762"/>
      <c r="E22" s="707"/>
    </row>
    <row r="23" spans="1:5" s="141" customFormat="1" x14ac:dyDescent="0.15">
      <c r="A23" s="742"/>
      <c r="B23" s="711"/>
      <c r="C23" s="113"/>
      <c r="D23" s="763"/>
      <c r="E23" s="708"/>
    </row>
    <row r="24" spans="1:5" s="141" customFormat="1" x14ac:dyDescent="0.15">
      <c r="A24" s="741">
        <v>7</v>
      </c>
      <c r="B24" s="710"/>
      <c r="C24" s="112"/>
      <c r="D24" s="762"/>
      <c r="E24" s="707"/>
    </row>
    <row r="25" spans="1:5" s="141" customFormat="1" x14ac:dyDescent="0.15">
      <c r="A25" s="742"/>
      <c r="B25" s="711"/>
      <c r="C25" s="113"/>
      <c r="D25" s="763"/>
      <c r="E25" s="708"/>
    </row>
    <row r="26" spans="1:5" s="141" customFormat="1" x14ac:dyDescent="0.15">
      <c r="A26" s="741">
        <v>8</v>
      </c>
      <c r="B26" s="710"/>
      <c r="C26" s="112"/>
      <c r="D26" s="739"/>
      <c r="E26" s="707"/>
    </row>
    <row r="27" spans="1:5" s="141" customFormat="1" x14ac:dyDescent="0.15">
      <c r="A27" s="742"/>
      <c r="B27" s="711"/>
      <c r="C27" s="113"/>
      <c r="D27" s="740"/>
      <c r="E27" s="708"/>
    </row>
    <row r="28" spans="1:5" s="141" customFormat="1" x14ac:dyDescent="0.15">
      <c r="A28" s="741">
        <v>9</v>
      </c>
      <c r="B28" s="710"/>
      <c r="C28" s="112"/>
      <c r="D28" s="739"/>
      <c r="E28" s="707"/>
    </row>
    <row r="29" spans="1:5" s="141" customFormat="1" x14ac:dyDescent="0.15">
      <c r="A29" s="742"/>
      <c r="B29" s="711"/>
      <c r="C29" s="113"/>
      <c r="D29" s="740"/>
      <c r="E29" s="708"/>
    </row>
    <row r="30" spans="1:5" s="141" customFormat="1" x14ac:dyDescent="0.15">
      <c r="A30" s="741">
        <v>10</v>
      </c>
      <c r="B30" s="710"/>
      <c r="C30" s="112"/>
      <c r="D30" s="739"/>
      <c r="E30" s="707"/>
    </row>
    <row r="31" spans="1:5" s="141" customFormat="1" x14ac:dyDescent="0.15">
      <c r="A31" s="742"/>
      <c r="B31" s="711"/>
      <c r="C31" s="113"/>
      <c r="D31" s="740"/>
      <c r="E31" s="708"/>
    </row>
    <row r="32" spans="1:5" s="141" customFormat="1" x14ac:dyDescent="0.15">
      <c r="A32" s="741">
        <v>11</v>
      </c>
      <c r="B32" s="710"/>
      <c r="C32" s="112"/>
      <c r="D32" s="739"/>
      <c r="E32" s="707"/>
    </row>
    <row r="33" spans="1:12" s="141" customFormat="1" x14ac:dyDescent="0.15">
      <c r="A33" s="742"/>
      <c r="B33" s="711"/>
      <c r="C33" s="113"/>
      <c r="D33" s="740"/>
      <c r="E33" s="708"/>
    </row>
    <row r="34" spans="1:12" s="141" customFormat="1" x14ac:dyDescent="0.15">
      <c r="A34" s="741">
        <v>12</v>
      </c>
      <c r="B34" s="710"/>
      <c r="C34" s="112"/>
      <c r="D34" s="739"/>
      <c r="E34" s="707"/>
    </row>
    <row r="35" spans="1:12" s="141" customFormat="1" x14ac:dyDescent="0.15">
      <c r="A35" s="742"/>
      <c r="B35" s="711"/>
      <c r="C35" s="113"/>
      <c r="D35" s="740"/>
      <c r="E35" s="708"/>
    </row>
    <row r="36" spans="1:12" s="141" customFormat="1" x14ac:dyDescent="0.15">
      <c r="A36" s="741">
        <v>13</v>
      </c>
      <c r="B36" s="710"/>
      <c r="C36" s="112"/>
      <c r="D36" s="739"/>
      <c r="E36" s="707"/>
    </row>
    <row r="37" spans="1:12" s="141" customFormat="1" x14ac:dyDescent="0.15">
      <c r="A37" s="742"/>
      <c r="B37" s="711"/>
      <c r="C37" s="113"/>
      <c r="D37" s="740"/>
      <c r="E37" s="708"/>
    </row>
    <row r="38" spans="1:12" s="141" customFormat="1" x14ac:dyDescent="0.15">
      <c r="A38" s="741">
        <v>14</v>
      </c>
      <c r="B38" s="710"/>
      <c r="C38" s="112"/>
      <c r="D38" s="739"/>
      <c r="E38" s="707"/>
    </row>
    <row r="39" spans="1:12" s="141" customFormat="1" x14ac:dyDescent="0.15">
      <c r="A39" s="742"/>
      <c r="B39" s="711"/>
      <c r="C39" s="113"/>
      <c r="D39" s="740"/>
      <c r="E39" s="708"/>
    </row>
    <row r="40" spans="1:12" s="141" customFormat="1" x14ac:dyDescent="0.15">
      <c r="A40" s="741">
        <v>15</v>
      </c>
      <c r="B40" s="710"/>
      <c r="C40" s="112"/>
      <c r="D40" s="739"/>
      <c r="E40" s="707"/>
    </row>
    <row r="41" spans="1:12" s="141" customFormat="1" x14ac:dyDescent="0.15">
      <c r="A41" s="742"/>
      <c r="B41" s="711"/>
      <c r="C41" s="113"/>
      <c r="D41" s="740"/>
      <c r="E41" s="708"/>
    </row>
    <row r="42" spans="1:12" ht="25.5" customHeight="1" x14ac:dyDescent="0.15">
      <c r="A42" s="746" t="s">
        <v>7</v>
      </c>
      <c r="B42" s="747"/>
      <c r="C42" s="748"/>
      <c r="D42" s="114">
        <f>SUM(D12:D41)</f>
        <v>0</v>
      </c>
      <c r="E42" s="114"/>
    </row>
    <row r="43" spans="1:12" ht="25.5" customHeight="1" x14ac:dyDescent="0.15">
      <c r="A43" s="765" t="s">
        <v>261</v>
      </c>
      <c r="B43" s="766"/>
      <c r="C43" s="767"/>
      <c r="D43" s="130">
        <f>ROUND(D42/3,)</f>
        <v>0</v>
      </c>
      <c r="E43" s="109"/>
    </row>
    <row r="44" spans="1:12" ht="25.5" customHeight="1" x14ac:dyDescent="0.15">
      <c r="A44" s="765" t="s">
        <v>262</v>
      </c>
      <c r="B44" s="768"/>
      <c r="C44" s="769"/>
      <c r="D44" s="131">
        <v>80000000</v>
      </c>
      <c r="E44" s="109"/>
    </row>
    <row r="45" spans="1:12" ht="25.5" customHeight="1" x14ac:dyDescent="0.15">
      <c r="A45" s="765" t="s">
        <v>5</v>
      </c>
      <c r="B45" s="766"/>
      <c r="C45" s="767"/>
      <c r="D45" s="130">
        <f>MAX(D43:D44)</f>
        <v>80000000</v>
      </c>
      <c r="E45" s="134"/>
      <c r="G45" s="210"/>
      <c r="H45" s="136"/>
      <c r="I45" s="136"/>
      <c r="J45" s="136"/>
      <c r="K45" s="136"/>
      <c r="L45" s="738"/>
    </row>
    <row r="46" spans="1:12" x14ac:dyDescent="0.15">
      <c r="G46" s="136"/>
      <c r="H46" s="136"/>
      <c r="I46" s="136"/>
      <c r="J46" s="136"/>
      <c r="K46" s="136"/>
      <c r="L46" s="738"/>
    </row>
    <row r="47" spans="1:12" ht="25.5" customHeight="1" x14ac:dyDescent="0.15">
      <c r="A47" s="764" t="s">
        <v>536</v>
      </c>
      <c r="B47" s="757"/>
      <c r="C47" s="757"/>
      <c r="D47" s="757"/>
      <c r="E47" s="758"/>
      <c r="F47" s="206"/>
      <c r="G47" s="209"/>
      <c r="H47" s="209"/>
      <c r="I47" s="209"/>
      <c r="J47" s="209"/>
      <c r="K47" s="136"/>
      <c r="L47" s="738"/>
    </row>
    <row r="48" spans="1:12" s="141" customFormat="1" ht="25.5" customHeight="1" x14ac:dyDescent="0.15">
      <c r="A48" s="143" t="s">
        <v>143</v>
      </c>
      <c r="B48" s="143" t="s">
        <v>150</v>
      </c>
      <c r="C48" s="143" t="s">
        <v>151</v>
      </c>
      <c r="D48" s="143" t="s">
        <v>152</v>
      </c>
      <c r="E48" s="143" t="s">
        <v>153</v>
      </c>
      <c r="F48" s="207"/>
      <c r="G48" s="208"/>
      <c r="H48" s="208"/>
    </row>
    <row r="49" spans="1:5" s="141" customFormat="1" x14ac:dyDescent="0.15">
      <c r="A49" s="741">
        <v>1</v>
      </c>
      <c r="B49" s="710"/>
      <c r="C49" s="112"/>
      <c r="D49" s="739"/>
      <c r="E49" s="707"/>
    </row>
    <row r="50" spans="1:5" s="141" customFormat="1" x14ac:dyDescent="0.15">
      <c r="A50" s="742"/>
      <c r="B50" s="711"/>
      <c r="C50" s="113"/>
      <c r="D50" s="740"/>
      <c r="E50" s="708"/>
    </row>
    <row r="51" spans="1:5" s="141" customFormat="1" x14ac:dyDescent="0.15">
      <c r="A51" s="741">
        <v>2</v>
      </c>
      <c r="B51" s="710"/>
      <c r="C51" s="112"/>
      <c r="D51" s="739"/>
      <c r="E51" s="707"/>
    </row>
    <row r="52" spans="1:5" s="141" customFormat="1" x14ac:dyDescent="0.15">
      <c r="A52" s="742"/>
      <c r="B52" s="711"/>
      <c r="C52" s="113"/>
      <c r="D52" s="740"/>
      <c r="E52" s="708"/>
    </row>
    <row r="53" spans="1:5" s="141" customFormat="1" x14ac:dyDescent="0.15">
      <c r="A53" s="741">
        <v>3</v>
      </c>
      <c r="B53" s="710"/>
      <c r="C53" s="112"/>
      <c r="D53" s="739"/>
      <c r="E53" s="707"/>
    </row>
    <row r="54" spans="1:5" s="141" customFormat="1" x14ac:dyDescent="0.15">
      <c r="A54" s="742"/>
      <c r="B54" s="711"/>
      <c r="C54" s="113"/>
      <c r="D54" s="740"/>
      <c r="E54" s="708"/>
    </row>
    <row r="55" spans="1:5" s="141" customFormat="1" x14ac:dyDescent="0.15">
      <c r="A55" s="741">
        <v>4</v>
      </c>
      <c r="B55" s="710"/>
      <c r="C55" s="112"/>
      <c r="D55" s="739"/>
      <c r="E55" s="707"/>
    </row>
    <row r="56" spans="1:5" s="141" customFormat="1" x14ac:dyDescent="0.15">
      <c r="A56" s="742"/>
      <c r="B56" s="711"/>
      <c r="C56" s="113"/>
      <c r="D56" s="740"/>
      <c r="E56" s="708"/>
    </row>
    <row r="57" spans="1:5" s="141" customFormat="1" x14ac:dyDescent="0.15">
      <c r="A57" s="741">
        <v>5</v>
      </c>
      <c r="B57" s="710"/>
      <c r="C57" s="112"/>
      <c r="D57" s="739"/>
      <c r="E57" s="707"/>
    </row>
    <row r="58" spans="1:5" s="141" customFormat="1" x14ac:dyDescent="0.15">
      <c r="A58" s="742"/>
      <c r="B58" s="711"/>
      <c r="C58" s="113"/>
      <c r="D58" s="740"/>
      <c r="E58" s="708"/>
    </row>
    <row r="59" spans="1:5" s="141" customFormat="1" ht="25.5" customHeight="1" x14ac:dyDescent="0.15">
      <c r="A59" s="749" t="s">
        <v>6</v>
      </c>
      <c r="B59" s="750"/>
      <c r="C59" s="751"/>
      <c r="D59" s="142">
        <f>SUM(D49:D58)</f>
        <v>0</v>
      </c>
      <c r="E59" s="142"/>
    </row>
    <row r="60" spans="1:5" x14ac:dyDescent="0.15">
      <c r="B60" s="103"/>
      <c r="C60" s="103"/>
      <c r="D60" s="103"/>
      <c r="E60" s="103"/>
    </row>
    <row r="61" spans="1:5" ht="29.25" customHeight="1" x14ac:dyDescent="0.15">
      <c r="A61" s="743" t="s">
        <v>243</v>
      </c>
      <c r="B61" s="744"/>
      <c r="C61" s="745"/>
      <c r="D61" s="132">
        <f>ROUNDDOWN(D59/D45,2)</f>
        <v>0</v>
      </c>
      <c r="E61" s="133"/>
    </row>
  </sheetData>
  <protectedRanges>
    <protectedRange sqref="B34:C41 E34:E41" name="範囲1"/>
    <protectedRange sqref="D34:D41 B49:E58 B12:D33 E14:E33" name="範囲1_1_1"/>
    <protectedRange sqref="A3" name="範囲1_1"/>
    <protectedRange sqref="A5" name="範囲1_1_2"/>
  </protectedRanges>
  <mergeCells count="102">
    <mergeCell ref="A28:A29"/>
    <mergeCell ref="B28:B29"/>
    <mergeCell ref="A34:A35"/>
    <mergeCell ref="B34:B35"/>
    <mergeCell ref="D28:D29"/>
    <mergeCell ref="E28:E29"/>
    <mergeCell ref="A30:A31"/>
    <mergeCell ref="B30:B31"/>
    <mergeCell ref="D30:D31"/>
    <mergeCell ref="E30:E31"/>
    <mergeCell ref="E32:E33"/>
    <mergeCell ref="A38:A39"/>
    <mergeCell ref="B38:B39"/>
    <mergeCell ref="D38:D39"/>
    <mergeCell ref="E38:E39"/>
    <mergeCell ref="A32:A33"/>
    <mergeCell ref="B32:B33"/>
    <mergeCell ref="D32:D33"/>
    <mergeCell ref="A36:A37"/>
    <mergeCell ref="B36:B37"/>
    <mergeCell ref="E24:E25"/>
    <mergeCell ref="A26:A27"/>
    <mergeCell ref="B26:B27"/>
    <mergeCell ref="D26:D27"/>
    <mergeCell ref="E26:E27"/>
    <mergeCell ref="A20:A21"/>
    <mergeCell ref="B20:B21"/>
    <mergeCell ref="D20:D21"/>
    <mergeCell ref="E20:E21"/>
    <mergeCell ref="A22:A23"/>
    <mergeCell ref="B22:B23"/>
    <mergeCell ref="D22:D23"/>
    <mergeCell ref="E22:E23"/>
    <mergeCell ref="A24:A25"/>
    <mergeCell ref="B24:B25"/>
    <mergeCell ref="D40:D41"/>
    <mergeCell ref="A47:E47"/>
    <mergeCell ref="A43:C43"/>
    <mergeCell ref="A45:C45"/>
    <mergeCell ref="A44:C44"/>
    <mergeCell ref="B12:B13"/>
    <mergeCell ref="D14:D15"/>
    <mergeCell ref="D36:D37"/>
    <mergeCell ref="E36:E37"/>
    <mergeCell ref="D34:D35"/>
    <mergeCell ref="E34:E35"/>
    <mergeCell ref="A40:A41"/>
    <mergeCell ref="B40:B41"/>
    <mergeCell ref="E40:E41"/>
    <mergeCell ref="A16:A17"/>
    <mergeCell ref="B16:B17"/>
    <mergeCell ref="D16:D17"/>
    <mergeCell ref="E16:E17"/>
    <mergeCell ref="A18:A19"/>
    <mergeCell ref="B18:B19"/>
    <mergeCell ref="D18:D19"/>
    <mergeCell ref="E18:E19"/>
    <mergeCell ref="E14:E15"/>
    <mergeCell ref="D24:D25"/>
    <mergeCell ref="A2:E2"/>
    <mergeCell ref="A5:E5"/>
    <mergeCell ref="A6:E6"/>
    <mergeCell ref="F9:H9"/>
    <mergeCell ref="A10:A11"/>
    <mergeCell ref="B10:B11"/>
    <mergeCell ref="F8:H8"/>
    <mergeCell ref="A8:E8"/>
    <mergeCell ref="A3:E3"/>
    <mergeCell ref="A4:E4"/>
    <mergeCell ref="D10:D11"/>
    <mergeCell ref="E10:E11"/>
    <mergeCell ref="G11:H14"/>
    <mergeCell ref="F12:F13"/>
    <mergeCell ref="A12:A13"/>
    <mergeCell ref="E12:E13"/>
    <mergeCell ref="A14:A15"/>
    <mergeCell ref="D12:D13"/>
    <mergeCell ref="B14:B15"/>
    <mergeCell ref="A42:C42"/>
    <mergeCell ref="A59:C59"/>
    <mergeCell ref="A53:A54"/>
    <mergeCell ref="B53:B54"/>
    <mergeCell ref="A49:A50"/>
    <mergeCell ref="B49:B50"/>
    <mergeCell ref="A51:A52"/>
    <mergeCell ref="B51:B52"/>
    <mergeCell ref="A57:A58"/>
    <mergeCell ref="L45:L47"/>
    <mergeCell ref="B57:B58"/>
    <mergeCell ref="D57:D58"/>
    <mergeCell ref="E57:E58"/>
    <mergeCell ref="A55:A56"/>
    <mergeCell ref="B55:B56"/>
    <mergeCell ref="D55:D56"/>
    <mergeCell ref="E55:E56"/>
    <mergeCell ref="A61:C61"/>
    <mergeCell ref="D53:D54"/>
    <mergeCell ref="E53:E54"/>
    <mergeCell ref="D49:D50"/>
    <mergeCell ref="E49:E50"/>
    <mergeCell ref="D51:D52"/>
    <mergeCell ref="E51:E52"/>
  </mergeCells>
  <phoneticPr fontId="4"/>
  <dataValidations count="2">
    <dataValidation imeMode="off" allowBlank="1" showInputMessage="1" showErrorMessage="1" sqref="B10:B41 D10:E45 D49:E59 B49:B58" xr:uid="{00000000-0002-0000-0400-000000000000}"/>
    <dataValidation imeMode="hiragana" allowBlank="1" showInputMessage="1" showErrorMessage="1" sqref="C49:C58 C12:C41" xr:uid="{00000000-0002-0000-0400-000001000000}"/>
  </dataValidations>
  <pageMargins left="0.78740157480314965" right="0.59055118110236227" top="0.59055118110236227" bottom="0.59055118110236227" header="0.51181102362204722" footer="0.31496062992125984"/>
  <pageSetup paperSize="9" scale="8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E36"/>
  <sheetViews>
    <sheetView showGridLines="0" view="pageBreakPreview" zoomScaleNormal="100" workbookViewId="0">
      <selection sqref="A1:C1"/>
    </sheetView>
  </sheetViews>
  <sheetFormatPr defaultRowHeight="13.5" x14ac:dyDescent="0.15"/>
  <cols>
    <col min="1" max="1" width="20.125" style="337" customWidth="1"/>
    <col min="2" max="2" width="49.25" style="337" customWidth="1"/>
    <col min="3" max="3" width="22.25" style="337" customWidth="1"/>
    <col min="4" max="4" width="3.75" style="337" bestFit="1" customWidth="1"/>
    <col min="5" max="5" width="27.75" style="337" bestFit="1" customWidth="1"/>
    <col min="6" max="16384" width="9" style="337"/>
  </cols>
  <sheetData>
    <row r="1" spans="1:5" x14ac:dyDescent="0.15">
      <c r="A1" s="770" t="s">
        <v>495</v>
      </c>
      <c r="B1" s="770"/>
      <c r="C1" s="770"/>
    </row>
    <row r="2" spans="1:5" ht="22.5" customHeight="1" thickBot="1" x14ac:dyDescent="0.2">
      <c r="A2" s="771" t="s">
        <v>496</v>
      </c>
      <c r="B2" s="771"/>
      <c r="C2" s="771"/>
    </row>
    <row r="3" spans="1:5" ht="22.5" customHeight="1" thickTop="1" thickBot="1" x14ac:dyDescent="0.2">
      <c r="A3" s="772" t="str">
        <f>'様式1-1'!F10</f>
        <v>株式会社○○建設○○支店</v>
      </c>
      <c r="B3" s="772"/>
      <c r="C3" s="772"/>
      <c r="D3" s="375" t="s">
        <v>218</v>
      </c>
      <c r="E3" s="376" t="s">
        <v>503</v>
      </c>
    </row>
    <row r="4" spans="1:5" ht="22.5" customHeight="1" thickTop="1" x14ac:dyDescent="0.15">
      <c r="A4" s="773" t="s">
        <v>497</v>
      </c>
      <c r="B4" s="774"/>
      <c r="C4" s="775"/>
    </row>
    <row r="5" spans="1:5" ht="22.5" customHeight="1" x14ac:dyDescent="0.15">
      <c r="A5" s="347" t="s">
        <v>498</v>
      </c>
      <c r="B5" s="347" t="s">
        <v>499</v>
      </c>
      <c r="C5" s="347" t="s">
        <v>500</v>
      </c>
    </row>
    <row r="6" spans="1:5" ht="22.5" customHeight="1" x14ac:dyDescent="0.15">
      <c r="A6" s="377" t="s">
        <v>501</v>
      </c>
      <c r="B6" s="378"/>
      <c r="C6" s="379"/>
    </row>
    <row r="7" spans="1:5" ht="22.5" customHeight="1" x14ac:dyDescent="0.15">
      <c r="A7" s="380"/>
      <c r="B7" s="381"/>
      <c r="C7" s="382"/>
    </row>
    <row r="8" spans="1:5" ht="22.5" customHeight="1" x14ac:dyDescent="0.15">
      <c r="A8" s="383"/>
      <c r="B8" s="384"/>
      <c r="C8" s="385"/>
    </row>
    <row r="9" spans="1:5" ht="22.5" customHeight="1" x14ac:dyDescent="0.15">
      <c r="A9" s="386" t="s">
        <v>502</v>
      </c>
      <c r="B9" s="381"/>
      <c r="C9" s="382"/>
    </row>
    <row r="10" spans="1:5" ht="22.5" customHeight="1" x14ac:dyDescent="0.15">
      <c r="A10" s="380"/>
      <c r="B10" s="381"/>
      <c r="C10" s="382"/>
    </row>
    <row r="11" spans="1:5" ht="22.5" customHeight="1" x14ac:dyDescent="0.15">
      <c r="A11" s="380"/>
      <c r="B11" s="381"/>
      <c r="C11" s="382"/>
    </row>
    <row r="12" spans="1:5" ht="22.5" customHeight="1" x14ac:dyDescent="0.15">
      <c r="A12" s="380"/>
      <c r="B12" s="381"/>
      <c r="C12" s="382"/>
    </row>
    <row r="13" spans="1:5" ht="22.5" customHeight="1" x14ac:dyDescent="0.15">
      <c r="A13" s="380"/>
      <c r="B13" s="381"/>
      <c r="C13" s="382"/>
    </row>
    <row r="14" spans="1:5" ht="22.5" customHeight="1" x14ac:dyDescent="0.15">
      <c r="A14" s="380"/>
      <c r="B14" s="381"/>
      <c r="C14" s="382"/>
    </row>
    <row r="15" spans="1:5" ht="22.5" customHeight="1" x14ac:dyDescent="0.15">
      <c r="A15" s="380"/>
      <c r="B15" s="381"/>
      <c r="C15" s="382"/>
    </row>
    <row r="16" spans="1:5" ht="22.5" customHeight="1" x14ac:dyDescent="0.15">
      <c r="A16" s="380"/>
      <c r="B16" s="381"/>
      <c r="C16" s="382"/>
    </row>
    <row r="17" spans="1:3" ht="22.5" customHeight="1" x14ac:dyDescent="0.15">
      <c r="A17" s="380"/>
      <c r="B17" s="381"/>
      <c r="C17" s="382"/>
    </row>
    <row r="18" spans="1:3" ht="22.5" customHeight="1" x14ac:dyDescent="0.15">
      <c r="A18" s="380"/>
      <c r="B18" s="381"/>
      <c r="C18" s="382"/>
    </row>
    <row r="19" spans="1:3" ht="22.5" customHeight="1" x14ac:dyDescent="0.15">
      <c r="A19" s="380"/>
      <c r="B19" s="381"/>
      <c r="C19" s="382"/>
    </row>
    <row r="20" spans="1:3" ht="22.5" customHeight="1" x14ac:dyDescent="0.15">
      <c r="A20" s="380"/>
      <c r="B20" s="381"/>
      <c r="C20" s="382"/>
    </row>
    <row r="21" spans="1:3" ht="22.5" customHeight="1" x14ac:dyDescent="0.15">
      <c r="A21" s="380"/>
      <c r="B21" s="381"/>
      <c r="C21" s="382"/>
    </row>
    <row r="22" spans="1:3" ht="22.5" customHeight="1" x14ac:dyDescent="0.15">
      <c r="A22" s="380"/>
      <c r="B22" s="381"/>
      <c r="C22" s="382"/>
    </row>
    <row r="23" spans="1:3" ht="22.5" customHeight="1" x14ac:dyDescent="0.15">
      <c r="A23" s="380"/>
      <c r="B23" s="381"/>
      <c r="C23" s="382"/>
    </row>
    <row r="24" spans="1:3" ht="22.5" customHeight="1" x14ac:dyDescent="0.15">
      <c r="A24" s="380"/>
      <c r="B24" s="381"/>
      <c r="C24" s="382"/>
    </row>
    <row r="25" spans="1:3" ht="22.5" customHeight="1" x14ac:dyDescent="0.15">
      <c r="A25" s="380"/>
      <c r="B25" s="381"/>
      <c r="C25" s="382"/>
    </row>
    <row r="26" spans="1:3" ht="22.5" customHeight="1" x14ac:dyDescent="0.15">
      <c r="A26" s="380"/>
      <c r="B26" s="381"/>
      <c r="C26" s="382"/>
    </row>
    <row r="27" spans="1:3" ht="22.5" customHeight="1" x14ac:dyDescent="0.15">
      <c r="A27" s="380"/>
      <c r="B27" s="381"/>
      <c r="C27" s="382"/>
    </row>
    <row r="28" spans="1:3" ht="22.5" customHeight="1" x14ac:dyDescent="0.15">
      <c r="A28" s="380"/>
      <c r="B28" s="381"/>
      <c r="C28" s="382"/>
    </row>
    <row r="29" spans="1:3" ht="22.5" customHeight="1" x14ac:dyDescent="0.15">
      <c r="A29" s="380"/>
      <c r="B29" s="381"/>
      <c r="C29" s="382"/>
    </row>
    <row r="30" spans="1:3" ht="22.5" customHeight="1" x14ac:dyDescent="0.15">
      <c r="A30" s="380"/>
      <c r="B30" s="381"/>
      <c r="C30" s="382"/>
    </row>
    <row r="31" spans="1:3" ht="22.5" customHeight="1" x14ac:dyDescent="0.15">
      <c r="A31" s="380"/>
      <c r="B31" s="381"/>
      <c r="C31" s="382"/>
    </row>
    <row r="32" spans="1:3" ht="22.5" customHeight="1" x14ac:dyDescent="0.15">
      <c r="A32" s="380"/>
      <c r="B32" s="381"/>
      <c r="C32" s="382"/>
    </row>
    <row r="33" spans="1:3" ht="22.5" customHeight="1" x14ac:dyDescent="0.15">
      <c r="A33" s="380"/>
      <c r="B33" s="381"/>
      <c r="C33" s="382"/>
    </row>
    <row r="34" spans="1:3" ht="22.5" customHeight="1" x14ac:dyDescent="0.15">
      <c r="A34" s="380"/>
      <c r="B34" s="381"/>
      <c r="C34" s="382"/>
    </row>
    <row r="35" spans="1:3" ht="22.5" customHeight="1" x14ac:dyDescent="0.15">
      <c r="A35" s="387"/>
      <c r="B35" s="388"/>
      <c r="C35" s="389"/>
    </row>
    <row r="36" spans="1:3" ht="59.25" customHeight="1" x14ac:dyDescent="0.15">
      <c r="A36" s="776" t="s">
        <v>504</v>
      </c>
      <c r="B36" s="776"/>
      <c r="C36" s="776"/>
    </row>
  </sheetData>
  <mergeCells count="5">
    <mergeCell ref="A1:C1"/>
    <mergeCell ref="A2:C2"/>
    <mergeCell ref="A3:C3"/>
    <mergeCell ref="A4:C4"/>
    <mergeCell ref="A36:C36"/>
  </mergeCells>
  <phoneticPr fontId="4"/>
  <pageMargins left="0.78700000000000003" right="0.44" top="0.49" bottom="0.52"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34" customWidth="1"/>
    <col min="2" max="2" width="50" style="34" customWidth="1"/>
    <col min="3" max="3" width="11.625" style="34" customWidth="1"/>
    <col min="4" max="16384" width="9" style="34"/>
  </cols>
  <sheetData>
    <row r="1" spans="1:3" x14ac:dyDescent="0.15">
      <c r="A1" s="783" t="s">
        <v>18</v>
      </c>
      <c r="B1" s="783"/>
      <c r="C1" s="783"/>
    </row>
    <row r="2" spans="1:3" ht="22.5" customHeight="1" x14ac:dyDescent="0.15">
      <c r="A2" s="784" t="s">
        <v>28</v>
      </c>
      <c r="B2" s="784"/>
      <c r="C2" s="784"/>
    </row>
    <row r="3" spans="1:3" x14ac:dyDescent="0.15">
      <c r="A3" s="787" t="str">
        <f>'様式1-1'!F10</f>
        <v>株式会社○○建設○○支店</v>
      </c>
      <c r="B3" s="787"/>
      <c r="C3" s="787"/>
    </row>
    <row r="4" spans="1:3" ht="22.5" customHeight="1" x14ac:dyDescent="0.15">
      <c r="A4" s="35" t="s">
        <v>22</v>
      </c>
      <c r="B4" s="785"/>
      <c r="C4" s="786"/>
    </row>
    <row r="5" spans="1:3" ht="22.5" customHeight="1" x14ac:dyDescent="0.15">
      <c r="A5" s="35" t="s">
        <v>29</v>
      </c>
      <c r="B5" s="785"/>
      <c r="C5" s="786"/>
    </row>
    <row r="6" spans="1:3" ht="16.5" customHeight="1" x14ac:dyDescent="0.15">
      <c r="A6" s="780" t="s">
        <v>230</v>
      </c>
      <c r="B6" s="781"/>
      <c r="C6" s="782"/>
    </row>
    <row r="7" spans="1:3" ht="345" customHeight="1" x14ac:dyDescent="0.15">
      <c r="A7" s="777"/>
      <c r="B7" s="778"/>
      <c r="C7" s="779"/>
    </row>
    <row r="8" spans="1:3" ht="22.5" customHeight="1" x14ac:dyDescent="0.15">
      <c r="A8" s="35" t="s">
        <v>20</v>
      </c>
      <c r="B8" s="788"/>
      <c r="C8" s="789"/>
    </row>
    <row r="9" spans="1:3" ht="16.5" customHeight="1" x14ac:dyDescent="0.15">
      <c r="A9" s="780" t="s">
        <v>231</v>
      </c>
      <c r="B9" s="781"/>
      <c r="C9" s="782"/>
    </row>
    <row r="10" spans="1:3" ht="345" customHeight="1" x14ac:dyDescent="0.15">
      <c r="A10" s="777"/>
      <c r="B10" s="778"/>
      <c r="C10" s="779"/>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xr:uid="{00000000-0002-0000-0600-000000000000}"/>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70" t="s">
        <v>21</v>
      </c>
      <c r="B1" s="770"/>
      <c r="C1" s="770"/>
    </row>
    <row r="2" spans="1:3" ht="22.5" customHeight="1" x14ac:dyDescent="0.15">
      <c r="A2" s="790" t="s">
        <v>30</v>
      </c>
      <c r="B2" s="790"/>
      <c r="C2" s="790"/>
    </row>
    <row r="3" spans="1:3" x14ac:dyDescent="0.15">
      <c r="A3" s="772" t="str">
        <f>'様式1-1'!F10</f>
        <v>株式会社○○建設○○支店</v>
      </c>
      <c r="B3" s="772"/>
      <c r="C3" s="772"/>
    </row>
    <row r="4" spans="1:3" ht="22.5" customHeight="1" x14ac:dyDescent="0.15">
      <c r="A4" s="2" t="s">
        <v>19</v>
      </c>
      <c r="B4" s="791"/>
      <c r="C4" s="792"/>
    </row>
    <row r="5" spans="1:3" ht="16.5" customHeight="1" x14ac:dyDescent="0.15">
      <c r="A5" s="793" t="s">
        <v>308</v>
      </c>
      <c r="B5" s="794"/>
      <c r="C5" s="795"/>
    </row>
    <row r="6" spans="1:3" ht="225" customHeight="1" x14ac:dyDescent="0.15">
      <c r="A6" s="798"/>
      <c r="B6" s="799"/>
      <c r="C6" s="800"/>
    </row>
    <row r="7" spans="1:3" ht="16.5" customHeight="1" x14ac:dyDescent="0.15">
      <c r="A7" s="793" t="s">
        <v>309</v>
      </c>
      <c r="B7" s="794"/>
      <c r="C7" s="795"/>
    </row>
    <row r="8" spans="1:3" ht="225" customHeight="1" x14ac:dyDescent="0.15">
      <c r="A8" s="798"/>
      <c r="B8" s="799"/>
      <c r="C8" s="800"/>
    </row>
    <row r="9" spans="1:3" ht="22.5" customHeight="1" x14ac:dyDescent="0.15">
      <c r="A9" s="2" t="s">
        <v>23</v>
      </c>
      <c r="B9" s="796"/>
      <c r="C9" s="797"/>
    </row>
    <row r="10" spans="1:3" ht="16.5" customHeight="1" x14ac:dyDescent="0.15">
      <c r="A10" s="801" t="s">
        <v>232</v>
      </c>
      <c r="B10" s="802"/>
      <c r="C10" s="803"/>
    </row>
    <row r="11" spans="1:3" ht="224.25" customHeight="1" x14ac:dyDescent="0.15">
      <c r="A11" s="798"/>
      <c r="B11" s="799"/>
      <c r="C11" s="800"/>
    </row>
  </sheetData>
  <mergeCells count="11">
    <mergeCell ref="B9:C9"/>
    <mergeCell ref="A6:C6"/>
    <mergeCell ref="A11:C11"/>
    <mergeCell ref="A7:C7"/>
    <mergeCell ref="A10:C10"/>
    <mergeCell ref="A8:C8"/>
    <mergeCell ref="A1:C1"/>
    <mergeCell ref="A2:C2"/>
    <mergeCell ref="B4:C4"/>
    <mergeCell ref="A5:C5"/>
    <mergeCell ref="A3:C3"/>
  </mergeCells>
  <phoneticPr fontId="4"/>
  <dataValidations count="1">
    <dataValidation imeMode="hiragana" allowBlank="1" showInputMessage="1" showErrorMessage="1" sqref="B4:C4" xr:uid="{00000000-0002-0000-0700-000000000000}"/>
  </dataValidations>
  <pageMargins left="0.78740157480314965" right="0.39370078740157483" top="0.47244094488188981" bottom="0.51181102362204722" header="0.47"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39"/>
  <sheetViews>
    <sheetView view="pageBreakPreview" zoomScaleNormal="100" zoomScaleSheetLayoutView="100" workbookViewId="0">
      <selection sqref="A1:F1"/>
    </sheetView>
  </sheetViews>
  <sheetFormatPr defaultRowHeight="13.5" x14ac:dyDescent="0.15"/>
  <cols>
    <col min="1" max="1" width="4.75" style="334" customWidth="1"/>
    <col min="2" max="2" width="20" style="334" customWidth="1"/>
    <col min="3" max="3" width="41.25" style="334" customWidth="1"/>
    <col min="4" max="4" width="18.25" style="334" customWidth="1"/>
    <col min="5" max="5" width="2.75" style="334" customWidth="1"/>
    <col min="6" max="6" width="5" style="334" customWidth="1"/>
    <col min="7" max="7" width="4.375" style="334" customWidth="1"/>
    <col min="8" max="8" width="18.125" style="334" bestFit="1" customWidth="1"/>
    <col min="9" max="16384" width="9" style="334"/>
  </cols>
  <sheetData>
    <row r="1" spans="1:8" x14ac:dyDescent="0.15">
      <c r="A1" s="827" t="s">
        <v>401</v>
      </c>
      <c r="B1" s="827"/>
      <c r="C1" s="827"/>
      <c r="D1" s="827"/>
      <c r="E1" s="827"/>
      <c r="F1" s="827"/>
      <c r="H1" s="338" t="s">
        <v>402</v>
      </c>
    </row>
    <row r="2" spans="1:8" ht="22.5" customHeight="1" x14ac:dyDescent="0.15">
      <c r="A2" s="790" t="s">
        <v>403</v>
      </c>
      <c r="B2" s="790"/>
      <c r="C2" s="790"/>
      <c r="D2" s="790"/>
      <c r="E2" s="790"/>
      <c r="F2" s="790"/>
      <c r="H2" s="339">
        <f>'様式1-2'!L4</f>
        <v>45784</v>
      </c>
    </row>
    <row r="3" spans="1:8" ht="13.5" customHeight="1" x14ac:dyDescent="0.15">
      <c r="A3" s="772" t="str">
        <f>'様式1-1'!F10</f>
        <v>株式会社○○建設○○支店</v>
      </c>
      <c r="B3" s="772"/>
      <c r="C3" s="772"/>
      <c r="D3" s="772"/>
      <c r="E3" s="772"/>
      <c r="F3" s="772"/>
    </row>
    <row r="4" spans="1:8" ht="18.75" customHeight="1" x14ac:dyDescent="0.15">
      <c r="A4" s="828" t="s">
        <v>404</v>
      </c>
      <c r="B4" s="773" t="s">
        <v>405</v>
      </c>
      <c r="C4" s="775"/>
      <c r="D4" s="773" t="s">
        <v>406</v>
      </c>
      <c r="E4" s="774"/>
      <c r="F4" s="775"/>
    </row>
    <row r="5" spans="1:8" ht="97.5" customHeight="1" x14ac:dyDescent="0.15">
      <c r="A5" s="828"/>
      <c r="B5" s="830" t="s">
        <v>529</v>
      </c>
      <c r="C5" s="831"/>
      <c r="D5" s="340"/>
      <c r="E5" s="341" t="s">
        <v>407</v>
      </c>
      <c r="F5" s="342"/>
    </row>
    <row r="6" spans="1:8" ht="60" customHeight="1" x14ac:dyDescent="0.15">
      <c r="A6" s="828"/>
      <c r="B6" s="832" t="s">
        <v>408</v>
      </c>
      <c r="C6" s="833"/>
      <c r="D6" s="340"/>
      <c r="E6" s="336" t="s">
        <v>407</v>
      </c>
      <c r="F6" s="343"/>
    </row>
    <row r="7" spans="1:8" ht="18.75" customHeight="1" thickBot="1" x14ac:dyDescent="0.2">
      <c r="A7" s="829"/>
      <c r="B7" s="834" t="s">
        <v>409</v>
      </c>
      <c r="C7" s="835"/>
      <c r="D7" s="344" t="str">
        <f>IF(D5="","",D5+D6)</f>
        <v/>
      </c>
      <c r="E7" s="345" t="s">
        <v>407</v>
      </c>
      <c r="F7" s="346"/>
    </row>
    <row r="8" spans="1:8" ht="18.75" customHeight="1" thickTop="1" x14ac:dyDescent="0.15">
      <c r="A8" s="818" t="s">
        <v>410</v>
      </c>
      <c r="B8" s="821" t="s">
        <v>411</v>
      </c>
      <c r="C8" s="821" t="s">
        <v>412</v>
      </c>
      <c r="D8" s="823" t="s">
        <v>413</v>
      </c>
      <c r="E8" s="824"/>
      <c r="F8" s="825"/>
    </row>
    <row r="9" spans="1:8" ht="18.75" customHeight="1" x14ac:dyDescent="0.15">
      <c r="A9" s="819"/>
      <c r="B9" s="822"/>
      <c r="C9" s="822"/>
      <c r="D9" s="826" t="s">
        <v>414</v>
      </c>
      <c r="E9" s="826"/>
      <c r="F9" s="826"/>
    </row>
    <row r="10" spans="1:8" ht="18.75" customHeight="1" x14ac:dyDescent="0.15">
      <c r="A10" s="819"/>
      <c r="B10" s="805"/>
      <c r="C10" s="805"/>
      <c r="D10" s="348" t="str">
        <f>IF(D11="","",DATEDIF(D11,$H$2,"Y"))</f>
        <v/>
      </c>
      <c r="E10" s="341" t="s">
        <v>415</v>
      </c>
      <c r="F10" s="349"/>
    </row>
    <row r="11" spans="1:8" ht="18.75" customHeight="1" x14ac:dyDescent="0.15">
      <c r="A11" s="819"/>
      <c r="B11" s="806"/>
      <c r="C11" s="806"/>
      <c r="D11" s="807"/>
      <c r="E11" s="808"/>
      <c r="F11" s="335"/>
    </row>
    <row r="12" spans="1:8" ht="18.75" customHeight="1" x14ac:dyDescent="0.15">
      <c r="A12" s="819"/>
      <c r="B12" s="804"/>
      <c r="C12" s="805"/>
      <c r="D12" s="348" t="str">
        <f>IF(D13="","",DATEDIF(D13,$H$2,"Y"))</f>
        <v/>
      </c>
      <c r="E12" s="341" t="s">
        <v>415</v>
      </c>
      <c r="F12" s="349"/>
    </row>
    <row r="13" spans="1:8" ht="18.75" customHeight="1" x14ac:dyDescent="0.15">
      <c r="A13" s="819"/>
      <c r="B13" s="804"/>
      <c r="C13" s="806"/>
      <c r="D13" s="807"/>
      <c r="E13" s="808"/>
      <c r="F13" s="335"/>
    </row>
    <row r="14" spans="1:8" ht="18.75" customHeight="1" x14ac:dyDescent="0.15">
      <c r="A14" s="819"/>
      <c r="B14" s="804"/>
      <c r="C14" s="805"/>
      <c r="D14" s="348" t="str">
        <f>IF(D15="","",DATEDIF(D15,$H$2,"Y"))</f>
        <v/>
      </c>
      <c r="E14" s="341" t="s">
        <v>415</v>
      </c>
      <c r="F14" s="349"/>
    </row>
    <row r="15" spans="1:8" ht="18.75" customHeight="1" x14ac:dyDescent="0.15">
      <c r="A15" s="819"/>
      <c r="B15" s="804"/>
      <c r="C15" s="806"/>
      <c r="D15" s="807"/>
      <c r="E15" s="808"/>
      <c r="F15" s="335"/>
    </row>
    <row r="16" spans="1:8" ht="18.75" customHeight="1" x14ac:dyDescent="0.15">
      <c r="A16" s="819"/>
      <c r="B16" s="804"/>
      <c r="C16" s="805"/>
      <c r="D16" s="348" t="str">
        <f>IF(D17="","",DATEDIF(D17,$H$2,"Y"))</f>
        <v/>
      </c>
      <c r="E16" s="341" t="s">
        <v>415</v>
      </c>
      <c r="F16" s="349"/>
    </row>
    <row r="17" spans="1:8" ht="18.75" customHeight="1" x14ac:dyDescent="0.15">
      <c r="A17" s="819"/>
      <c r="B17" s="804"/>
      <c r="C17" s="806"/>
      <c r="D17" s="807"/>
      <c r="E17" s="808"/>
      <c r="F17" s="335"/>
    </row>
    <row r="18" spans="1:8" ht="18.75" customHeight="1" x14ac:dyDescent="0.15">
      <c r="A18" s="819"/>
      <c r="B18" s="804"/>
      <c r="C18" s="805"/>
      <c r="D18" s="348" t="str">
        <f>IF(D19="","",DATEDIF(D19,$H$2,"Y"))</f>
        <v/>
      </c>
      <c r="E18" s="341" t="s">
        <v>415</v>
      </c>
      <c r="F18" s="349"/>
    </row>
    <row r="19" spans="1:8" ht="18.75" customHeight="1" x14ac:dyDescent="0.15">
      <c r="A19" s="820"/>
      <c r="B19" s="804"/>
      <c r="C19" s="806"/>
      <c r="D19" s="807"/>
      <c r="E19" s="808"/>
      <c r="F19" s="335"/>
    </row>
    <row r="20" spans="1:8" ht="16.5" customHeight="1" x14ac:dyDescent="0.15">
      <c r="A20" s="809" t="s">
        <v>416</v>
      </c>
      <c r="B20" s="810"/>
      <c r="C20" s="810"/>
      <c r="D20" s="810"/>
      <c r="E20" s="810"/>
      <c r="F20" s="811"/>
    </row>
    <row r="21" spans="1:8" ht="16.5" customHeight="1" x14ac:dyDescent="0.15">
      <c r="A21" s="812"/>
      <c r="B21" s="813"/>
      <c r="C21" s="813"/>
      <c r="D21" s="813"/>
      <c r="E21" s="813"/>
      <c r="F21" s="814"/>
    </row>
    <row r="22" spans="1:8" ht="16.5" customHeight="1" x14ac:dyDescent="0.15">
      <c r="A22" s="812"/>
      <c r="B22" s="813"/>
      <c r="C22" s="813"/>
      <c r="D22" s="813"/>
      <c r="E22" s="813"/>
      <c r="F22" s="814"/>
    </row>
    <row r="23" spans="1:8" ht="16.5" customHeight="1" x14ac:dyDescent="0.15">
      <c r="A23" s="812"/>
      <c r="B23" s="813"/>
      <c r="C23" s="813"/>
      <c r="D23" s="813"/>
      <c r="E23" s="813"/>
      <c r="F23" s="814"/>
      <c r="H23" s="350"/>
    </row>
    <row r="24" spans="1:8" ht="16.5" customHeight="1" x14ac:dyDescent="0.15">
      <c r="A24" s="812"/>
      <c r="B24" s="813"/>
      <c r="C24" s="813"/>
      <c r="D24" s="813"/>
      <c r="E24" s="813"/>
      <c r="F24" s="814"/>
      <c r="H24" s="350"/>
    </row>
    <row r="25" spans="1:8" ht="16.5" customHeight="1" x14ac:dyDescent="0.15">
      <c r="A25" s="812"/>
      <c r="B25" s="813"/>
      <c r="C25" s="813"/>
      <c r="D25" s="813"/>
      <c r="E25" s="813"/>
      <c r="F25" s="814"/>
    </row>
    <row r="26" spans="1:8" ht="16.5" customHeight="1" x14ac:dyDescent="0.15">
      <c r="A26" s="812"/>
      <c r="B26" s="813"/>
      <c r="C26" s="813"/>
      <c r="D26" s="813"/>
      <c r="E26" s="813"/>
      <c r="F26" s="814"/>
    </row>
    <row r="27" spans="1:8" ht="16.5" customHeight="1" x14ac:dyDescent="0.15">
      <c r="A27" s="812"/>
      <c r="B27" s="813"/>
      <c r="C27" s="813"/>
      <c r="D27" s="813"/>
      <c r="E27" s="813"/>
      <c r="F27" s="814"/>
    </row>
    <row r="28" spans="1:8" ht="16.5" customHeight="1" x14ac:dyDescent="0.15">
      <c r="A28" s="812"/>
      <c r="B28" s="813"/>
      <c r="C28" s="813"/>
      <c r="D28" s="813"/>
      <c r="E28" s="813"/>
      <c r="F28" s="814"/>
    </row>
    <row r="29" spans="1:8" ht="16.5" customHeight="1" x14ac:dyDescent="0.15">
      <c r="A29" s="812"/>
      <c r="B29" s="813"/>
      <c r="C29" s="813"/>
      <c r="D29" s="813"/>
      <c r="E29" s="813"/>
      <c r="F29" s="814"/>
      <c r="G29" s="334" t="s">
        <v>417</v>
      </c>
    </row>
    <row r="30" spans="1:8" ht="16.5" customHeight="1" x14ac:dyDescent="0.15">
      <c r="A30" s="812"/>
      <c r="B30" s="813"/>
      <c r="C30" s="813"/>
      <c r="D30" s="813"/>
      <c r="E30" s="813"/>
      <c r="F30" s="814"/>
    </row>
    <row r="31" spans="1:8" ht="16.5" customHeight="1" x14ac:dyDescent="0.15">
      <c r="A31" s="812"/>
      <c r="B31" s="813"/>
      <c r="C31" s="813"/>
      <c r="D31" s="813"/>
      <c r="E31" s="813"/>
      <c r="F31" s="814"/>
    </row>
    <row r="32" spans="1:8" ht="16.5" customHeight="1" x14ac:dyDescent="0.15">
      <c r="A32" s="812"/>
      <c r="B32" s="813"/>
      <c r="C32" s="813"/>
      <c r="D32" s="813"/>
      <c r="E32" s="813"/>
      <c r="F32" s="814"/>
    </row>
    <row r="33" spans="1:6" ht="16.5" customHeight="1" x14ac:dyDescent="0.15">
      <c r="A33" s="812"/>
      <c r="B33" s="813"/>
      <c r="C33" s="813"/>
      <c r="D33" s="813"/>
      <c r="E33" s="813"/>
      <c r="F33" s="814"/>
    </row>
    <row r="34" spans="1:6" ht="16.5" customHeight="1" x14ac:dyDescent="0.15">
      <c r="A34" s="812"/>
      <c r="B34" s="813"/>
      <c r="C34" s="813"/>
      <c r="D34" s="813"/>
      <c r="E34" s="813"/>
      <c r="F34" s="814"/>
    </row>
    <row r="35" spans="1:6" ht="16.5" customHeight="1" x14ac:dyDescent="0.15">
      <c r="A35" s="812"/>
      <c r="B35" s="813"/>
      <c r="C35" s="813"/>
      <c r="D35" s="813"/>
      <c r="E35" s="813"/>
      <c r="F35" s="814"/>
    </row>
    <row r="36" spans="1:6" ht="16.5" customHeight="1" x14ac:dyDescent="0.15">
      <c r="A36" s="812"/>
      <c r="B36" s="813"/>
      <c r="C36" s="813"/>
      <c r="D36" s="813"/>
      <c r="E36" s="813"/>
      <c r="F36" s="814"/>
    </row>
    <row r="37" spans="1:6" ht="16.5" customHeight="1" x14ac:dyDescent="0.15">
      <c r="A37" s="812"/>
      <c r="B37" s="813"/>
      <c r="C37" s="813"/>
      <c r="D37" s="813"/>
      <c r="E37" s="813"/>
      <c r="F37" s="814"/>
    </row>
    <row r="38" spans="1:6" ht="16.5" customHeight="1" x14ac:dyDescent="0.15">
      <c r="A38" s="812"/>
      <c r="B38" s="813"/>
      <c r="C38" s="813"/>
      <c r="D38" s="813"/>
      <c r="E38" s="813"/>
      <c r="F38" s="814"/>
    </row>
    <row r="39" spans="1:6" ht="16.5" customHeight="1" x14ac:dyDescent="0.15">
      <c r="A39" s="815"/>
      <c r="B39" s="816"/>
      <c r="C39" s="816"/>
      <c r="D39" s="816"/>
      <c r="E39" s="816"/>
      <c r="F39" s="817"/>
    </row>
  </sheetData>
  <mergeCells count="30">
    <mergeCell ref="A1:F1"/>
    <mergeCell ref="A2:F2"/>
    <mergeCell ref="A3:F3"/>
    <mergeCell ref="A4:A7"/>
    <mergeCell ref="B4:C4"/>
    <mergeCell ref="D4:F4"/>
    <mergeCell ref="B5:C5"/>
    <mergeCell ref="B6:C6"/>
    <mergeCell ref="B7:C7"/>
    <mergeCell ref="B10:B11"/>
    <mergeCell ref="C10:C11"/>
    <mergeCell ref="D11:E11"/>
    <mergeCell ref="B12:B13"/>
    <mergeCell ref="C12:C13"/>
    <mergeCell ref="B18:B19"/>
    <mergeCell ref="C18:C19"/>
    <mergeCell ref="D19:E19"/>
    <mergeCell ref="A20:F39"/>
    <mergeCell ref="D13:E13"/>
    <mergeCell ref="B14:B15"/>
    <mergeCell ref="C14:C15"/>
    <mergeCell ref="D15:E15"/>
    <mergeCell ref="B16:B17"/>
    <mergeCell ref="C16:C17"/>
    <mergeCell ref="D17:E17"/>
    <mergeCell ref="A8:A19"/>
    <mergeCell ref="B8:B9"/>
    <mergeCell ref="C8:C9"/>
    <mergeCell ref="D8:F8"/>
    <mergeCell ref="D9:F9"/>
  </mergeCells>
  <phoneticPr fontId="4"/>
  <conditionalFormatting sqref="D10">
    <cfRule type="expression" dxfId="2" priority="1" stopIfTrue="1">
      <formula>ISERROR(D10)</formula>
    </cfRule>
  </conditionalFormatting>
  <dataValidations count="4">
    <dataValidation imeMode="off" allowBlank="1" showInputMessage="1" showErrorMessage="1" sqref="D5:D6" xr:uid="{00000000-0002-0000-0800-000000000000}"/>
    <dataValidation allowBlank="1" showInputMessage="1" showErrorMessage="1" prompt="自動計算" sqref="D7" xr:uid="{00000000-0002-0000-0800-000001000000}"/>
    <dataValidation allowBlank="1" showInputMessage="1" showErrorMessage="1" prompt="入社年月日を入力すると自動計算されます。" sqref="D10" xr:uid="{00000000-0002-0000-0800-000002000000}"/>
    <dataValidation type="custom" allowBlank="1" showInputMessage="1" showErrorMessage="1" error="文字の間にスペースを入力しないでください。" sqref="D11:E11" xr:uid="{00000000-0002-0000-0800-000003000000}">
      <formula1>AND(ISERROR(FIND(" ",D11)),ISERROR(FIND("　",D11)))</formula1>
    </dataValidation>
  </dataValidations>
  <pageMargins left="0.78740157480314965" right="0.39370078740157483" top="0.47244094488188981" bottom="0.51181102362204722" header="0.47"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17</vt:i4>
      </vt:variant>
    </vt:vector>
  </HeadingPairs>
  <TitlesOfParts>
    <vt:vector size="34" baseType="lpstr">
      <vt:lpstr>様式1-1</vt:lpstr>
      <vt:lpstr>様式1-2</vt:lpstr>
      <vt:lpstr>様式1-3</vt:lpstr>
      <vt:lpstr>様式1-4</vt:lpstr>
      <vt:lpstr>様式1-5</vt:lpstr>
      <vt:lpstr>様式1-6</vt:lpstr>
      <vt:lpstr>様式3-2</vt:lpstr>
      <vt:lpstr>様式3-3</vt:lpstr>
      <vt:lpstr>様式5-1</vt:lpstr>
      <vt:lpstr>様式5-2</vt:lpstr>
      <vt:lpstr>様式6-1 </vt:lpstr>
      <vt:lpstr>様式6-2</vt:lpstr>
      <vt:lpstr>様式7 </vt:lpstr>
      <vt:lpstr>様式「技術評価点の通知について」</vt:lpstr>
      <vt:lpstr>様式1-2（記入例）</vt:lpstr>
      <vt:lpstr>様式1-3（記入例）</vt:lpstr>
      <vt:lpstr>様式7(記入例) </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'様式1-6'!Print_Area</vt:lpstr>
      <vt:lpstr>'様式3-2'!Print_Area</vt:lpstr>
      <vt:lpstr>'様式3-3'!Print_Area</vt:lpstr>
      <vt:lpstr>'様式5-1'!Print_Area</vt:lpstr>
      <vt:lpstr>'様式5-2'!Print_Area</vt:lpstr>
      <vt:lpstr>'様式6-1 '!Print_Area</vt:lpstr>
      <vt:lpstr>'様式6-2'!Print_Area</vt:lpstr>
      <vt:lpstr>'様式7 '!Print_Area</vt:lpstr>
      <vt:lpstr>'様式7(記入例)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大地</cp:lastModifiedBy>
  <cp:lastPrinted>2025-04-21T02:39:47Z</cp:lastPrinted>
  <dcterms:created xsi:type="dcterms:W3CDTF">2012-03-05T00:57:31Z</dcterms:created>
  <dcterms:modified xsi:type="dcterms:W3CDTF">2025-04-21T02:41:03Z</dcterms:modified>
</cp:coreProperties>
</file>