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0490" windowHeight="7560" tabRatio="7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s="1"/>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c r="DG39" i="10"/>
  <c r="CQ39" i="10"/>
  <c r="CO39" i="10" s="1"/>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M36" i="10"/>
  <c r="U36" i="10"/>
  <c r="E36" i="10"/>
  <c r="C36" i="10" s="1"/>
  <c r="DG35" i="10"/>
  <c r="CQ35" i="10"/>
  <c r="CO35" i="10"/>
  <c r="BY35" i="10"/>
  <c r="BE35" i="10"/>
  <c r="AO35" i="10"/>
  <c r="W35" i="10"/>
  <c r="E35" i="10"/>
  <c r="DG34" i="10"/>
  <c r="CQ34" i="10"/>
  <c r="BY34" i="10"/>
  <c r="BG34" i="10"/>
  <c r="AO34" i="10"/>
  <c r="W34" i="10"/>
  <c r="E34" i="10"/>
  <c r="C34" i="10" s="1"/>
  <c r="C35" i="10" l="1"/>
  <c r="U34" i="10"/>
  <c r="U35" i="10"/>
  <c r="AM34" i="10" l="1"/>
  <c r="AM35" i="10" l="1"/>
  <c r="BE34"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<sst xmlns="http://schemas.openxmlformats.org/spreadsheetml/2006/main" count="1086" uniqueCount="576">
  <si>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</si>
  <si>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</si>
  <si>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</si>
  <si>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</si>
  <si>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</si>
  <si>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</si>
  <si>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</si>
  <si>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</si>
  <si>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</si>
  <si>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</si>
  <si>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</si>
  <si>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</si>
  <si>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</si>
  <si>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</si>
  <si>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</si>
  <si>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</si>
  <si>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</si>
  <si>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</si>
  <si>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</si>
  <si>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</si>
  <si>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</si>
  <si>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</si>
  <si>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</si>
  <si>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</si>
  <si>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</si>
  <si>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</si>
  <si>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</si>
  <si>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</si>
  <si>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</si>
  <si>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</si>
  <si>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</si>
  <si>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</si>
  <si>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</si>
  <si>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</si>
  <si>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</si>
  <si>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</si>
  <si>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</si>
  <si>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</si>
  <si>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</si>
  <si>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</si>
  <si>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</si>
  <si>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</si>
  <si>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</si>
  <si>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</si>
  <si>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</si>
  <si>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</si>
  <si>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</si>
  <si>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</si>
  <si>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</si>
  <si>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</si>
  <si>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</si>
  <si>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</si>
  <si>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</si>
  <si>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</si>
  <si>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</si>
  <si>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</si>
  <si>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</si>
  <si>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</si>
  <si>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</si>
  <si>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</si>
  <si>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</si>
  <si>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</si>
  <si>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</si>
  <si>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</si>
  <si>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</si>
  <si>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</si>
  <si>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</si>
  <si>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</si>
  <si>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</si>
  <si>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</si>
  <si>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</si>
  <si>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</si>
  <si>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</si>
  <si>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</si>
  <si>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</si>
  <si>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</si>
  <si>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</si>
  <si>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</si>
  <si>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</si>
  <si>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</si>
  <si>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</si>
  <si>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</si>
  <si>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</si>
  <si>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</si>
  <si>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</si>
  <si>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</si>
  <si>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</si>
  <si>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</si>
  <si>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</si>
  <si>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</si>
  <si>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</si>
  <si>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</si>
  <si>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</si>
  <si>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</si>
  <si>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筑前町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</si>
  <si>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</si>
  <si>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</si>
  <si>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</si>
  <si>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</si>
  <si>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</si>
  <si>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</si>
  <si>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</si>
  <si>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</si>
  <si>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</si>
  <si>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</si>
  <si>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</si>
  <si>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</si>
  <si>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</si>
  <si>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</si>
  <si>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</si>
  <si>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</si>
  <si>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</si>
  <si>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</si>
  <si>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</si>
  <si>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</si>
  <si>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</si>
  <si>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</si>
  <si>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</si>
  <si>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</si>
  <si>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</si>
  <si>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</si>
  <si>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</si>
  <si>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</si>
  <si>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</si>
  <si>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</si>
  <si>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</si>
  <si>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</si>
  <si>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</si>
  <si>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</si>
  <si>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</si>
  <si>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</si>
  <si>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</si>
  <si>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</si>
  <si>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</si>
  <si>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</si>
  <si>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</si>
  <si>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</si>
  <si>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</si>
  <si>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</si>
  <si>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</si>
  <si>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</si>
  <si>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</si>
  <si>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</si>
  <si>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</si>
  <si>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</si>
  <si>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</si>
  <si>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</si>
  <si>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</si>
  <si>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</si>
  <si>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</si>
  <si>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</si>
  <si>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</si>
  <si>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</si>
  <si>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</si>
  <si>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</si>
  <si>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</si>
  <si>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</si>
  <si>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</si>
  <si>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</si>
  <si>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</si>
  <si>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</si>
  <si>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</si>
  <si>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</si>
  <si>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</si>
  <si>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</si>
  <si>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</si>
  <si>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</si>
  <si>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</si>
  <si>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</si>
  <si>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</si>
  <si>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</si>
  <si>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</si>
  <si>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</si>
  <si>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</si>
  <si>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</si>
  <si>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</si>
  <si>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</si>
  <si>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</si>
  <si>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</si>
  <si>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</si>
  <si>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</si>
  <si>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</si>
  <si>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</si>
  <si>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</si>
  <si>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</si>
  <si>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</si>
  <si>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</si>
  <si>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</si>
  <si>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</si>
  <si>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</si>
  <si>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</si>
  <si>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</si>
  <si>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</si>
  <si>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</si>
  <si>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</si>
  <si>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</si>
  <si>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</si>
  <si>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</si>
  <si>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</si>
  <si>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</si>
  <si>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</si>
  <si>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</si>
  <si>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</si>
  <si>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</si>
  <si>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福岡県筑前町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</si>
  <si>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</si>
  <si>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</si>
  <si>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</si>
  <si>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</si>
  <si>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</si>
  <si>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</si>
  <si>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</si>
  <si>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</si>
  <si>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</si>
  <si>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</si>
  <si>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</si>
  <si>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</si>
  <si>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</si>
  <si>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</si>
  <si>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</si>
  <si>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</si>
  <si>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</si>
  <si>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</si>
  <si>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</si>
  <si>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</si>
  <si>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</si>
  <si>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</si>
  <si>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</si>
  <si>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</si>
  <si>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</si>
  <si>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</si>
  <si>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</si>
  <si>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</si>
  <si>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</si>
  <si>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</si>
  <si>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</si>
  <si>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</si>
  <si>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</si>
  <si>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</si>
  <si>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</si>
  <si>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</si>
  <si>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</si>
  <si>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</si>
  <si>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</si>
  <si>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</si>
  <si>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</si>
  <si>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</si>
  <si>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</si>
  <si>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</si>
  <si>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</si>
  <si>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</si>
  <si>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</si>
  <si>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</si>
  <si>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</si>
  <si>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</si>
  <si>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</si>
  <si>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</si>
  <si>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</si>
  <si>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</si>
  <si>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</si>
  <si>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</si>
  <si>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</si>
  <si>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</si>
  <si>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</si>
  <si>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</si>
  <si>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</si>
  <si>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</si>
  <si>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</si>
  <si>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</si>
  <si>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</si>
  <si>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</si>
  <si>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</si>
  <si>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</si>
  <si>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</si>
  <si>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</si>
  <si>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</si>
  <si>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</si>
  <si>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</si>
  <si>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</si>
  <si>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</si>
  <si>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</si>
  <si>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</si>
  <si>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</si>
  <si>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</si>
  <si>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</si>
  <si>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</si>
  <si>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</si>
  <si>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</si>
  <si>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</si>
  <si>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</si>
  <si>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</si>
  <si>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</si>
  <si>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</si>
  <si>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</si>
  <si>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</si>
  <si>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</si>
  <si>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</si>
  <si>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</si>
  <si>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</si>
  <si>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</si>
  <si>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</si>
  <si>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</si>
  <si>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</si>
  <si>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</si>
  <si>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</si>
  <si>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</si>
  <si>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</si>
  <si>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</si>
  <si>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</si>
  <si>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</si>
  <si>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</si>
  <si>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</si>
  <si>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</si>
  <si>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</si>
  <si>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</si>
  <si>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</si>
  <si>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</si>
  <si>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</si>
  <si>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</si>
  <si>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</si>
  <si>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</si>
  <si>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</si>
  <si>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</si>
  <si>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</si>
  <si>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</si>
  <si>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</si>
  <si>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</si>
  <si>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</si>
  <si>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</si>
  <si>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</si>
  <si>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</si>
  <si>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</si>
  <si>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</si>
  <si>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</si>
  <si>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</si>
  <si>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</si>
  <si>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</si>
  <si>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</si>
  <si>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</si>
  <si>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</si>
  <si>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</si>
  <si>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</si>
  <si>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</si>
  <si>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</si>
  <si>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</si>
  <si>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</si>
  <si>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</si>
  <si>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</si>
  <si>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</si>
  <si>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</si>
  <si>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</si>
  <si>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</si>
  <si>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</si>
  <si>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</si>
  <si>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</si>
  <si>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福岡県筑前町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</si>
  <si>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</si>
  <si>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</si>
  <si>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</si>
  <si>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</si>
  <si>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</si>
  <si>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</si>
  <si>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</si>
  <si>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</si>
  <si>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</si>
  <si>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</si>
  <si>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</si>
  <si>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</si>
  <si>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</si>
  <si>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</si>
  <si>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</si>
  <si>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</si>
  <si>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</si>
  <si>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</si>
  <si>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</si>
  <si>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</si>
  <si>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</si>
  <si>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</si>
  <si>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</si>
  <si>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</si>
  <si>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</si>
  <si>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</si>
  <si>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</si>
  <si>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</si>
  <si>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</si>
  <si>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</si>
  <si>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</si>
  <si>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</si>
  <si>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</si>
  <si>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</si>
  <si>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</si>
  <si>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</si>
  <si>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</si>
  <si>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</si>
  <si>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</si>
  <si>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</si>
  <si>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</si>
  <si>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</si>
  <si>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</si>
  <si>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</si>
  <si>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</si>
  <si>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</si>
  <si>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</si>
  <si>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</si>
  <si>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</si>
  <si>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</si>
  <si>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</si>
  <si>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</si>
  <si>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</si>
  <si>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</si>
  <si>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</si>
  <si>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</si>
  <si>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</si>
  <si>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</si>
  <si>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</si>
  <si>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</si>
  <si>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</si>
  <si>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</si>
  <si>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</si>
  <si>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</si>
  <si>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</si>
  <si>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</si>
  <si>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</si>
  <si>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</si>
  <si>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</si>
  <si>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</si>
  <si>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</si>
  <si>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</si>
  <si>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</si>
  <si>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</si>
  <si>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</si>
  <si>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</si>
  <si>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</si>
  <si>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</si>
  <si>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</si>
  <si>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</si>
  <si>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</si>
  <si>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</si>
  <si>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</si>
  <si>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</si>
  <si>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</si>
  <si>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</si>
  <si>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</si>
  <si>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</si>
  <si>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</si>
  <si>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</si>
  <si>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</si>
  <si>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</si>
  <si>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</si>
  <si>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</si>
  <si>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</si>
  <si>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</si>
  <si>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</si>
  <si>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</si>
  <si>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</si>
  <si>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</si>
  <si>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</si>
  <si>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</si>
  <si>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</si>
  <si>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</si>
  <si>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</si>
  <si>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</si>
  <si>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</si>
  <si>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</si>
  <si>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</si>
  <si>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</si>
  <si>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</si>
  <si>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</si>
  <si>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</si>
  <si>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</si>
  <si>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</si>
  <si>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</si>
  <si>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</si>
  <si>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</si>
  <si>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</si>
  <si>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</si>
  <si>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</si>
  <si>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</si>
  <si>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</si>
  <si>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</si>
  <si>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</si>
  <si>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</si>
  <si>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</si>
  <si>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</si>
  <si>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</si>
  <si>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</si>
  <si>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</si>
  <si>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</si>
  <si>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</si>
  <si>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</si>
  <si>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</si>
  <si>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</si>
  <si>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</si>
  <si>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</si>
  <si>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</si>
  <si>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</si>
  <si>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</si>
  <si>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</si>
  <si>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</si>
  <si>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</si>
  <si>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</si>
  <si>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</si>
  <si>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</si>
  <si>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</si>
  <si>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</si>
  <si>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</si>
  <si>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</si>
  <si>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</si>
  <si>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</si>
  <si>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</si>
  <si>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</si>
  <si>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</si>
  <si>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</si>
  <si>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</si>
  <si>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</si>
  <si>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</si>
  <si>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</si>
  <si>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</si>
  <si>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</si>
  <si>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</si>
  <si>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</si>
  <si>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</si>
  <si>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</si>
  <si>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</si>
  <si>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</si>
  <si>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</si>
  <si>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</si>
  <si>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</si>
  <si>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</si>
  <si>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</si>
  <si>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</si>
  <si>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</si>
  <si>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0.89</t>
  </si>
  <si>
    <t>▲ 3.64</t>
  </si>
  <si>
    <t>水道事業会計</t>
  </si>
  <si>
    <t>下水道事業会計</t>
  </si>
  <si>
    <t>一般会計</t>
  </si>
  <si>
    <t>国民健康保険事業特別会計</t>
  </si>
  <si>
    <t>工業用地造成事業特別会計</t>
  </si>
  <si>
    <t>住宅新築資金等貸付事業特別会計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</si>
  <si>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</si>
  <si>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</si>
  <si>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</si>
  <si>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</si>
  <si>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</si>
  <si>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</si>
  <si>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</si>
  <si>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</si>
  <si>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</si>
  <si>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筑前町ファーマーズマーケットみなみの里</t>
    <rPh sb="0" eb="3">
      <t>チクゼンマチ</t>
    </rPh>
    <rPh sb="18" eb="19">
      <t>サト</t>
    </rPh>
    <phoneticPr fontId="2"/>
  </si>
  <si>
    <t>両筑衛生施設組合</t>
    <phoneticPr fontId="2"/>
  </si>
  <si>
    <t>福岡県市町村消防団員等公務災害補償組合</t>
    <phoneticPr fontId="2"/>
  </si>
  <si>
    <t>福岡県市町村職員退職手当組合</t>
    <phoneticPr fontId="2"/>
  </si>
  <si>
    <t>福岡県自治会館管理組合</t>
    <phoneticPr fontId="2"/>
  </si>
  <si>
    <t>福岡県南広域水道企業団</t>
    <phoneticPr fontId="2"/>
  </si>
  <si>
    <t>甘木・朝倉広域市町村圏事務組合</t>
    <phoneticPr fontId="2"/>
  </si>
  <si>
    <t>甘木・朝倉・三井環境施設組合</t>
    <phoneticPr fontId="2"/>
  </si>
  <si>
    <t>福岡県自治振興組合</t>
    <phoneticPr fontId="2"/>
  </si>
  <si>
    <t>筑慈苑施設組合</t>
    <phoneticPr fontId="2"/>
  </si>
  <si>
    <t>福岡県介護保険広域連合</t>
    <phoneticPr fontId="2"/>
  </si>
  <si>
    <t>福岡県後期高齢者医療広域連合</t>
    <phoneticPr fontId="2"/>
  </si>
  <si>
    <t>福岡県市町村職員退職手当組合（基金特別会計）</t>
    <rPh sb="15" eb="17">
      <t>キキン</t>
    </rPh>
    <rPh sb="17" eb="21">
      <t>トクベツカイケイ</t>
    </rPh>
    <phoneticPr fontId="4"/>
  </si>
  <si>
    <t>甘木・朝倉広域市町村圏事務組合（消防特別会計）</t>
    <rPh sb="16" eb="18">
      <t>ショウボウ</t>
    </rPh>
    <rPh sb="18" eb="22">
      <t>トクベツカイケイ</t>
    </rPh>
    <phoneticPr fontId="4"/>
  </si>
  <si>
    <t>福岡県自治振興組合（公文書館事業特別会計）</t>
    <rPh sb="10" eb="14">
      <t>コウブンショカン</t>
    </rPh>
    <rPh sb="14" eb="16">
      <t>ジギョウ</t>
    </rPh>
    <rPh sb="16" eb="20">
      <t>トクベツカイケイ</t>
    </rPh>
    <phoneticPr fontId="4"/>
  </si>
  <si>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</si>
  <si>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福岡県後期高齢者医療広域連合（後期高齢者医療特別会計）</t>
    <rPh sb="15" eb="20">
      <t>コウキコウレイシャ</t>
    </rPh>
    <rPh sb="20" eb="22">
      <t>イリョウ</t>
    </rPh>
    <rPh sb="22" eb="26">
      <t>トクベツカイケイ</t>
    </rPh>
    <phoneticPr fontId="4"/>
  </si>
  <si>
    <t>-</t>
    <phoneticPr fontId="2"/>
  </si>
  <si>
    <t>-</t>
    <phoneticPr fontId="2"/>
  </si>
  <si>
    <t>法適用企業</t>
    <rPh sb="0" eb="5">
      <t>ホウテキヨウキギョウ</t>
    </rPh>
    <phoneticPr fontId="2"/>
  </si>
  <si>
    <t>公共施設等整備基金</t>
    <phoneticPr fontId="5"/>
  </si>
  <si>
    <t>地域振興基金</t>
    <phoneticPr fontId="2"/>
  </si>
  <si>
    <t>ふるさと応援基金</t>
    <phoneticPr fontId="2"/>
  </si>
  <si>
    <t>多目的運動広場整備等基金</t>
    <phoneticPr fontId="2"/>
  </si>
  <si>
    <t>退職手当準備基金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</si>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</sst>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6B5C-438B-895B-80073EEE94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23637</c:v>
                </c:pt>
                <c:pt idx="1">
                  <c:v>40655</c:v>
                </c:pt>
                <c:pt idx="2">
                  <c:v>21521</c:v>
                </c:pt>
                <c:pt idx="3">
                  <c:v>26126</c:v>
                </c:pt>
                <c:pt idx="4">
                  <c:v>30371</c:v>
                </c:pt>
              </c:numCache>
            </c:numRef>
          </c:val>
          <c:smooth val="0"/>
          <c:extLst xmlns:c16r2="http://schemas.microsoft.com/office/drawing/2015/06/chart">
            <c:ext xmlns:c16="http://schemas.microsoft.com/office/drawing/2014/chart" uri="{C3380CC4-5D6E-409C-BE32-E72D297353CC}">
              <c16:uniqueId val="{00000001-6B5C-438B-895B-80073EEE94E7}"/>
            </c:ext>
          </c:extLst>
        </c:ser>
        <c:dLbls>
          <c:showLegendKey val="0"/>
          <c:showVal val="0"/>
          <c:showCatName val="0"/>
          <c:showSerName val="0"/>
          <c:showPercent val="0"/>
          <c:showBubbleSize val="0"/>
        </c:dLbls>
        <c:marker val="1"/>
        <c:smooth val="0"/>
        <c:axId val="498638064"/>
        <c:axId val="498638448"/>
      </c:lineChart>
      <c:catAx>
        <c:axId val="498638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8638448"/>
        <c:crosses val="autoZero"/>
        <c:auto val="1"/>
        <c:lblAlgn val="ctr"/>
        <c:lblOffset val="100"/>
        <c:tickLblSkip val="1"/>
        <c:tickMarkSkip val="1"/>
        <c:noMultiLvlLbl val="0"/>
      </c:catAx>
      <c:valAx>
        <c:axId val="498638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863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3.57</c:v>
                </c:pt>
                <c:pt idx="1">
                  <c:v>3.92</c:v>
                </c:pt>
                <c:pt idx="2">
                  <c:v>7.38</c:v>
                </c:pt>
                <c:pt idx="3">
                  <c:v>7.55</c:v>
                </c:pt>
                <c:pt idx="4">
                  <c:v>3.72</c:v>
                </c:pt>
              </c:numCache>
            </c:numRef>
          </c:val>
          <c:extLst xmlns:c16r2="http://schemas.microsoft.com/office/drawing/2015/06/chart">
            <c:ext xmlns:c16="http://schemas.microsoft.com/office/drawing/2014/chart" uri="{C3380CC4-5D6E-409C-BE32-E72D297353CC}">
              <c16:uniqueId val="{00000000-2C26-44AF-A373-0E29DC978A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25.4</c:v>
                </c:pt>
                <c:pt idx="1">
                  <c:v>26.57</c:v>
                </c:pt>
                <c:pt idx="2">
                  <c:v>26.92</c:v>
                </c:pt>
                <c:pt idx="3">
                  <c:v>29.11</c:v>
                </c:pt>
                <c:pt idx="4">
                  <c:v>28.69</c:v>
                </c:pt>
              </c:numCache>
            </c:numRef>
          </c:val>
          <c:extLst xmlns:c16r2="http://schemas.microsoft.com/office/drawing/2015/06/chart">
            <c:ext xmlns:c16="http://schemas.microsoft.com/office/drawing/2014/chart" uri="{C3380CC4-5D6E-409C-BE32-E72D297353CC}">
              <c16:uniqueId val="{00000001-2C26-44AF-A373-0E29DC978A02}"/>
            </c:ext>
          </c:extLst>
        </c:ser>
        <c:dLbls>
          <c:showLegendKey val="0"/>
          <c:showVal val="0"/>
          <c:showCatName val="0"/>
          <c:showSerName val="0"/>
          <c:showPercent val="0"/>
          <c:showBubbleSize val="0"/>
        </c:dLbls>
        <c:gapWidth val="250"/>
        <c:overlap val="100"/>
        <c:axId val="500156624"/>
        <c:axId val="50015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-0.89</c:v>
                </c:pt>
                <c:pt idx="1">
                  <c:v>2.36</c:v>
                </c:pt>
                <c:pt idx="2">
                  <c:v>5.52</c:v>
                </c:pt>
                <c:pt idx="3">
                  <c:v>3.69</c:v>
                </c:pt>
                <c:pt idx="4">
                  <c:v>-3.64</c:v>
                </c:pt>
              </c:numCache>
            </c:numRef>
          </c:val>
          <c:smooth val="0"/>
          <c:extLst xmlns:c16r2="http://schemas.microsoft.com/office/drawing/2015/06/chart">
            <c:ext xmlns:c16="http://schemas.microsoft.com/office/drawing/2014/chart" uri="{C3380CC4-5D6E-409C-BE32-E72D297353CC}">
              <c16:uniqueId val="{00000002-2C26-44AF-A373-0E29DC978A02}"/>
            </c:ext>
          </c:extLst>
        </c:ser>
        <c:dLbls>
          <c:showLegendKey val="0"/>
          <c:showVal val="0"/>
          <c:showCatName val="0"/>
          <c:showSerName val="0"/>
          <c:showPercent val="0"/>
          <c:showBubbleSize val="0"/>
        </c:dLbls>
        <c:marker val="1"/>
        <c:smooth val="0"/>
        <c:axId val="500156624"/>
        <c:axId val="500157008"/>
      </c:lineChart>
      <c:catAx>
        <c:axId val="50015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157008"/>
        <c:crosses val="autoZero"/>
        <c:auto val="1"/>
        <c:lblAlgn val="ctr"/>
        <c:lblOffset val="100"/>
        <c:tickLblSkip val="1"/>
        <c:tickMarkSkip val="1"/>
        <c:noMultiLvlLbl val="0"/>
      </c:catAx>
      <c:valAx>
        <c:axId val="50015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15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6D3-4037-92AB-12FE1FD8DD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6D3-4037-92AB-12FE1FD8DD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6D3-4037-92AB-12FE1FD8DDC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A6D3-4037-92AB-12FE1FD8DDC1}"/>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0.19</c:v>
                </c:pt>
                <c:pt idx="4">
                  <c:v>#N/A</c:v>
                </c:pt>
                <c:pt idx="5">
                  <c:v>0.31</c:v>
                </c:pt>
                <c:pt idx="6">
                  <c:v>#N/A</c:v>
                </c:pt>
                <c:pt idx="7">
                  <c:v>0.28999999999999998</c:v>
                </c:pt>
                <c:pt idx="8">
                  <c:v>#N/A</c:v>
                </c:pt>
                <c:pt idx="9">
                  <c:v>0.08</c:v>
                </c:pt>
              </c:numCache>
            </c:numRef>
          </c:val>
          <c:extLst xmlns:c16r2="http://schemas.microsoft.com/office/drawing/2015/06/chart">
            <c:ext xmlns:c16="http://schemas.microsoft.com/office/drawing/2014/chart" uri="{C3380CC4-5D6E-409C-BE32-E72D297353CC}">
              <c16:uniqueId val="{00000004-A6D3-4037-92AB-12FE1FD8DDC1}"/>
            </c:ext>
          </c:extLst>
        </c:ser>
        <c:ser>
          <c:idx val="5"/>
          <c:order val="5"/>
          <c:tx>
            <c:strRef>
              <c:f>データシート!$A$32</c:f>
              <c:strCache>
                <c:ptCount val="1"/>
                <c:pt idx="0">
                  <c:v>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c:v>
                </c:pt>
                <c:pt idx="8">
                  <c:v>#N/A</c:v>
                </c:pt>
                <c:pt idx="9">
                  <c:v>0.11</c:v>
                </c:pt>
              </c:numCache>
            </c:numRef>
          </c:val>
          <c:extLst xmlns:c16r2="http://schemas.microsoft.com/office/drawing/2015/06/chart">
            <c:ext xmlns:c16="http://schemas.microsoft.com/office/drawing/2014/chart" uri="{C3380CC4-5D6E-409C-BE32-E72D297353CC}">
              <c16:uniqueId val="{00000005-A6D3-4037-92AB-12FE1FD8DDC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2.25</c:v>
                </c:pt>
                <c:pt idx="2">
                  <c:v>#N/A</c:v>
                </c:pt>
                <c:pt idx="3">
                  <c:v>1.71</c:v>
                </c:pt>
                <c:pt idx="4">
                  <c:v>#N/A</c:v>
                </c:pt>
                <c:pt idx="5">
                  <c:v>1.18</c:v>
                </c:pt>
                <c:pt idx="6">
                  <c:v>#N/A</c:v>
                </c:pt>
                <c:pt idx="7">
                  <c:v>0.59</c:v>
                </c:pt>
                <c:pt idx="8">
                  <c:v>#N/A</c:v>
                </c:pt>
                <c:pt idx="9">
                  <c:v>0.15</c:v>
                </c:pt>
              </c:numCache>
            </c:numRef>
          </c:val>
          <c:extLst xmlns:c16r2="http://schemas.microsoft.com/office/drawing/2015/06/chart">
            <c:ext xmlns:c16="http://schemas.microsoft.com/office/drawing/2014/chart" uri="{C3380CC4-5D6E-409C-BE32-E72D297353CC}">
              <c16:uniqueId val="{00000006-A6D3-4037-92AB-12FE1FD8DDC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3.37</c:v>
                </c:pt>
                <c:pt idx="2">
                  <c:v>#N/A</c:v>
                </c:pt>
                <c:pt idx="3">
                  <c:v>3.72</c:v>
                </c:pt>
                <c:pt idx="4">
                  <c:v>#N/A</c:v>
                </c:pt>
                <c:pt idx="5">
                  <c:v>7.06</c:v>
                </c:pt>
                <c:pt idx="6">
                  <c:v>#N/A</c:v>
                </c:pt>
                <c:pt idx="7">
                  <c:v>7.25</c:v>
                </c:pt>
                <c:pt idx="8">
                  <c:v>#N/A</c:v>
                </c:pt>
                <c:pt idx="9">
                  <c:v>3.64</c:v>
                </c:pt>
              </c:numCache>
            </c:numRef>
          </c:val>
          <c:extLst xmlns:c16r2="http://schemas.microsoft.com/office/drawing/2015/06/chart">
            <c:ext xmlns:c16="http://schemas.microsoft.com/office/drawing/2014/chart" uri="{C3380CC4-5D6E-409C-BE32-E72D297353CC}">
              <c16:uniqueId val="{00000007-A6D3-4037-92AB-12FE1FD8DDC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1.1599999999999999</c:v>
                </c:pt>
                <c:pt idx="2">
                  <c:v>#N/A</c:v>
                </c:pt>
                <c:pt idx="3">
                  <c:v>2.54</c:v>
                </c:pt>
                <c:pt idx="4">
                  <c:v>#N/A</c:v>
                </c:pt>
                <c:pt idx="5">
                  <c:v>3.21</c:v>
                </c:pt>
                <c:pt idx="6">
                  <c:v>#N/A</c:v>
                </c:pt>
                <c:pt idx="7">
                  <c:v>4.4400000000000004</c:v>
                </c:pt>
                <c:pt idx="8">
                  <c:v>#N/A</c:v>
                </c:pt>
                <c:pt idx="9">
                  <c:v>5.34</c:v>
                </c:pt>
              </c:numCache>
            </c:numRef>
          </c:val>
          <c:extLst xmlns:c16r2="http://schemas.microsoft.com/office/drawing/2015/06/chart">
            <c:ext xmlns:c16="http://schemas.microsoft.com/office/drawing/2014/chart" uri="{C3380CC4-5D6E-409C-BE32-E72D297353CC}">
              <c16:uniqueId val="{00000008-A6D3-4037-92AB-12FE1FD8DD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5.27</c:v>
                </c:pt>
                <c:pt idx="2">
                  <c:v>#N/A</c:v>
                </c:pt>
                <c:pt idx="3">
                  <c:v>5.76</c:v>
                </c:pt>
                <c:pt idx="4">
                  <c:v>#N/A</c:v>
                </c:pt>
                <c:pt idx="5">
                  <c:v>6.02</c:v>
                </c:pt>
                <c:pt idx="6">
                  <c:v>#N/A</c:v>
                </c:pt>
                <c:pt idx="7">
                  <c:v>6.82</c:v>
                </c:pt>
                <c:pt idx="8">
                  <c:v>#N/A</c:v>
                </c:pt>
                <c:pt idx="9">
                  <c:v>7.27</c:v>
                </c:pt>
              </c:numCache>
            </c:numRef>
          </c:val>
          <c:extLst xmlns:c16r2="http://schemas.microsoft.com/office/drawing/2015/06/chart">
            <c:ext xmlns:c16="http://schemas.microsoft.com/office/drawing/2014/chart" uri="{C3380CC4-5D6E-409C-BE32-E72D297353CC}">
              <c16:uniqueId val="{00000009-A6D3-4037-92AB-12FE1FD8DDC1}"/>
            </c:ext>
          </c:extLst>
        </c:ser>
        <c:dLbls>
          <c:showLegendKey val="0"/>
          <c:showVal val="0"/>
          <c:showCatName val="0"/>
          <c:showSerName val="0"/>
          <c:showPercent val="0"/>
          <c:showBubbleSize val="0"/>
        </c:dLbls>
        <c:gapWidth val="150"/>
        <c:overlap val="100"/>
        <c:axId val="503780504"/>
        <c:axId val="499302928"/>
      </c:barChart>
      <c:catAx>
        <c:axId val="50378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302928"/>
        <c:crosses val="autoZero"/>
        <c:auto val="1"/>
        <c:lblAlgn val="ctr"/>
        <c:lblOffset val="100"/>
        <c:tickLblSkip val="1"/>
        <c:tickMarkSkip val="1"/>
        <c:noMultiLvlLbl val="0"/>
      </c:catAx>
      <c:valAx>
        <c:axId val="49930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780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1574</c:v>
                </c:pt>
                <c:pt idx="5">
                  <c:v>1542</c:v>
                </c:pt>
                <c:pt idx="8">
                  <c:v>1551</c:v>
                </c:pt>
                <c:pt idx="11">
                  <c:v>1516</c:v>
                </c:pt>
                <c:pt idx="14">
                  <c:v>1450</c:v>
                </c:pt>
              </c:numCache>
            </c:numRef>
          </c:val>
          <c:extLst xmlns:c16r2="http://schemas.microsoft.com/office/drawing/2015/06/chart">
            <c:ext xmlns:c16="http://schemas.microsoft.com/office/drawing/2014/chart" uri="{C3380CC4-5D6E-409C-BE32-E72D297353CC}">
              <c16:uniqueId val="{00000000-943C-4CDB-8760-1D73442096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3C-4CDB-8760-1D73442096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43C-4CDB-8760-1D73442096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68</c:v>
                </c:pt>
                <c:pt idx="3">
                  <c:v>91</c:v>
                </c:pt>
                <c:pt idx="6">
                  <c:v>100</c:v>
                </c:pt>
                <c:pt idx="9">
                  <c:v>118</c:v>
                </c:pt>
                <c:pt idx="12">
                  <c:v>113</c:v>
                </c:pt>
              </c:numCache>
            </c:numRef>
          </c:val>
          <c:extLst xmlns:c16r2="http://schemas.microsoft.com/office/drawing/2015/06/chart">
            <c:ext xmlns:c16="http://schemas.microsoft.com/office/drawing/2014/chart" uri="{C3380CC4-5D6E-409C-BE32-E72D297353CC}">
              <c16:uniqueId val="{00000003-943C-4CDB-8760-1D73442096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757</c:v>
                </c:pt>
                <c:pt idx="3">
                  <c:v>744</c:v>
                </c:pt>
                <c:pt idx="6">
                  <c:v>740</c:v>
                </c:pt>
                <c:pt idx="9">
                  <c:v>740</c:v>
                </c:pt>
                <c:pt idx="12">
                  <c:v>725</c:v>
                </c:pt>
              </c:numCache>
            </c:numRef>
          </c:val>
          <c:extLst xmlns:c16r2="http://schemas.microsoft.com/office/drawing/2015/06/chart">
            <c:ext xmlns:c16="http://schemas.microsoft.com/office/drawing/2014/chart" uri="{C3380CC4-5D6E-409C-BE32-E72D297353CC}">
              <c16:uniqueId val="{00000004-943C-4CDB-8760-1D73442096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3C-4CDB-8760-1D73442096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3C-4CDB-8760-1D73442096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1380</c:v>
                </c:pt>
                <c:pt idx="3">
                  <c:v>1397</c:v>
                </c:pt>
                <c:pt idx="6">
                  <c:v>1393</c:v>
                </c:pt>
                <c:pt idx="9">
                  <c:v>1380</c:v>
                </c:pt>
                <c:pt idx="12">
                  <c:v>1350</c:v>
                </c:pt>
              </c:numCache>
            </c:numRef>
          </c:val>
          <c:extLst xmlns:c16r2="http://schemas.microsoft.com/office/drawing/2015/06/chart">
            <c:ext xmlns:c16="http://schemas.microsoft.com/office/drawing/2014/chart" uri="{C3380CC4-5D6E-409C-BE32-E72D297353CC}">
              <c16:uniqueId val="{00000007-943C-4CDB-8760-1D73442096A2}"/>
            </c:ext>
          </c:extLst>
        </c:ser>
        <c:dLbls>
          <c:showLegendKey val="0"/>
          <c:showVal val="0"/>
          <c:showCatName val="0"/>
          <c:showSerName val="0"/>
          <c:showPercent val="0"/>
          <c:showBubbleSize val="0"/>
        </c:dLbls>
        <c:gapWidth val="100"/>
        <c:overlap val="100"/>
        <c:axId val="504744072"/>
        <c:axId val="504744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631</c:v>
                </c:pt>
                <c:pt idx="2">
                  <c:v>#N/A</c:v>
                </c:pt>
                <c:pt idx="3">
                  <c:v>#N/A</c:v>
                </c:pt>
                <c:pt idx="4">
                  <c:v>690</c:v>
                </c:pt>
                <c:pt idx="5">
                  <c:v>#N/A</c:v>
                </c:pt>
                <c:pt idx="6">
                  <c:v>#N/A</c:v>
                </c:pt>
                <c:pt idx="7">
                  <c:v>682</c:v>
                </c:pt>
                <c:pt idx="8">
                  <c:v>#N/A</c:v>
                </c:pt>
                <c:pt idx="9">
                  <c:v>#N/A</c:v>
                </c:pt>
                <c:pt idx="10">
                  <c:v>722</c:v>
                </c:pt>
                <c:pt idx="11">
                  <c:v>#N/A</c:v>
                </c:pt>
                <c:pt idx="12">
                  <c:v>#N/A</c:v>
                </c:pt>
                <c:pt idx="13">
                  <c:v>738</c:v>
                </c:pt>
                <c:pt idx="14">
                  <c:v>#N/A</c:v>
                </c:pt>
              </c:numCache>
            </c:numRef>
          </c:val>
          <c:smooth val="0"/>
          <c:extLst xmlns:c16r2="http://schemas.microsoft.com/office/drawing/2015/06/chart">
            <c:ext xmlns:c16="http://schemas.microsoft.com/office/drawing/2014/chart" uri="{C3380CC4-5D6E-409C-BE32-E72D297353CC}">
              <c16:uniqueId val="{00000008-943C-4CDB-8760-1D73442096A2}"/>
            </c:ext>
          </c:extLst>
        </c:ser>
        <c:dLbls>
          <c:showLegendKey val="0"/>
          <c:showVal val="0"/>
          <c:showCatName val="0"/>
          <c:showSerName val="0"/>
          <c:showPercent val="0"/>
          <c:showBubbleSize val="0"/>
        </c:dLbls>
        <c:marker val="1"/>
        <c:smooth val="0"/>
        <c:axId val="504744072"/>
        <c:axId val="504744456"/>
      </c:lineChart>
      <c:catAx>
        <c:axId val="50474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744456"/>
        <c:crosses val="autoZero"/>
        <c:auto val="1"/>
        <c:lblAlgn val="ctr"/>
        <c:lblOffset val="100"/>
        <c:tickLblSkip val="1"/>
        <c:tickMarkSkip val="1"/>
        <c:noMultiLvlLbl val="0"/>
      </c:catAx>
      <c:valAx>
        <c:axId val="50474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744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15874</c:v>
                </c:pt>
                <c:pt idx="5">
                  <c:v>15182</c:v>
                </c:pt>
                <c:pt idx="8">
                  <c:v>14262</c:v>
                </c:pt>
                <c:pt idx="11">
                  <c:v>13169</c:v>
                </c:pt>
                <c:pt idx="14">
                  <c:v>12075</c:v>
                </c:pt>
              </c:numCache>
            </c:numRef>
          </c:val>
          <c:extLst xmlns:c16r2="http://schemas.microsoft.com/office/drawing/2015/06/chart">
            <c:ext xmlns:c16="http://schemas.microsoft.com/office/drawing/2014/chart" uri="{C3380CC4-5D6E-409C-BE32-E72D297353CC}">
              <c16:uniqueId val="{00000000-0C85-436C-9377-C94029D157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473</c:v>
                </c:pt>
                <c:pt idx="5">
                  <c:v>385</c:v>
                </c:pt>
                <c:pt idx="8">
                  <c:v>422</c:v>
                </c:pt>
                <c:pt idx="11">
                  <c:v>414</c:v>
                </c:pt>
                <c:pt idx="14">
                  <c:v>463</c:v>
                </c:pt>
              </c:numCache>
            </c:numRef>
          </c:val>
          <c:extLst xmlns:c16r2="http://schemas.microsoft.com/office/drawing/2015/06/chart">
            <c:ext xmlns:c16="http://schemas.microsoft.com/office/drawing/2014/chart" uri="{C3380CC4-5D6E-409C-BE32-E72D297353CC}">
              <c16:uniqueId val="{00000001-0C85-436C-9377-C94029D157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4785</c:v>
                </c:pt>
                <c:pt idx="5">
                  <c:v>4503</c:v>
                </c:pt>
                <c:pt idx="8">
                  <c:v>4865</c:v>
                </c:pt>
                <c:pt idx="11">
                  <c:v>5208</c:v>
                </c:pt>
                <c:pt idx="14">
                  <c:v>5234</c:v>
                </c:pt>
              </c:numCache>
            </c:numRef>
          </c:val>
          <c:extLst xmlns:c16r2="http://schemas.microsoft.com/office/drawing/2015/06/chart">
            <c:ext xmlns:c16="http://schemas.microsoft.com/office/drawing/2014/chart" uri="{C3380CC4-5D6E-409C-BE32-E72D297353CC}">
              <c16:uniqueId val="{00000002-0C85-436C-9377-C94029D157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85-436C-9377-C94029D157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C85-436C-9377-C94029D157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85-436C-9377-C94029D157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1162</c:v>
                </c:pt>
                <c:pt idx="3">
                  <c:v>980</c:v>
                </c:pt>
                <c:pt idx="6">
                  <c:v>917</c:v>
                </c:pt>
                <c:pt idx="9">
                  <c:v>977</c:v>
                </c:pt>
                <c:pt idx="12">
                  <c:v>942</c:v>
                </c:pt>
              </c:numCache>
            </c:numRef>
          </c:val>
          <c:extLst xmlns:c16r2="http://schemas.microsoft.com/office/drawing/2015/06/chart">
            <c:ext xmlns:c16="http://schemas.microsoft.com/office/drawing/2014/chart" uri="{C3380CC4-5D6E-409C-BE32-E72D297353CC}">
              <c16:uniqueId val="{00000006-0C85-436C-9377-C94029D157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619</c:v>
                </c:pt>
                <c:pt idx="3">
                  <c:v>706</c:v>
                </c:pt>
                <c:pt idx="6">
                  <c:v>631</c:v>
                </c:pt>
                <c:pt idx="9">
                  <c:v>518</c:v>
                </c:pt>
                <c:pt idx="12">
                  <c:v>467</c:v>
                </c:pt>
              </c:numCache>
            </c:numRef>
          </c:val>
          <c:extLst xmlns:c16r2="http://schemas.microsoft.com/office/drawing/2015/06/chart">
            <c:ext xmlns:c16="http://schemas.microsoft.com/office/drawing/2014/chart" uri="{C3380CC4-5D6E-409C-BE32-E72D297353CC}">
              <c16:uniqueId val="{00000007-0C85-436C-9377-C94029D157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9605</c:v>
                </c:pt>
                <c:pt idx="3">
                  <c:v>8835</c:v>
                </c:pt>
                <c:pt idx="6">
                  <c:v>8111</c:v>
                </c:pt>
                <c:pt idx="9">
                  <c:v>7462</c:v>
                </c:pt>
                <c:pt idx="12">
                  <c:v>6850</c:v>
                </c:pt>
              </c:numCache>
            </c:numRef>
          </c:val>
          <c:extLst xmlns:c16r2="http://schemas.microsoft.com/office/drawing/2015/06/chart">
            <c:ext xmlns:c16="http://schemas.microsoft.com/office/drawing/2014/chart" uri="{C3380CC4-5D6E-409C-BE32-E72D297353CC}">
              <c16:uniqueId val="{00000008-0C85-436C-9377-C94029D157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93</c:v>
                </c:pt>
                <c:pt idx="3">
                  <c:v>183</c:v>
                </c:pt>
                <c:pt idx="6">
                  <c:v>189</c:v>
                </c:pt>
                <c:pt idx="9">
                  <c:v>177</c:v>
                </c:pt>
                <c:pt idx="12">
                  <c:v>164</c:v>
                </c:pt>
              </c:numCache>
            </c:numRef>
          </c:val>
          <c:extLst xmlns:c16r2="http://schemas.microsoft.com/office/drawing/2015/06/chart">
            <c:ext xmlns:c16="http://schemas.microsoft.com/office/drawing/2014/chart" uri="{C3380CC4-5D6E-409C-BE32-E72D297353CC}">
              <c16:uniqueId val="{00000009-0C85-436C-9377-C94029D157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14400</c:v>
                </c:pt>
                <c:pt idx="3">
                  <c:v>13826</c:v>
                </c:pt>
                <c:pt idx="6">
                  <c:v>13166</c:v>
                </c:pt>
                <c:pt idx="9">
                  <c:v>12125</c:v>
                </c:pt>
                <c:pt idx="12">
                  <c:v>11448</c:v>
                </c:pt>
              </c:numCache>
            </c:numRef>
          </c:val>
          <c:extLst xmlns:c16r2="http://schemas.microsoft.com/office/drawing/2015/06/chart">
            <c:ext xmlns:c16="http://schemas.microsoft.com/office/drawing/2014/chart" uri="{C3380CC4-5D6E-409C-BE32-E72D297353CC}">
              <c16:uniqueId val="{0000000A-0C85-436C-9377-C94029D15707}"/>
            </c:ext>
          </c:extLst>
        </c:ser>
        <c:dLbls>
          <c:showLegendKey val="0"/>
          <c:showVal val="0"/>
          <c:showCatName val="0"/>
          <c:showSerName val="0"/>
          <c:showPercent val="0"/>
          <c:showBubbleSize val="0"/>
        </c:dLbls>
        <c:gapWidth val="100"/>
        <c:overlap val="100"/>
        <c:axId val="499251904"/>
        <c:axId val="504228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4748</c:v>
                </c:pt>
                <c:pt idx="2">
                  <c:v>#N/A</c:v>
                </c:pt>
                <c:pt idx="3">
                  <c:v>#N/A</c:v>
                </c:pt>
                <c:pt idx="4">
                  <c:v>4459</c:v>
                </c:pt>
                <c:pt idx="5">
                  <c:v>#N/A</c:v>
                </c:pt>
                <c:pt idx="6">
                  <c:v>#N/A</c:v>
                </c:pt>
                <c:pt idx="7">
                  <c:v>3464</c:v>
                </c:pt>
                <c:pt idx="8">
                  <c:v>#N/A</c:v>
                </c:pt>
                <c:pt idx="9">
                  <c:v>#N/A</c:v>
                </c:pt>
                <c:pt idx="10">
                  <c:v>2468</c:v>
                </c:pt>
                <c:pt idx="11">
                  <c:v>#N/A</c:v>
                </c:pt>
                <c:pt idx="12">
                  <c:v>#N/A</c:v>
                </c:pt>
                <c:pt idx="13">
                  <c:v>2100</c:v>
                </c:pt>
                <c:pt idx="14">
                  <c:v>#N/A</c:v>
                </c:pt>
              </c:numCache>
            </c:numRef>
          </c:val>
          <c:smooth val="0"/>
          <c:extLst xmlns:c16r2="http://schemas.microsoft.com/office/drawing/2015/06/chart">
            <c:ext xmlns:c16="http://schemas.microsoft.com/office/drawing/2014/chart" uri="{C3380CC4-5D6E-409C-BE32-E72D297353CC}">
              <c16:uniqueId val="{0000000B-0C85-436C-9377-C94029D15707}"/>
            </c:ext>
          </c:extLst>
        </c:ser>
        <c:dLbls>
          <c:showLegendKey val="0"/>
          <c:showVal val="0"/>
          <c:showCatName val="0"/>
          <c:showSerName val="0"/>
          <c:showPercent val="0"/>
          <c:showBubbleSize val="0"/>
        </c:dLbls>
        <c:marker val="1"/>
        <c:smooth val="0"/>
        <c:axId val="499251904"/>
        <c:axId val="504228360"/>
      </c:lineChart>
      <c:catAx>
        <c:axId val="49925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4228360"/>
        <c:crosses val="autoZero"/>
        <c:auto val="1"/>
        <c:lblAlgn val="ctr"/>
        <c:lblOffset val="100"/>
        <c:tickLblSkip val="1"/>
        <c:tickMarkSkip val="1"/>
        <c:noMultiLvlLbl val="0"/>
      </c:catAx>
      <c:valAx>
        <c:axId val="504228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25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2208</c:v>
                </c:pt>
                <c:pt idx="1">
                  <c:v>2332</c:v>
                </c:pt>
                <c:pt idx="2">
                  <c:v>2337</c:v>
                </c:pt>
              </c:numCache>
            </c:numRef>
          </c:val>
          <c:extLst xmlns:c16r2="http://schemas.microsoft.com/office/drawing/2015/06/chart">
            <c:ext xmlns:c16="http://schemas.microsoft.com/office/drawing/2014/chart" uri="{C3380CC4-5D6E-409C-BE32-E72D297353CC}">
              <c16:uniqueId val="{00000000-653D-448C-874B-51FC70F756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130</c:v>
                </c:pt>
                <c:pt idx="1">
                  <c:v>130</c:v>
                </c:pt>
                <c:pt idx="2">
                  <c:v>131</c:v>
                </c:pt>
              </c:numCache>
            </c:numRef>
          </c:val>
          <c:extLst xmlns:c16r2="http://schemas.microsoft.com/office/drawing/2015/06/chart">
            <c:ext xmlns:c16="http://schemas.microsoft.com/office/drawing/2014/chart" uri="{C3380CC4-5D6E-409C-BE32-E72D297353CC}">
              <c16:uniqueId val="{00000001-653D-448C-874B-51FC70F756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2529</c:v>
                </c:pt>
                <c:pt idx="1">
                  <c:v>2502</c:v>
                </c:pt>
                <c:pt idx="2">
                  <c:v>2485</c:v>
                </c:pt>
              </c:numCache>
            </c:numRef>
          </c:val>
          <c:extLst xmlns:c16r2="http://schemas.microsoft.com/office/drawing/2015/06/chart">
            <c:ext xmlns:c16="http://schemas.microsoft.com/office/drawing/2014/chart" uri="{C3380CC4-5D6E-409C-BE32-E72D297353CC}">
              <c16:uniqueId val="{00000002-653D-448C-874B-51FC70F75674}"/>
            </c:ext>
          </c:extLst>
        </c:ser>
        <c:dLbls>
          <c:showLegendKey val="0"/>
          <c:showVal val="0"/>
          <c:showCatName val="0"/>
          <c:showSerName val="0"/>
          <c:showPercent val="0"/>
          <c:showBubbleSize val="0"/>
        </c:dLbls>
        <c:gapWidth val="120"/>
        <c:overlap val="100"/>
        <c:axId val="504133504"/>
        <c:axId val="504133888"/>
      </c:barChart>
      <c:catAx>
        <c:axId val="50413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4133888"/>
        <c:crosses val="autoZero"/>
        <c:auto val="1"/>
        <c:lblAlgn val="ctr"/>
        <c:lblOffset val="100"/>
        <c:tickLblSkip val="1"/>
        <c:tickMarkSkip val="1"/>
        <c:noMultiLvlLbl val="0"/>
      </c:catAx>
      <c:valAx>
        <c:axId val="504133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413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30,441
30,060
67.10
14,301,584
13,972,597
303,126
8,145,248
11,447,708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町内に大型事業所等が少ないため、財政基盤が弱く類似団体を下回っている。平成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年度より工業用地造成事業特別会計を設け、工業団地造成を行い、企業誘致の推進を図り、雇用の確保、税収増加の取り組みを継続している。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これまで、総合計画実施計画をもとに事業の必要性の精査、スクラップ＆ビルドの推進、</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の実施等により歳出の見直し行ってきた。また、滞納対策等徴収業務の強化を図るなどして、歳入の確保にも努めてきたことが類似団体平均を下回っている要因であると考える。引き続き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63</xdr:row>
      <xdr:rowOff>11747</xdr:rowOff>
    </xdr:to>
    <xdr:cxnSp macro="">
      <xdr:nvCxnSpPr>
        <xdr:cNvPr id="128" name="直線コネクタ 127"/>
        <xdr:cNvCxnSpPr/>
      </xdr:nvCxnSpPr>
      <xdr:spPr>
        <a:xfrm>
          <a:off x="4114800" y="10644188"/>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62</xdr:row>
      <xdr:rowOff>14288</xdr:rowOff>
    </xdr:to>
    <xdr:cxnSp macro="">
      <xdr:nvCxnSpPr>
        <xdr:cNvPr id="131" name="直線コネクタ 130"/>
        <xdr:cNvCxnSpPr/>
      </xdr:nvCxnSpPr>
      <xdr:spPr>
        <a:xfrm>
          <a:off x="3225800" y="10457180"/>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2222</xdr:rowOff>
    </xdr:to>
    <xdr:cxnSp macro="">
      <xdr:nvCxnSpPr>
        <xdr:cNvPr id="134" name="直線コネクタ 133"/>
        <xdr:cNvCxnSpPr/>
      </xdr:nvCxnSpPr>
      <xdr:spPr>
        <a:xfrm flipV="1">
          <a:off x="2336800" y="10457180"/>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2222</xdr:rowOff>
    </xdr:from>
    <xdr:to>
      <xdr:col>11</xdr:col>
      <xdr:colOff>31750</xdr:colOff>
      <xdr:row>62</xdr:row>
      <xdr:rowOff>134938</xdr:rowOff>
    </xdr:to>
    <xdr:cxnSp macro="">
      <xdr:nvCxnSpPr>
        <xdr:cNvPr id="137" name="直線コネクタ 136"/>
        <xdr:cNvCxnSpPr/>
      </xdr:nvCxnSpPr>
      <xdr:spPr>
        <a:xfrm flipV="1">
          <a:off x="1447800" y="10632122"/>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132397</xdr:rowOff>
    </xdr:from>
    <xdr:to>
      <xdr:col>23</xdr:col>
      <xdr:colOff>184150</xdr:colOff>
      <xdr:row>63</xdr:row>
      <xdr:rowOff>62547</xdr:rowOff>
    </xdr:to>
    <xdr:sp macro="" textlink="">
      <xdr:nvSpPr>
        <xdr:cNvPr id="147" name="楕円 146"/>
        <xdr:cNvSpPr/>
      </xdr:nvSpPr>
      <xdr:spPr>
        <a:xfrm>
          <a:off x="4902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148924</xdr:rowOff>
    </xdr:from>
    <xdr:ext cx="762000" cy="259045"/>
    <xdr:sp macro="" textlink="">
      <xdr:nvSpPr>
        <xdr:cNvPr id="148" name="財政構造の弾力性該当値テキスト"/>
        <xdr:cNvSpPr txBox="1"/>
      </xdr:nvSpPr>
      <xdr:spPr>
        <a:xfrm>
          <a:off x="50419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134938</xdr:rowOff>
    </xdr:from>
    <xdr:to>
      <xdr:col>19</xdr:col>
      <xdr:colOff>184150</xdr:colOff>
      <xdr:row>62</xdr:row>
      <xdr:rowOff>65088</xdr:rowOff>
    </xdr:to>
    <xdr:sp macro="" textlink="">
      <xdr:nvSpPr>
        <xdr:cNvPr id="149" name="楕円 148"/>
        <xdr:cNvSpPr/>
      </xdr:nvSpPr>
      <xdr:spPr>
        <a:xfrm>
          <a:off x="4064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75265</xdr:rowOff>
    </xdr:from>
    <xdr:ext cx="736600" cy="259045"/>
    <xdr:sp macro="" textlink="">
      <xdr:nvSpPr>
        <xdr:cNvPr id="150" name="テキスト ボックス 149"/>
        <xdr:cNvSpPr txBox="1"/>
      </xdr:nvSpPr>
      <xdr:spPr>
        <a:xfrm>
          <a:off x="3733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1" name="楕円 150"/>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2" name="テキスト ボックス 151"/>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122872</xdr:rowOff>
    </xdr:from>
    <xdr:to>
      <xdr:col>11</xdr:col>
      <xdr:colOff>82550</xdr:colOff>
      <xdr:row>62</xdr:row>
      <xdr:rowOff>53022</xdr:rowOff>
    </xdr:to>
    <xdr:sp macro="" textlink="">
      <xdr:nvSpPr>
        <xdr:cNvPr id="153" name="楕円 152"/>
        <xdr:cNvSpPr/>
      </xdr:nvSpPr>
      <xdr:spPr>
        <a:xfrm>
          <a:off x="2286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63199</xdr:rowOff>
    </xdr:from>
    <xdr:ext cx="762000" cy="259045"/>
    <xdr:sp macro="" textlink="">
      <xdr:nvSpPr>
        <xdr:cNvPr id="154" name="テキスト ボックス 153"/>
        <xdr:cNvSpPr txBox="1"/>
      </xdr:nvSpPr>
      <xdr:spPr>
        <a:xfrm>
          <a:off x="1955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5" name="楕円 154"/>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56" name="テキスト ボックス 155"/>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前年度より人件費が増加したことにより、人口１人当たりの人件費・物件費等決算額が</a:t>
          </a:r>
          <a:r>
            <a:rPr kumimoji="1" lang="en-US" altLang="ja-JP" sz="1300">
              <a:latin typeface="ＭＳ Ｐゴシック" panose="020B0600070205080204" pitchFamily="50" charset="-128"/>
              <a:ea typeface="ＭＳ Ｐゴシック" panose="020B0600070205080204" pitchFamily="50" charset="-128"/>
            </a:rPr>
            <a:t>527</a:t>
          </a:r>
          <a:r>
            <a:rPr kumimoji="1" lang="ja-JP" altLang="en-US" sz="1300">
              <a:latin typeface="ＭＳ Ｐゴシック" panose="020B0600070205080204" pitchFamily="50" charset="-128"/>
              <a:ea typeface="ＭＳ Ｐゴシック" panose="020B0600070205080204" pitchFamily="50" charset="-128"/>
            </a:rPr>
            <a:t>円増加したが、類似団体平均は下回っている。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今後施設の老朽化に伴う維持補修費の増加等が見込まれるため、引き続きコスト削減の意識をもって業務に取り組む必要がある。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145157</xdr:rowOff>
    </xdr:from>
    <xdr:to>
      <xdr:col>23</xdr:col>
      <xdr:colOff>133350</xdr:colOff>
      <xdr:row>81</xdr:row>
      <xdr:rowOff>147701</xdr:rowOff>
    </xdr:to>
    <xdr:cxnSp macro="">
      <xdr:nvCxnSpPr>
        <xdr:cNvPr id="189" name="直線コネクタ 188"/>
        <xdr:cNvCxnSpPr/>
      </xdr:nvCxnSpPr>
      <xdr:spPr>
        <a:xfrm>
          <a:off x="4114800" y="14032607"/>
          <a:ext cx="8382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130825</xdr:rowOff>
    </xdr:from>
    <xdr:to>
      <xdr:col>19</xdr:col>
      <xdr:colOff>133350</xdr:colOff>
      <xdr:row>81</xdr:row>
      <xdr:rowOff>145157</xdr:rowOff>
    </xdr:to>
    <xdr:cxnSp macro="">
      <xdr:nvCxnSpPr>
        <xdr:cNvPr id="192" name="直線コネクタ 191"/>
        <xdr:cNvCxnSpPr/>
      </xdr:nvCxnSpPr>
      <xdr:spPr>
        <a:xfrm>
          <a:off x="3225800" y="14018275"/>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105550</xdr:rowOff>
    </xdr:from>
    <xdr:to>
      <xdr:col>15</xdr:col>
      <xdr:colOff>82550</xdr:colOff>
      <xdr:row>81</xdr:row>
      <xdr:rowOff>130825</xdr:rowOff>
    </xdr:to>
    <xdr:cxnSp macro="">
      <xdr:nvCxnSpPr>
        <xdr:cNvPr id="195" name="直線コネクタ 194"/>
        <xdr:cNvCxnSpPr/>
      </xdr:nvCxnSpPr>
      <xdr:spPr>
        <a:xfrm>
          <a:off x="2336800" y="13993000"/>
          <a:ext cx="889000" cy="2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51862</xdr:rowOff>
    </xdr:from>
    <xdr:to>
      <xdr:col>11</xdr:col>
      <xdr:colOff>31750</xdr:colOff>
      <xdr:row>81</xdr:row>
      <xdr:rowOff>105550</xdr:rowOff>
    </xdr:to>
    <xdr:cxnSp macro="">
      <xdr:nvCxnSpPr>
        <xdr:cNvPr id="198" name="直線コネクタ 197"/>
        <xdr:cNvCxnSpPr/>
      </xdr:nvCxnSpPr>
      <xdr:spPr>
        <a:xfrm>
          <a:off x="1447800" y="13939312"/>
          <a:ext cx="8890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96901</xdr:rowOff>
    </xdr:from>
    <xdr:to>
      <xdr:col>23</xdr:col>
      <xdr:colOff>184150</xdr:colOff>
      <xdr:row>82</xdr:row>
      <xdr:rowOff>27051</xdr:rowOff>
    </xdr:to>
    <xdr:sp macro="" textlink="">
      <xdr:nvSpPr>
        <xdr:cNvPr id="208" name="楕円 207"/>
        <xdr:cNvSpPr/>
      </xdr:nvSpPr>
      <xdr:spPr>
        <a:xfrm>
          <a:off x="4902200" y="139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113428</xdr:rowOff>
    </xdr:from>
    <xdr:ext cx="762000" cy="259045"/>
    <xdr:sp macro="" textlink="">
      <xdr:nvSpPr>
        <xdr:cNvPr id="209" name="人件費・物件費等の状況該当値テキスト"/>
        <xdr:cNvSpPr txBox="1"/>
      </xdr:nvSpPr>
      <xdr:spPr>
        <a:xfrm>
          <a:off x="5041900" y="1382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94357</xdr:rowOff>
    </xdr:from>
    <xdr:to>
      <xdr:col>19</xdr:col>
      <xdr:colOff>184150</xdr:colOff>
      <xdr:row>82</xdr:row>
      <xdr:rowOff>24507</xdr:rowOff>
    </xdr:to>
    <xdr:sp macro="" textlink="">
      <xdr:nvSpPr>
        <xdr:cNvPr id="210" name="楕円 209"/>
        <xdr:cNvSpPr/>
      </xdr:nvSpPr>
      <xdr:spPr>
        <a:xfrm>
          <a:off x="4064000" y="139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34684</xdr:rowOff>
    </xdr:from>
    <xdr:ext cx="736600" cy="259045"/>
    <xdr:sp macro="" textlink="">
      <xdr:nvSpPr>
        <xdr:cNvPr id="211" name="テキスト ボックス 210"/>
        <xdr:cNvSpPr txBox="1"/>
      </xdr:nvSpPr>
      <xdr:spPr>
        <a:xfrm>
          <a:off x="3733800" y="1375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80025</xdr:rowOff>
    </xdr:from>
    <xdr:to>
      <xdr:col>15</xdr:col>
      <xdr:colOff>133350</xdr:colOff>
      <xdr:row>82</xdr:row>
      <xdr:rowOff>10175</xdr:rowOff>
    </xdr:to>
    <xdr:sp macro="" textlink="">
      <xdr:nvSpPr>
        <xdr:cNvPr id="212" name="楕円 211"/>
        <xdr:cNvSpPr/>
      </xdr:nvSpPr>
      <xdr:spPr>
        <a:xfrm>
          <a:off x="3175000" y="139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20352</xdr:rowOff>
    </xdr:from>
    <xdr:ext cx="762000" cy="259045"/>
    <xdr:sp macro="" textlink="">
      <xdr:nvSpPr>
        <xdr:cNvPr id="213" name="テキスト ボックス 212"/>
        <xdr:cNvSpPr txBox="1"/>
      </xdr:nvSpPr>
      <xdr:spPr>
        <a:xfrm>
          <a:off x="2844800" y="137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54750</xdr:rowOff>
    </xdr:from>
    <xdr:to>
      <xdr:col>11</xdr:col>
      <xdr:colOff>82550</xdr:colOff>
      <xdr:row>81</xdr:row>
      <xdr:rowOff>156350</xdr:rowOff>
    </xdr:to>
    <xdr:sp macro="" textlink="">
      <xdr:nvSpPr>
        <xdr:cNvPr id="214" name="楕円 213"/>
        <xdr:cNvSpPr/>
      </xdr:nvSpPr>
      <xdr:spPr>
        <a:xfrm>
          <a:off x="2286000" y="139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166527</xdr:rowOff>
    </xdr:from>
    <xdr:ext cx="762000" cy="259045"/>
    <xdr:sp macro="" textlink="">
      <xdr:nvSpPr>
        <xdr:cNvPr id="215" name="テキスト ボックス 214"/>
        <xdr:cNvSpPr txBox="1"/>
      </xdr:nvSpPr>
      <xdr:spPr>
        <a:xfrm>
          <a:off x="1955800" y="137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1062</xdr:rowOff>
    </xdr:from>
    <xdr:to>
      <xdr:col>7</xdr:col>
      <xdr:colOff>31750</xdr:colOff>
      <xdr:row>81</xdr:row>
      <xdr:rowOff>102662</xdr:rowOff>
    </xdr:to>
    <xdr:sp macro="" textlink="">
      <xdr:nvSpPr>
        <xdr:cNvPr id="216" name="楕円 215"/>
        <xdr:cNvSpPr/>
      </xdr:nvSpPr>
      <xdr:spPr>
        <a:xfrm>
          <a:off x="1397000" y="138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112839</xdr:rowOff>
    </xdr:from>
    <xdr:ext cx="762000" cy="259045"/>
    <xdr:sp macro="" textlink="">
      <xdr:nvSpPr>
        <xdr:cNvPr id="217" name="テキスト ボックス 216"/>
        <xdr:cNvSpPr txBox="1"/>
      </xdr:nvSpPr>
      <xdr:spPr>
        <a:xfrm>
          <a:off x="1066800" y="1365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ポイント減少し、類似団体平均を上回っている。今後も給与体系の見直しを継続し、給与の適正化に努める。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88</xdr:row>
      <xdr:rowOff>40216</xdr:rowOff>
    </xdr:to>
    <xdr:cxnSp macro="">
      <xdr:nvCxnSpPr>
        <xdr:cNvPr id="251" name="直線コネクタ 250"/>
        <xdr:cNvCxnSpPr/>
      </xdr:nvCxnSpPr>
      <xdr:spPr>
        <a:xfrm flipV="1">
          <a:off x="16179800" y="15020572"/>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40216</xdr:rowOff>
    </xdr:to>
    <xdr:cxnSp macro="">
      <xdr:nvCxnSpPr>
        <xdr:cNvPr id="254" name="直線コネクタ 253"/>
        <xdr:cNvCxnSpPr/>
      </xdr:nvCxnSpPr>
      <xdr:spPr>
        <a:xfrm>
          <a:off x="15290800" y="150607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144639</xdr:rowOff>
    </xdr:to>
    <xdr:cxnSp macro="">
      <xdr:nvCxnSpPr>
        <xdr:cNvPr id="257" name="直線コネクタ 256"/>
        <xdr:cNvCxnSpPr/>
      </xdr:nvCxnSpPr>
      <xdr:spPr>
        <a:xfrm>
          <a:off x="14401800" y="1503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117828</xdr:rowOff>
    </xdr:from>
    <xdr:to>
      <xdr:col>68</xdr:col>
      <xdr:colOff>152400</xdr:colOff>
      <xdr:row>88</xdr:row>
      <xdr:rowOff>80434</xdr:rowOff>
    </xdr:to>
    <xdr:cxnSp macro="">
      <xdr:nvCxnSpPr>
        <xdr:cNvPr id="260" name="直線コネクタ 259"/>
        <xdr:cNvCxnSpPr/>
      </xdr:nvCxnSpPr>
      <xdr:spPr>
        <a:xfrm flipV="1">
          <a:off x="13512800" y="150339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0" name="楕円 269"/>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1" name="給与水準   （国との比較）該当値テキスト"/>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2" name="楕円 271"/>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3" name="テキスト ボックス 272"/>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4" name="楕円 273"/>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5" name="テキスト ボックス 274"/>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67028</xdr:rowOff>
    </xdr:from>
    <xdr:to>
      <xdr:col>68</xdr:col>
      <xdr:colOff>203200</xdr:colOff>
      <xdr:row>87</xdr:row>
      <xdr:rowOff>168628</xdr:rowOff>
    </xdr:to>
    <xdr:sp macro="" textlink="">
      <xdr:nvSpPr>
        <xdr:cNvPr id="276" name="楕円 275"/>
        <xdr:cNvSpPr/>
      </xdr:nvSpPr>
      <xdr:spPr>
        <a:xfrm>
          <a:off x="14351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153405</xdr:rowOff>
    </xdr:from>
    <xdr:ext cx="762000" cy="259045"/>
    <xdr:sp macro="" textlink="">
      <xdr:nvSpPr>
        <xdr:cNvPr id="277" name="テキスト ボックス 276"/>
        <xdr:cNvSpPr txBox="1"/>
      </xdr:nvSpPr>
      <xdr:spPr>
        <a:xfrm>
          <a:off x="14020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78" name="楕円 277"/>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79" name="テキスト ボックス 278"/>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5.26</a:t>
          </a:r>
          <a:r>
            <a:rPr kumimoji="1" lang="ja-JP" altLang="en-US" sz="1300">
              <a:latin typeface="ＭＳ Ｐゴシック" panose="020B0600070205080204" pitchFamily="50" charset="-128"/>
              <a:ea typeface="ＭＳ Ｐゴシック" panose="020B0600070205080204" pitchFamily="50" charset="-128"/>
            </a:rPr>
            <a:t>人となったが、類似団平均を下回っている。住民サービスの低下を招くことのないよう、適切な定員管理に努める。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34834</xdr:rowOff>
    </xdr:from>
    <xdr:to>
      <xdr:col>81</xdr:col>
      <xdr:colOff>44450</xdr:colOff>
      <xdr:row>59</xdr:row>
      <xdr:rowOff>40005</xdr:rowOff>
    </xdr:to>
    <xdr:cxnSp macro="">
      <xdr:nvCxnSpPr>
        <xdr:cNvPr id="316" name="直線コネクタ 315"/>
        <xdr:cNvCxnSpPr/>
      </xdr:nvCxnSpPr>
      <xdr:spPr>
        <a:xfrm flipV="1">
          <a:off x="16179800" y="10150384"/>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38281</xdr:rowOff>
    </xdr:from>
    <xdr:to>
      <xdr:col>77</xdr:col>
      <xdr:colOff>44450</xdr:colOff>
      <xdr:row>59</xdr:row>
      <xdr:rowOff>40005</xdr:rowOff>
    </xdr:to>
    <xdr:cxnSp macro="">
      <xdr:nvCxnSpPr>
        <xdr:cNvPr id="319" name="直線コネクタ 318"/>
        <xdr:cNvCxnSpPr/>
      </xdr:nvCxnSpPr>
      <xdr:spPr>
        <a:xfrm>
          <a:off x="15290800" y="1015383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38281</xdr:rowOff>
    </xdr:from>
    <xdr:to>
      <xdr:col>72</xdr:col>
      <xdr:colOff>203200</xdr:colOff>
      <xdr:row>59</xdr:row>
      <xdr:rowOff>41728</xdr:rowOff>
    </xdr:to>
    <xdr:cxnSp macro="">
      <xdr:nvCxnSpPr>
        <xdr:cNvPr id="322" name="直線コネクタ 321"/>
        <xdr:cNvCxnSpPr/>
      </xdr:nvCxnSpPr>
      <xdr:spPr>
        <a:xfrm flipV="1">
          <a:off x="14401800" y="101538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41728</xdr:rowOff>
    </xdr:from>
    <xdr:to>
      <xdr:col>68</xdr:col>
      <xdr:colOff>152400</xdr:colOff>
      <xdr:row>59</xdr:row>
      <xdr:rowOff>46899</xdr:rowOff>
    </xdr:to>
    <xdr:cxnSp macro="">
      <xdr:nvCxnSpPr>
        <xdr:cNvPr id="325" name="直線コネクタ 324"/>
        <xdr:cNvCxnSpPr/>
      </xdr:nvCxnSpPr>
      <xdr:spPr>
        <a:xfrm flipV="1">
          <a:off x="13512800" y="1015727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155484</xdr:rowOff>
    </xdr:from>
    <xdr:to>
      <xdr:col>81</xdr:col>
      <xdr:colOff>95250</xdr:colOff>
      <xdr:row>59</xdr:row>
      <xdr:rowOff>85634</xdr:rowOff>
    </xdr:to>
    <xdr:sp macro="" textlink="">
      <xdr:nvSpPr>
        <xdr:cNvPr id="335" name="楕円 334"/>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561</xdr:rowOff>
    </xdr:from>
    <xdr:ext cx="762000" cy="259045"/>
    <xdr:sp macro="" textlink="">
      <xdr:nvSpPr>
        <xdr:cNvPr id="336" name="定員管理の状況該当値テキスト"/>
        <xdr:cNvSpPr txBox="1"/>
      </xdr:nvSpPr>
      <xdr:spPr>
        <a:xfrm>
          <a:off x="17106900" y="99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160655</xdr:rowOff>
    </xdr:from>
    <xdr:to>
      <xdr:col>77</xdr:col>
      <xdr:colOff>95250</xdr:colOff>
      <xdr:row>59</xdr:row>
      <xdr:rowOff>90805</xdr:rowOff>
    </xdr:to>
    <xdr:sp macro="" textlink="">
      <xdr:nvSpPr>
        <xdr:cNvPr id="337" name="楕円 336"/>
        <xdr:cNvSpPr/>
      </xdr:nvSpPr>
      <xdr:spPr>
        <a:xfrm>
          <a:off x="16129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100982</xdr:rowOff>
    </xdr:from>
    <xdr:ext cx="736600" cy="259045"/>
    <xdr:sp macro="" textlink="">
      <xdr:nvSpPr>
        <xdr:cNvPr id="338" name="テキスト ボックス 337"/>
        <xdr:cNvSpPr txBox="1"/>
      </xdr:nvSpPr>
      <xdr:spPr>
        <a:xfrm>
          <a:off x="15798800" y="987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158931</xdr:rowOff>
    </xdr:from>
    <xdr:to>
      <xdr:col>73</xdr:col>
      <xdr:colOff>44450</xdr:colOff>
      <xdr:row>59</xdr:row>
      <xdr:rowOff>89081</xdr:rowOff>
    </xdr:to>
    <xdr:sp macro="" textlink="">
      <xdr:nvSpPr>
        <xdr:cNvPr id="339" name="楕円 338"/>
        <xdr:cNvSpPr/>
      </xdr:nvSpPr>
      <xdr:spPr>
        <a:xfrm>
          <a:off x="15240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99258</xdr:rowOff>
    </xdr:from>
    <xdr:ext cx="762000" cy="259045"/>
    <xdr:sp macro="" textlink="">
      <xdr:nvSpPr>
        <xdr:cNvPr id="340" name="テキスト ボックス 339"/>
        <xdr:cNvSpPr txBox="1"/>
      </xdr:nvSpPr>
      <xdr:spPr>
        <a:xfrm>
          <a:off x="14909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162378</xdr:rowOff>
    </xdr:from>
    <xdr:to>
      <xdr:col>68</xdr:col>
      <xdr:colOff>203200</xdr:colOff>
      <xdr:row>59</xdr:row>
      <xdr:rowOff>92528</xdr:rowOff>
    </xdr:to>
    <xdr:sp macro="" textlink="">
      <xdr:nvSpPr>
        <xdr:cNvPr id="341" name="楕円 340"/>
        <xdr:cNvSpPr/>
      </xdr:nvSpPr>
      <xdr:spPr>
        <a:xfrm>
          <a:off x="14351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102705</xdr:rowOff>
    </xdr:from>
    <xdr:ext cx="762000" cy="259045"/>
    <xdr:sp macro="" textlink="">
      <xdr:nvSpPr>
        <xdr:cNvPr id="342" name="テキスト ボックス 341"/>
        <xdr:cNvSpPr txBox="1"/>
      </xdr:nvSpPr>
      <xdr:spPr>
        <a:xfrm>
          <a:off x="14020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167549</xdr:rowOff>
    </xdr:from>
    <xdr:to>
      <xdr:col>64</xdr:col>
      <xdr:colOff>152400</xdr:colOff>
      <xdr:row>59</xdr:row>
      <xdr:rowOff>97699</xdr:rowOff>
    </xdr:to>
    <xdr:sp macro="" textlink="">
      <xdr:nvSpPr>
        <xdr:cNvPr id="343" name="楕円 342"/>
        <xdr:cNvSpPr/>
      </xdr:nvSpPr>
      <xdr:spPr>
        <a:xfrm>
          <a:off x="13462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107876</xdr:rowOff>
    </xdr:from>
    <xdr:ext cx="762000" cy="259045"/>
    <xdr:sp macro="" textlink="">
      <xdr:nvSpPr>
        <xdr:cNvPr id="344" name="テキスト ボックス 343"/>
        <xdr:cNvSpPr txBox="1"/>
      </xdr:nvSpPr>
      <xdr:spPr>
        <a:xfrm>
          <a:off x="13131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下水道整備事業や合併に伴う大規模事業により地方債残高が膨らんだことが、類似団体平均を上回っている原因であるが、計画的な償還を継続し、地方債残高は着実に減少している。実質公債費比率が現状より大幅に悪化することのないよう地方債発行額や公営企業に対する企業債等繰入額等に注意し、適切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169228</xdr:rowOff>
    </xdr:from>
    <xdr:to>
      <xdr:col>81</xdr:col>
      <xdr:colOff>44450</xdr:colOff>
      <xdr:row>40</xdr:row>
      <xdr:rowOff>169228</xdr:rowOff>
    </xdr:to>
    <xdr:cxnSp macro="">
      <xdr:nvCxnSpPr>
        <xdr:cNvPr id="374" name="直線コネクタ 373"/>
        <xdr:cNvCxnSpPr/>
      </xdr:nvCxnSpPr>
      <xdr:spPr>
        <a:xfrm>
          <a:off x="16179800" y="7027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157163</xdr:rowOff>
    </xdr:from>
    <xdr:to>
      <xdr:col>77</xdr:col>
      <xdr:colOff>44450</xdr:colOff>
      <xdr:row>40</xdr:row>
      <xdr:rowOff>169228</xdr:rowOff>
    </xdr:to>
    <xdr:cxnSp macro="">
      <xdr:nvCxnSpPr>
        <xdr:cNvPr id="377" name="直線コネクタ 376"/>
        <xdr:cNvCxnSpPr/>
      </xdr:nvCxnSpPr>
      <xdr:spPr>
        <a:xfrm>
          <a:off x="15290800" y="70151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157163</xdr:rowOff>
    </xdr:from>
    <xdr:to>
      <xdr:col>72</xdr:col>
      <xdr:colOff>203200</xdr:colOff>
      <xdr:row>41</xdr:row>
      <xdr:rowOff>21907</xdr:rowOff>
    </xdr:to>
    <xdr:cxnSp macro="">
      <xdr:nvCxnSpPr>
        <xdr:cNvPr id="380" name="直線コネクタ 379"/>
        <xdr:cNvCxnSpPr/>
      </xdr:nvCxnSpPr>
      <xdr:spPr>
        <a:xfrm flipV="1">
          <a:off x="14401800" y="70151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21907</xdr:rowOff>
    </xdr:from>
    <xdr:to>
      <xdr:col>68</xdr:col>
      <xdr:colOff>152400</xdr:colOff>
      <xdr:row>41</xdr:row>
      <xdr:rowOff>82232</xdr:rowOff>
    </xdr:to>
    <xdr:cxnSp macro="">
      <xdr:nvCxnSpPr>
        <xdr:cNvPr id="383" name="直線コネクタ 382"/>
        <xdr:cNvCxnSpPr/>
      </xdr:nvCxnSpPr>
      <xdr:spPr>
        <a:xfrm flipV="1">
          <a:off x="13512800" y="70513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118428</xdr:rowOff>
    </xdr:from>
    <xdr:to>
      <xdr:col>81</xdr:col>
      <xdr:colOff>95250</xdr:colOff>
      <xdr:row>41</xdr:row>
      <xdr:rowOff>48578</xdr:rowOff>
    </xdr:to>
    <xdr:sp macro="" textlink="">
      <xdr:nvSpPr>
        <xdr:cNvPr id="393" name="楕円 392"/>
        <xdr:cNvSpPr/>
      </xdr:nvSpPr>
      <xdr:spPr>
        <a:xfrm>
          <a:off x="169672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90505</xdr:rowOff>
    </xdr:from>
    <xdr:ext cx="762000" cy="259045"/>
    <xdr:sp macro="" textlink="">
      <xdr:nvSpPr>
        <xdr:cNvPr id="394" name="公債費負担の状況該当値テキスト"/>
        <xdr:cNvSpPr txBox="1"/>
      </xdr:nvSpPr>
      <xdr:spPr>
        <a:xfrm>
          <a:off x="17106900" y="69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118428</xdr:rowOff>
    </xdr:from>
    <xdr:to>
      <xdr:col>77</xdr:col>
      <xdr:colOff>95250</xdr:colOff>
      <xdr:row>41</xdr:row>
      <xdr:rowOff>48578</xdr:rowOff>
    </xdr:to>
    <xdr:sp macro="" textlink="">
      <xdr:nvSpPr>
        <xdr:cNvPr id="395" name="楕円 394"/>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33355</xdr:rowOff>
    </xdr:from>
    <xdr:ext cx="736600" cy="259045"/>
    <xdr:sp macro="" textlink="">
      <xdr:nvSpPr>
        <xdr:cNvPr id="396" name="テキスト ボックス 395"/>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106363</xdr:rowOff>
    </xdr:from>
    <xdr:to>
      <xdr:col>73</xdr:col>
      <xdr:colOff>44450</xdr:colOff>
      <xdr:row>41</xdr:row>
      <xdr:rowOff>36513</xdr:rowOff>
    </xdr:to>
    <xdr:sp macro="" textlink="">
      <xdr:nvSpPr>
        <xdr:cNvPr id="397" name="楕円 396"/>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21290</xdr:rowOff>
    </xdr:from>
    <xdr:ext cx="762000" cy="259045"/>
    <xdr:sp macro="" textlink="">
      <xdr:nvSpPr>
        <xdr:cNvPr id="398" name="テキスト ボックス 397"/>
        <xdr:cNvSpPr txBox="1"/>
      </xdr:nvSpPr>
      <xdr:spPr>
        <a:xfrm>
          <a:off x="14909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142557</xdr:rowOff>
    </xdr:from>
    <xdr:to>
      <xdr:col>68</xdr:col>
      <xdr:colOff>203200</xdr:colOff>
      <xdr:row>41</xdr:row>
      <xdr:rowOff>72707</xdr:rowOff>
    </xdr:to>
    <xdr:sp macro="" textlink="">
      <xdr:nvSpPr>
        <xdr:cNvPr id="399" name="楕円 398"/>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57484</xdr:rowOff>
    </xdr:from>
    <xdr:ext cx="762000" cy="259045"/>
    <xdr:sp macro="" textlink="">
      <xdr:nvSpPr>
        <xdr:cNvPr id="400" name="テキスト ボックス 39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31432</xdr:rowOff>
    </xdr:from>
    <xdr:to>
      <xdr:col>64</xdr:col>
      <xdr:colOff>152400</xdr:colOff>
      <xdr:row>41</xdr:row>
      <xdr:rowOff>133032</xdr:rowOff>
    </xdr:to>
    <xdr:sp macro="" textlink="">
      <xdr:nvSpPr>
        <xdr:cNvPr id="401" name="楕円 400"/>
        <xdr:cNvSpPr/>
      </xdr:nvSpPr>
      <xdr:spPr>
        <a:xfrm>
          <a:off x="13462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117809</xdr:rowOff>
    </xdr:from>
    <xdr:ext cx="762000" cy="259045"/>
    <xdr:sp macro="" textlink="">
      <xdr:nvSpPr>
        <xdr:cNvPr id="402" name="テキスト ボックス 401"/>
        <xdr:cNvSpPr txBox="1"/>
      </xdr:nvSpPr>
      <xdr:spPr>
        <a:xfrm>
          <a:off x="13131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類似団体平均を上回っている状況ではあるが、筑前町としては年々減少している。</a:t>
          </a:r>
        </a:p>
        <a:p>
          <a:r>
            <a:rPr kumimoji="1" lang="ja-JP" altLang="en-US" sz="1300">
              <a:latin typeface="ＭＳ Ｐゴシック" panose="020B0600070205080204" pitchFamily="50" charset="-128"/>
              <a:ea typeface="ＭＳ Ｐゴシック" panose="020B0600070205080204" pitchFamily="50" charset="-128"/>
            </a:rPr>
            <a:t>新町建設計画に基づく事業を進めるために活用した合併特例債の借入残高や上下水道の整備のための借入残高が多いこと、また、事業会計への繰入額が多いことなどが要因となっている。今後も、計画的な地方債の発行及び償還を行い、適切な財政運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98818</xdr:rowOff>
    </xdr:from>
    <xdr:to>
      <xdr:col>81</xdr:col>
      <xdr:colOff>44450</xdr:colOff>
      <xdr:row>16</xdr:row>
      <xdr:rowOff>2056</xdr:rowOff>
    </xdr:to>
    <xdr:cxnSp macro="">
      <xdr:nvCxnSpPr>
        <xdr:cNvPr id="438" name="直線コネクタ 437"/>
        <xdr:cNvCxnSpPr/>
      </xdr:nvCxnSpPr>
      <xdr:spPr>
        <a:xfrm flipV="1">
          <a:off x="16179800" y="2670568"/>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2056</xdr:rowOff>
    </xdr:from>
    <xdr:to>
      <xdr:col>77</xdr:col>
      <xdr:colOff>44450</xdr:colOff>
      <xdr:row>16</xdr:row>
      <xdr:rowOff>162923</xdr:rowOff>
    </xdr:to>
    <xdr:cxnSp macro="">
      <xdr:nvCxnSpPr>
        <xdr:cNvPr id="441" name="直線コネクタ 440"/>
        <xdr:cNvCxnSpPr/>
      </xdr:nvCxnSpPr>
      <xdr:spPr>
        <a:xfrm flipV="1">
          <a:off x="15290800" y="274525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162923</xdr:rowOff>
    </xdr:from>
    <xdr:to>
      <xdr:col>72</xdr:col>
      <xdr:colOff>203200</xdr:colOff>
      <xdr:row>18</xdr:row>
      <xdr:rowOff>48683</xdr:rowOff>
    </xdr:to>
    <xdr:cxnSp macro="">
      <xdr:nvCxnSpPr>
        <xdr:cNvPr id="444" name="直線コネクタ 443"/>
        <xdr:cNvCxnSpPr/>
      </xdr:nvCxnSpPr>
      <xdr:spPr>
        <a:xfrm flipV="1">
          <a:off x="14401800" y="2906123"/>
          <a:ext cx="889000" cy="22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48683</xdr:rowOff>
    </xdr:from>
    <xdr:to>
      <xdr:col>68</xdr:col>
      <xdr:colOff>152400</xdr:colOff>
      <xdr:row>18</xdr:row>
      <xdr:rowOff>136011</xdr:rowOff>
    </xdr:to>
    <xdr:cxnSp macro="">
      <xdr:nvCxnSpPr>
        <xdr:cNvPr id="447" name="直線コネクタ 446"/>
        <xdr:cNvCxnSpPr/>
      </xdr:nvCxnSpPr>
      <xdr:spPr>
        <a:xfrm flipV="1">
          <a:off x="13512800" y="3134783"/>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48018</xdr:rowOff>
    </xdr:from>
    <xdr:to>
      <xdr:col>81</xdr:col>
      <xdr:colOff>95250</xdr:colOff>
      <xdr:row>15</xdr:row>
      <xdr:rowOff>149618</xdr:rowOff>
    </xdr:to>
    <xdr:sp macro="" textlink="">
      <xdr:nvSpPr>
        <xdr:cNvPr id="457" name="楕円 456"/>
        <xdr:cNvSpPr/>
      </xdr:nvSpPr>
      <xdr:spPr>
        <a:xfrm>
          <a:off x="16967200" y="26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20095</xdr:rowOff>
    </xdr:from>
    <xdr:ext cx="762000" cy="259045"/>
    <xdr:sp macro="" textlink="">
      <xdr:nvSpPr>
        <xdr:cNvPr id="458" name="将来負担の状況該当値テキスト"/>
        <xdr:cNvSpPr txBox="1"/>
      </xdr:nvSpPr>
      <xdr:spPr>
        <a:xfrm>
          <a:off x="17106900" y="259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122706</xdr:rowOff>
    </xdr:from>
    <xdr:to>
      <xdr:col>77</xdr:col>
      <xdr:colOff>95250</xdr:colOff>
      <xdr:row>16</xdr:row>
      <xdr:rowOff>52856</xdr:rowOff>
    </xdr:to>
    <xdr:sp macro="" textlink="">
      <xdr:nvSpPr>
        <xdr:cNvPr id="459" name="楕円 458"/>
        <xdr:cNvSpPr/>
      </xdr:nvSpPr>
      <xdr:spPr>
        <a:xfrm>
          <a:off x="16129000" y="26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37633</xdr:rowOff>
    </xdr:from>
    <xdr:ext cx="736600" cy="259045"/>
    <xdr:sp macro="" textlink="">
      <xdr:nvSpPr>
        <xdr:cNvPr id="460" name="テキスト ボックス 459"/>
        <xdr:cNvSpPr txBox="1"/>
      </xdr:nvSpPr>
      <xdr:spPr>
        <a:xfrm>
          <a:off x="15798800" y="278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112123</xdr:rowOff>
    </xdr:from>
    <xdr:to>
      <xdr:col>73</xdr:col>
      <xdr:colOff>44450</xdr:colOff>
      <xdr:row>17</xdr:row>
      <xdr:rowOff>42273</xdr:rowOff>
    </xdr:to>
    <xdr:sp macro="" textlink="">
      <xdr:nvSpPr>
        <xdr:cNvPr id="461" name="楕円 460"/>
        <xdr:cNvSpPr/>
      </xdr:nvSpPr>
      <xdr:spPr>
        <a:xfrm>
          <a:off x="15240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27050</xdr:rowOff>
    </xdr:from>
    <xdr:ext cx="762000" cy="259045"/>
    <xdr:sp macro="" textlink="">
      <xdr:nvSpPr>
        <xdr:cNvPr id="462" name="テキスト ボックス 461"/>
        <xdr:cNvSpPr txBox="1"/>
      </xdr:nvSpPr>
      <xdr:spPr>
        <a:xfrm>
          <a:off x="14909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169333</xdr:rowOff>
    </xdr:from>
    <xdr:to>
      <xdr:col>68</xdr:col>
      <xdr:colOff>203200</xdr:colOff>
      <xdr:row>18</xdr:row>
      <xdr:rowOff>99483</xdr:rowOff>
    </xdr:to>
    <xdr:sp macro="" textlink="">
      <xdr:nvSpPr>
        <xdr:cNvPr id="463" name="楕円 462"/>
        <xdr:cNvSpPr/>
      </xdr:nvSpPr>
      <xdr:spPr>
        <a:xfrm>
          <a:off x="143510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84260</xdr:rowOff>
    </xdr:from>
    <xdr:ext cx="762000" cy="259045"/>
    <xdr:sp macro="" textlink="">
      <xdr:nvSpPr>
        <xdr:cNvPr id="464" name="テキスト ボックス 463"/>
        <xdr:cNvSpPr txBox="1"/>
      </xdr:nvSpPr>
      <xdr:spPr>
        <a:xfrm>
          <a:off x="140208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85211</xdr:rowOff>
    </xdr:from>
    <xdr:to>
      <xdr:col>64</xdr:col>
      <xdr:colOff>152400</xdr:colOff>
      <xdr:row>19</xdr:row>
      <xdr:rowOff>15361</xdr:rowOff>
    </xdr:to>
    <xdr:sp macro="" textlink="">
      <xdr:nvSpPr>
        <xdr:cNvPr id="465" name="楕円 464"/>
        <xdr:cNvSpPr/>
      </xdr:nvSpPr>
      <xdr:spPr>
        <a:xfrm>
          <a:off x="13462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138</xdr:rowOff>
    </xdr:from>
    <xdr:ext cx="762000" cy="259045"/>
    <xdr:sp macro="" textlink="">
      <xdr:nvSpPr>
        <xdr:cNvPr id="466" name="テキスト ボックス 465"/>
        <xdr:cNvSpPr txBox="1"/>
      </xdr:nvSpPr>
      <xdr:spPr>
        <a:xfrm>
          <a:off x="13131800" y="32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30,441
30,060
67.10
14,301,584
13,972,597
303,126
8,145,248
11,447,708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ポイント低い。今後も適正な人員管理に努める。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120142</xdr:rowOff>
    </xdr:to>
    <xdr:cxnSp macro="">
      <xdr:nvCxnSpPr>
        <xdr:cNvPr id="64" name="直線コネクタ 63"/>
        <xdr:cNvCxnSpPr/>
      </xdr:nvCxnSpPr>
      <xdr:spPr>
        <a:xfrm>
          <a:off x="3987800" y="6120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147574</xdr:rowOff>
    </xdr:to>
    <xdr:cxnSp macro="">
      <xdr:nvCxnSpPr>
        <xdr:cNvPr id="67" name="直線コネクタ 66"/>
        <xdr:cNvCxnSpPr/>
      </xdr:nvCxnSpPr>
      <xdr:spPr>
        <a:xfrm flipV="1">
          <a:off x="3098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147574</xdr:rowOff>
    </xdr:to>
    <xdr:cxnSp macro="">
      <xdr:nvCxnSpPr>
        <xdr:cNvPr id="70" name="直線コネクタ 69"/>
        <xdr:cNvCxnSpPr/>
      </xdr:nvCxnSpPr>
      <xdr:spPr>
        <a:xfrm>
          <a:off x="2209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143002</xdr:rowOff>
    </xdr:to>
    <xdr:cxnSp macro="">
      <xdr:nvCxnSpPr>
        <xdr:cNvPr id="73" name="直線コネクタ 72"/>
        <xdr:cNvCxnSpPr/>
      </xdr:nvCxnSpPr>
      <xdr:spPr>
        <a:xfrm>
          <a:off x="1320800" y="60706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ポイント下回っている。今後、各種施設の維持管理費の増加が見込まれる。その縮減・平準化を図るため、公共施設等総合管理計画に基づき、適切な施設管理に努める。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107950</xdr:rowOff>
    </xdr:to>
    <xdr:cxnSp macro="">
      <xdr:nvCxnSpPr>
        <xdr:cNvPr id="125" name="直線コネクタ 124"/>
        <xdr:cNvCxnSpPr/>
      </xdr:nvCxnSpPr>
      <xdr:spPr>
        <a:xfrm>
          <a:off x="15671800" y="2611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15</xdr:row>
      <xdr:rowOff>39370</xdr:rowOff>
    </xdr:to>
    <xdr:cxnSp macro="">
      <xdr:nvCxnSpPr>
        <xdr:cNvPr id="128" name="直線コネクタ 127"/>
        <xdr:cNvCxnSpPr/>
      </xdr:nvCxnSpPr>
      <xdr:spPr>
        <a:xfrm>
          <a:off x="14782800" y="249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142240</xdr:rowOff>
    </xdr:to>
    <xdr:cxnSp macro="">
      <xdr:nvCxnSpPr>
        <xdr:cNvPr id="131" name="直線コネクタ 130"/>
        <xdr:cNvCxnSpPr/>
      </xdr:nvCxnSpPr>
      <xdr:spPr>
        <a:xfrm flipV="1">
          <a:off x="13893800" y="249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161290</xdr:rowOff>
    </xdr:to>
    <xdr:cxnSp macro="">
      <xdr:nvCxnSpPr>
        <xdr:cNvPr id="134" name="直線コネクタ 133"/>
        <xdr:cNvCxnSpPr/>
      </xdr:nvCxnSpPr>
      <xdr:spPr>
        <a:xfrm flipV="1">
          <a:off x="13004800" y="25425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48" name="楕円 147"/>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49" name="テキスト ボックス 148"/>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0" name="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3" name="テキスト ボックス 152"/>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ポイント低いが、今後も保育所運営費用や自立支援給付費等の増加が見込まれる。医療費等の抑制のため、健康推進事業に積極的に取り組む。</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140607</xdr:rowOff>
    </xdr:to>
    <xdr:cxnSp macro="">
      <xdr:nvCxnSpPr>
        <xdr:cNvPr id="188" name="直線コネクタ 187"/>
        <xdr:cNvCxnSpPr/>
      </xdr:nvCxnSpPr>
      <xdr:spPr>
        <a:xfrm>
          <a:off x="3987800" y="9494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64407</xdr:rowOff>
    </xdr:to>
    <xdr:cxnSp macro="">
      <xdr:nvCxnSpPr>
        <xdr:cNvPr id="191" name="直線コネクタ 190"/>
        <xdr:cNvCxnSpPr/>
      </xdr:nvCxnSpPr>
      <xdr:spPr>
        <a:xfrm>
          <a:off x="3098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107950</xdr:rowOff>
    </xdr:to>
    <xdr:cxnSp macro="">
      <xdr:nvCxnSpPr>
        <xdr:cNvPr id="194" name="直線コネクタ 193"/>
        <xdr:cNvCxnSpPr/>
      </xdr:nvCxnSpPr>
      <xdr:spPr>
        <a:xfrm flipV="1">
          <a:off x="2209800" y="9417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107950</xdr:rowOff>
    </xdr:to>
    <xdr:cxnSp macro="">
      <xdr:nvCxnSpPr>
        <xdr:cNvPr id="197" name="直線コネクタ 196"/>
        <xdr:cNvCxnSpPr/>
      </xdr:nvCxnSpPr>
      <xdr:spPr>
        <a:xfrm>
          <a:off x="1320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8"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0" name="テキスト ボックス 209"/>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6" name="テキスト ボックス 215"/>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ポイント下回っている。独立採算の原則に立って、経費節減をはじめ経営の健全化に努める。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23585</xdr:rowOff>
    </xdr:to>
    <xdr:cxnSp macro="">
      <xdr:nvCxnSpPr>
        <xdr:cNvPr id="251" name="直線コネクタ 250"/>
        <xdr:cNvCxnSpPr/>
      </xdr:nvCxnSpPr>
      <xdr:spPr>
        <a:xfrm>
          <a:off x="15671800" y="9581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55</xdr:row>
      <xdr:rowOff>151493</xdr:rowOff>
    </xdr:to>
    <xdr:cxnSp macro="">
      <xdr:nvCxnSpPr>
        <xdr:cNvPr id="254" name="直線コネクタ 253"/>
        <xdr:cNvCxnSpPr/>
      </xdr:nvCxnSpPr>
      <xdr:spPr>
        <a:xfrm>
          <a:off x="14782800" y="950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55</xdr:row>
      <xdr:rowOff>129722</xdr:rowOff>
    </xdr:to>
    <xdr:cxnSp macro="">
      <xdr:nvCxnSpPr>
        <xdr:cNvPr id="257" name="直線コネクタ 256"/>
        <xdr:cNvCxnSpPr/>
      </xdr:nvCxnSpPr>
      <xdr:spPr>
        <a:xfrm flipV="1">
          <a:off x="13893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12700</xdr:rowOff>
    </xdr:to>
    <xdr:cxnSp macro="">
      <xdr:nvCxnSpPr>
        <xdr:cNvPr id="260" name="直線コネクタ 259"/>
        <xdr:cNvCxnSpPr/>
      </xdr:nvCxnSpPr>
      <xdr:spPr>
        <a:xfrm flipV="1">
          <a:off x="13004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4" name="楕円 273"/>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5" name="テキスト ボックス 274"/>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76" name="楕円 275"/>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77" name="テキスト ボックス 276"/>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ポイント上回っている。上下水道事業や一部事務組合への負担金によるものであり、負担金の内容精査に努める。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136144</xdr:rowOff>
    </xdr:to>
    <xdr:cxnSp macro="">
      <xdr:nvCxnSpPr>
        <xdr:cNvPr id="309" name="直線コネクタ 308"/>
        <xdr:cNvCxnSpPr/>
      </xdr:nvCxnSpPr>
      <xdr:spPr>
        <a:xfrm>
          <a:off x="15671800" y="66055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90424</xdr:rowOff>
    </xdr:to>
    <xdr:cxnSp macro="">
      <xdr:nvCxnSpPr>
        <xdr:cNvPr id="312" name="直線コネクタ 311"/>
        <xdr:cNvCxnSpPr/>
      </xdr:nvCxnSpPr>
      <xdr:spPr>
        <a:xfrm>
          <a:off x="14782800" y="65826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67564</xdr:rowOff>
    </xdr:to>
    <xdr:cxnSp macro="">
      <xdr:nvCxnSpPr>
        <xdr:cNvPr id="315" name="直線コネクタ 314"/>
        <xdr:cNvCxnSpPr/>
      </xdr:nvCxnSpPr>
      <xdr:spPr>
        <a:xfrm>
          <a:off x="13893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90424</xdr:rowOff>
    </xdr:to>
    <xdr:cxnSp macro="">
      <xdr:nvCxnSpPr>
        <xdr:cNvPr id="318" name="直線コネクタ 317"/>
        <xdr:cNvCxnSpPr/>
      </xdr:nvCxnSpPr>
      <xdr:spPr>
        <a:xfrm flipV="1">
          <a:off x="13004800" y="6546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8" name="楕円 327"/>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9" name="補助費等該当値テキスト"/>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30" name="楕円 329"/>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31" name="テキスト ボックス 330"/>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32" name="楕円 331"/>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3" name="テキスト ボックス 332"/>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4" name="楕円 333"/>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5" name="テキスト ボックス 334"/>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6" name="楕円 335"/>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7" name="テキスト ボックス 336"/>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合併特例債等を活用した大規模事業により、類似団体平均を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ポイント上回っている。適切な地方債発行と計画的な償還に努める。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124713</xdr:rowOff>
    </xdr:to>
    <xdr:cxnSp macro="">
      <xdr:nvCxnSpPr>
        <xdr:cNvPr id="367" name="直線コネクタ 366"/>
        <xdr:cNvCxnSpPr/>
      </xdr:nvCxnSpPr>
      <xdr:spPr>
        <a:xfrm flipV="1">
          <a:off x="3987800" y="133172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124713</xdr:rowOff>
    </xdr:to>
    <xdr:cxnSp macro="">
      <xdr:nvCxnSpPr>
        <xdr:cNvPr id="370" name="直線コネクタ 369"/>
        <xdr:cNvCxnSpPr/>
      </xdr:nvCxnSpPr>
      <xdr:spPr>
        <a:xfrm>
          <a:off x="3098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78</xdr:row>
      <xdr:rowOff>12700</xdr:rowOff>
    </xdr:to>
    <xdr:cxnSp macro="">
      <xdr:nvCxnSpPr>
        <xdr:cNvPr id="373" name="直線コネクタ 372"/>
        <xdr:cNvCxnSpPr/>
      </xdr:nvCxnSpPr>
      <xdr:spPr>
        <a:xfrm flipV="1">
          <a:off x="2209800" y="133126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12700</xdr:rowOff>
    </xdr:to>
    <xdr:cxnSp macro="">
      <xdr:nvCxnSpPr>
        <xdr:cNvPr id="376" name="直線コネクタ 375"/>
        <xdr:cNvCxnSpPr/>
      </xdr:nvCxnSpPr>
      <xdr:spPr>
        <a:xfrm>
          <a:off x="1320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6" name="楕円 38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7"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8" name="楕円 38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9" name="テキスト ボックス 388"/>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90" name="楕円 389"/>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91" name="テキスト ボックス 390"/>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2" name="楕円 39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3" name="テキスト ボックス 392"/>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4" name="楕円 393"/>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5" name="テキスト ボックス 39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ポイント下回っている。要因は補助費等であるため、負担金の内容精査に努める。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77</xdr:row>
      <xdr:rowOff>37846</xdr:rowOff>
    </xdr:to>
    <xdr:cxnSp macro="">
      <xdr:nvCxnSpPr>
        <xdr:cNvPr id="426" name="直線コネクタ 425"/>
        <xdr:cNvCxnSpPr/>
      </xdr:nvCxnSpPr>
      <xdr:spPr>
        <a:xfrm>
          <a:off x="15671800" y="13102337"/>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72137</xdr:rowOff>
    </xdr:to>
    <xdr:cxnSp macro="">
      <xdr:nvCxnSpPr>
        <xdr:cNvPr id="429" name="直線コネクタ 428"/>
        <xdr:cNvCxnSpPr/>
      </xdr:nvCxnSpPr>
      <xdr:spPr>
        <a:xfrm>
          <a:off x="14782800" y="129743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3556</xdr:rowOff>
    </xdr:to>
    <xdr:cxnSp macro="">
      <xdr:nvCxnSpPr>
        <xdr:cNvPr id="432" name="直線コネクタ 431"/>
        <xdr:cNvCxnSpPr/>
      </xdr:nvCxnSpPr>
      <xdr:spPr>
        <a:xfrm flipV="1">
          <a:off x="13893800" y="12974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108713</xdr:rowOff>
    </xdr:to>
    <xdr:cxnSp macro="">
      <xdr:nvCxnSpPr>
        <xdr:cNvPr id="435" name="直線コネクタ 434"/>
        <xdr:cNvCxnSpPr/>
      </xdr:nvCxnSpPr>
      <xdr:spPr>
        <a:xfrm flipV="1">
          <a:off x="13004800" y="130337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5" name="楕円 444"/>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46"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7" name="楕円 446"/>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8" name="テキスト ボックス 447"/>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9" name="楕円 448"/>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0" name="テキスト ボックス 449"/>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1" name="楕円 450"/>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2" name="テキスト ボックス 451"/>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3" name="楕円 452"/>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4" name="テキスト ボックス 453"/>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55096</xdr:rowOff>
    </xdr:from>
    <xdr:to>
      <xdr:col>29</xdr:col>
      <xdr:colOff>127000</xdr:colOff>
      <xdr:row>18</xdr:row>
      <xdr:rowOff>78127</xdr:rowOff>
    </xdr:to>
    <xdr:cxnSp macro="">
      <xdr:nvCxnSpPr>
        <xdr:cNvPr id="54" name="直線コネクタ 53"/>
        <xdr:cNvCxnSpPr/>
      </xdr:nvCxnSpPr>
      <xdr:spPr bwMode="auto">
        <a:xfrm flipV="1">
          <a:off x="5003800" y="3188821"/>
          <a:ext cx="647700" cy="2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68883</xdr:rowOff>
    </xdr:from>
    <xdr:to>
      <xdr:col>26</xdr:col>
      <xdr:colOff>50800</xdr:colOff>
      <xdr:row>18</xdr:row>
      <xdr:rowOff>78127</xdr:rowOff>
    </xdr:to>
    <xdr:cxnSp macro="">
      <xdr:nvCxnSpPr>
        <xdr:cNvPr id="57" name="直線コネクタ 56"/>
        <xdr:cNvCxnSpPr/>
      </xdr:nvCxnSpPr>
      <xdr:spPr bwMode="auto">
        <a:xfrm>
          <a:off x="4305300" y="3202608"/>
          <a:ext cx="698500" cy="9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68883</xdr:rowOff>
    </xdr:from>
    <xdr:to>
      <xdr:col>22</xdr:col>
      <xdr:colOff>114300</xdr:colOff>
      <xdr:row>18</xdr:row>
      <xdr:rowOff>114689</xdr:rowOff>
    </xdr:to>
    <xdr:cxnSp macro="">
      <xdr:nvCxnSpPr>
        <xdr:cNvPr id="60" name="直線コネクタ 59"/>
        <xdr:cNvCxnSpPr/>
      </xdr:nvCxnSpPr>
      <xdr:spPr bwMode="auto">
        <a:xfrm flipV="1">
          <a:off x="3606800" y="3202608"/>
          <a:ext cx="698500" cy="4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109617</xdr:rowOff>
    </xdr:from>
    <xdr:to>
      <xdr:col>18</xdr:col>
      <xdr:colOff>177800</xdr:colOff>
      <xdr:row>18</xdr:row>
      <xdr:rowOff>114689</xdr:rowOff>
    </xdr:to>
    <xdr:cxnSp macro="">
      <xdr:nvCxnSpPr>
        <xdr:cNvPr id="63" name="直線コネクタ 62"/>
        <xdr:cNvCxnSpPr/>
      </xdr:nvCxnSpPr>
      <xdr:spPr bwMode="auto">
        <a:xfrm>
          <a:off x="2908300" y="3243342"/>
          <a:ext cx="698500" cy="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4296</xdr:rowOff>
    </xdr:from>
    <xdr:to>
      <xdr:col>29</xdr:col>
      <xdr:colOff>177800</xdr:colOff>
      <xdr:row>18</xdr:row>
      <xdr:rowOff>105896</xdr:rowOff>
    </xdr:to>
    <xdr:sp macro="" textlink="">
      <xdr:nvSpPr>
        <xdr:cNvPr id="73" name="楕円 72"/>
        <xdr:cNvSpPr/>
      </xdr:nvSpPr>
      <xdr:spPr bwMode="auto">
        <a:xfrm>
          <a:off x="5600700" y="313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147823</xdr:rowOff>
    </xdr:from>
    <xdr:ext cx="762000" cy="259045"/>
    <xdr:sp macro="" textlink="">
      <xdr:nvSpPr>
        <xdr:cNvPr id="74" name="人口1人当たり決算額の推移該当値テキスト130"/>
        <xdr:cNvSpPr txBox="1"/>
      </xdr:nvSpPr>
      <xdr:spPr>
        <a:xfrm>
          <a:off x="5740400" y="311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27327</xdr:rowOff>
    </xdr:from>
    <xdr:to>
      <xdr:col>26</xdr:col>
      <xdr:colOff>101600</xdr:colOff>
      <xdr:row>18</xdr:row>
      <xdr:rowOff>128927</xdr:rowOff>
    </xdr:to>
    <xdr:sp macro="" textlink="">
      <xdr:nvSpPr>
        <xdr:cNvPr id="75" name="楕円 74"/>
        <xdr:cNvSpPr/>
      </xdr:nvSpPr>
      <xdr:spPr bwMode="auto">
        <a:xfrm>
          <a:off x="4953000" y="316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113704</xdr:rowOff>
    </xdr:from>
    <xdr:ext cx="736600" cy="259045"/>
    <xdr:sp macro="" textlink="">
      <xdr:nvSpPr>
        <xdr:cNvPr id="76" name="テキスト ボックス 75"/>
        <xdr:cNvSpPr txBox="1"/>
      </xdr:nvSpPr>
      <xdr:spPr>
        <a:xfrm>
          <a:off x="4622800" y="324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18083</xdr:rowOff>
    </xdr:from>
    <xdr:to>
      <xdr:col>22</xdr:col>
      <xdr:colOff>165100</xdr:colOff>
      <xdr:row>18</xdr:row>
      <xdr:rowOff>119683</xdr:rowOff>
    </xdr:to>
    <xdr:sp macro="" textlink="">
      <xdr:nvSpPr>
        <xdr:cNvPr id="77" name="楕円 76"/>
        <xdr:cNvSpPr/>
      </xdr:nvSpPr>
      <xdr:spPr bwMode="auto">
        <a:xfrm>
          <a:off x="4254500" y="315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104460</xdr:rowOff>
    </xdr:from>
    <xdr:ext cx="762000" cy="259045"/>
    <xdr:sp macro="" textlink="">
      <xdr:nvSpPr>
        <xdr:cNvPr id="78" name="テキスト ボックス 77"/>
        <xdr:cNvSpPr txBox="1"/>
      </xdr:nvSpPr>
      <xdr:spPr>
        <a:xfrm>
          <a:off x="3924300" y="323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63889</xdr:rowOff>
    </xdr:from>
    <xdr:to>
      <xdr:col>19</xdr:col>
      <xdr:colOff>38100</xdr:colOff>
      <xdr:row>18</xdr:row>
      <xdr:rowOff>165489</xdr:rowOff>
    </xdr:to>
    <xdr:sp macro="" textlink="">
      <xdr:nvSpPr>
        <xdr:cNvPr id="79" name="楕円 78"/>
        <xdr:cNvSpPr/>
      </xdr:nvSpPr>
      <xdr:spPr bwMode="auto">
        <a:xfrm>
          <a:off x="3556000" y="319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150266</xdr:rowOff>
    </xdr:from>
    <xdr:ext cx="762000" cy="259045"/>
    <xdr:sp macro="" textlink="">
      <xdr:nvSpPr>
        <xdr:cNvPr id="80" name="テキスト ボックス 79"/>
        <xdr:cNvSpPr txBox="1"/>
      </xdr:nvSpPr>
      <xdr:spPr>
        <a:xfrm>
          <a:off x="3225800" y="328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58817</xdr:rowOff>
    </xdr:from>
    <xdr:to>
      <xdr:col>15</xdr:col>
      <xdr:colOff>101600</xdr:colOff>
      <xdr:row>18</xdr:row>
      <xdr:rowOff>160417</xdr:rowOff>
    </xdr:to>
    <xdr:sp macro="" textlink="">
      <xdr:nvSpPr>
        <xdr:cNvPr id="81" name="楕円 80"/>
        <xdr:cNvSpPr/>
      </xdr:nvSpPr>
      <xdr:spPr bwMode="auto">
        <a:xfrm>
          <a:off x="2857500" y="319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145194</xdr:rowOff>
    </xdr:from>
    <xdr:ext cx="762000" cy="259045"/>
    <xdr:sp macro="" textlink="">
      <xdr:nvSpPr>
        <xdr:cNvPr id="82" name="テキスト ボックス 81"/>
        <xdr:cNvSpPr txBox="1"/>
      </xdr:nvSpPr>
      <xdr:spPr>
        <a:xfrm>
          <a:off x="2527300" y="327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103930</xdr:rowOff>
    </xdr:from>
    <xdr:to>
      <xdr:col>29</xdr:col>
      <xdr:colOff>127000</xdr:colOff>
      <xdr:row>35</xdr:row>
      <xdr:rowOff>109703</xdr:rowOff>
    </xdr:to>
    <xdr:cxnSp macro="">
      <xdr:nvCxnSpPr>
        <xdr:cNvPr id="115" name="直線コネクタ 114"/>
        <xdr:cNvCxnSpPr/>
      </xdr:nvCxnSpPr>
      <xdr:spPr bwMode="auto">
        <a:xfrm flipV="1">
          <a:off x="5003800" y="6714280"/>
          <a:ext cx="647700" cy="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109703</xdr:rowOff>
    </xdr:from>
    <xdr:to>
      <xdr:col>26</xdr:col>
      <xdr:colOff>50800</xdr:colOff>
      <xdr:row>35</xdr:row>
      <xdr:rowOff>133496</xdr:rowOff>
    </xdr:to>
    <xdr:cxnSp macro="">
      <xdr:nvCxnSpPr>
        <xdr:cNvPr id="118" name="直線コネクタ 117"/>
        <xdr:cNvCxnSpPr/>
      </xdr:nvCxnSpPr>
      <xdr:spPr bwMode="auto">
        <a:xfrm flipV="1">
          <a:off x="4305300" y="6720053"/>
          <a:ext cx="698500" cy="2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127191</xdr:rowOff>
    </xdr:from>
    <xdr:to>
      <xdr:col>22</xdr:col>
      <xdr:colOff>114300</xdr:colOff>
      <xdr:row>35</xdr:row>
      <xdr:rowOff>133496</xdr:rowOff>
    </xdr:to>
    <xdr:cxnSp macro="">
      <xdr:nvCxnSpPr>
        <xdr:cNvPr id="121" name="直線コネクタ 120"/>
        <xdr:cNvCxnSpPr/>
      </xdr:nvCxnSpPr>
      <xdr:spPr bwMode="auto">
        <a:xfrm>
          <a:off x="3606800" y="6737541"/>
          <a:ext cx="698500" cy="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127191</xdr:rowOff>
    </xdr:from>
    <xdr:to>
      <xdr:col>18</xdr:col>
      <xdr:colOff>177800</xdr:colOff>
      <xdr:row>35</xdr:row>
      <xdr:rowOff>162928</xdr:rowOff>
    </xdr:to>
    <xdr:cxnSp macro="">
      <xdr:nvCxnSpPr>
        <xdr:cNvPr id="124" name="直線コネクタ 123"/>
        <xdr:cNvCxnSpPr/>
      </xdr:nvCxnSpPr>
      <xdr:spPr bwMode="auto">
        <a:xfrm flipV="1">
          <a:off x="2908300" y="6737541"/>
          <a:ext cx="698500" cy="3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53130</xdr:rowOff>
    </xdr:from>
    <xdr:to>
      <xdr:col>29</xdr:col>
      <xdr:colOff>177800</xdr:colOff>
      <xdr:row>35</xdr:row>
      <xdr:rowOff>154730</xdr:rowOff>
    </xdr:to>
    <xdr:sp macro="" textlink="">
      <xdr:nvSpPr>
        <xdr:cNvPr id="134" name="楕円 133"/>
        <xdr:cNvSpPr/>
      </xdr:nvSpPr>
      <xdr:spPr bwMode="auto">
        <a:xfrm>
          <a:off x="5600700" y="666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241107</xdr:rowOff>
    </xdr:from>
    <xdr:ext cx="762000" cy="259045"/>
    <xdr:sp macro="" textlink="">
      <xdr:nvSpPr>
        <xdr:cNvPr id="135" name="人口1人当たり決算額の推移該当値テキスト445"/>
        <xdr:cNvSpPr txBox="1"/>
      </xdr:nvSpPr>
      <xdr:spPr>
        <a:xfrm>
          <a:off x="5740400" y="65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58903</xdr:rowOff>
    </xdr:from>
    <xdr:to>
      <xdr:col>26</xdr:col>
      <xdr:colOff>101600</xdr:colOff>
      <xdr:row>35</xdr:row>
      <xdr:rowOff>160503</xdr:rowOff>
    </xdr:to>
    <xdr:sp macro="" textlink="">
      <xdr:nvSpPr>
        <xdr:cNvPr id="136" name="楕円 135"/>
        <xdr:cNvSpPr/>
      </xdr:nvSpPr>
      <xdr:spPr bwMode="auto">
        <a:xfrm>
          <a:off x="4953000" y="666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170680</xdr:rowOff>
    </xdr:from>
    <xdr:ext cx="736600" cy="259045"/>
    <xdr:sp macro="" textlink="">
      <xdr:nvSpPr>
        <xdr:cNvPr id="137" name="テキスト ボックス 136"/>
        <xdr:cNvSpPr txBox="1"/>
      </xdr:nvSpPr>
      <xdr:spPr>
        <a:xfrm>
          <a:off x="4622800" y="643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82696</xdr:rowOff>
    </xdr:from>
    <xdr:to>
      <xdr:col>22</xdr:col>
      <xdr:colOff>165100</xdr:colOff>
      <xdr:row>35</xdr:row>
      <xdr:rowOff>184296</xdr:rowOff>
    </xdr:to>
    <xdr:sp macro="" textlink="">
      <xdr:nvSpPr>
        <xdr:cNvPr id="138" name="楕円 137"/>
        <xdr:cNvSpPr/>
      </xdr:nvSpPr>
      <xdr:spPr bwMode="auto">
        <a:xfrm>
          <a:off x="4254500" y="669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194473</xdr:rowOff>
    </xdr:from>
    <xdr:ext cx="762000" cy="259045"/>
    <xdr:sp macro="" textlink="">
      <xdr:nvSpPr>
        <xdr:cNvPr id="139" name="テキスト ボックス 138"/>
        <xdr:cNvSpPr txBox="1"/>
      </xdr:nvSpPr>
      <xdr:spPr>
        <a:xfrm>
          <a:off x="3924300" y="646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76391</xdr:rowOff>
    </xdr:from>
    <xdr:to>
      <xdr:col>19</xdr:col>
      <xdr:colOff>38100</xdr:colOff>
      <xdr:row>35</xdr:row>
      <xdr:rowOff>177991</xdr:rowOff>
    </xdr:to>
    <xdr:sp macro="" textlink="">
      <xdr:nvSpPr>
        <xdr:cNvPr id="140" name="楕円 139"/>
        <xdr:cNvSpPr/>
      </xdr:nvSpPr>
      <xdr:spPr bwMode="auto">
        <a:xfrm>
          <a:off x="3556000" y="668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188168</xdr:rowOff>
    </xdr:from>
    <xdr:ext cx="762000" cy="259045"/>
    <xdr:sp macro="" textlink="">
      <xdr:nvSpPr>
        <xdr:cNvPr id="141" name="テキスト ボックス 140"/>
        <xdr:cNvSpPr txBox="1"/>
      </xdr:nvSpPr>
      <xdr:spPr>
        <a:xfrm>
          <a:off x="3225800" y="645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112128</xdr:rowOff>
    </xdr:from>
    <xdr:to>
      <xdr:col>15</xdr:col>
      <xdr:colOff>101600</xdr:colOff>
      <xdr:row>35</xdr:row>
      <xdr:rowOff>213728</xdr:rowOff>
    </xdr:to>
    <xdr:sp macro="" textlink="">
      <xdr:nvSpPr>
        <xdr:cNvPr id="142" name="楕円 141"/>
        <xdr:cNvSpPr/>
      </xdr:nvSpPr>
      <xdr:spPr bwMode="auto">
        <a:xfrm>
          <a:off x="2857500" y="672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223905</xdr:rowOff>
    </xdr:from>
    <xdr:ext cx="762000" cy="259045"/>
    <xdr:sp macro="" textlink="">
      <xdr:nvSpPr>
        <xdr:cNvPr id="143" name="テキスト ボックス 142"/>
        <xdr:cNvSpPr txBox="1"/>
      </xdr:nvSpPr>
      <xdr:spPr>
        <a:xfrm>
          <a:off x="2527300" y="649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30,441
30,060
67.10
14,301,584
13,972,597
303,126
8,145,248
11,447,708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129152</xdr:rowOff>
    </xdr:from>
    <xdr:to>
      <xdr:col>24</xdr:col>
      <xdr:colOff>63500</xdr:colOff>
      <xdr:row>37</xdr:row>
      <xdr:rowOff>143913</xdr:rowOff>
    </xdr:to>
    <xdr:cxnSp macro="">
      <xdr:nvCxnSpPr>
        <xdr:cNvPr id="63" name="直線コネクタ 62"/>
        <xdr:cNvCxnSpPr/>
      </xdr:nvCxnSpPr>
      <xdr:spPr>
        <a:xfrm flipV="1">
          <a:off x="3797300" y="6472802"/>
          <a:ext cx="8382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111223</xdr:rowOff>
    </xdr:from>
    <xdr:to>
      <xdr:col>19</xdr:col>
      <xdr:colOff>177800</xdr:colOff>
      <xdr:row>37</xdr:row>
      <xdr:rowOff>143913</xdr:rowOff>
    </xdr:to>
    <xdr:cxnSp macro="">
      <xdr:nvCxnSpPr>
        <xdr:cNvPr id="66" name="直線コネクタ 65"/>
        <xdr:cNvCxnSpPr/>
      </xdr:nvCxnSpPr>
      <xdr:spPr>
        <a:xfrm>
          <a:off x="2908300" y="6454873"/>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111223</xdr:rowOff>
    </xdr:from>
    <xdr:to>
      <xdr:col>15</xdr:col>
      <xdr:colOff>50800</xdr:colOff>
      <xdr:row>37</xdr:row>
      <xdr:rowOff>160290</xdr:rowOff>
    </xdr:to>
    <xdr:cxnSp macro="">
      <xdr:nvCxnSpPr>
        <xdr:cNvPr id="69" name="直線コネクタ 68"/>
        <xdr:cNvCxnSpPr/>
      </xdr:nvCxnSpPr>
      <xdr:spPr>
        <a:xfrm flipV="1">
          <a:off x="2019300" y="6454873"/>
          <a:ext cx="889000" cy="4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160290</xdr:rowOff>
    </xdr:from>
    <xdr:to>
      <xdr:col>10</xdr:col>
      <xdr:colOff>114300</xdr:colOff>
      <xdr:row>38</xdr:row>
      <xdr:rowOff>121510</xdr:rowOff>
    </xdr:to>
    <xdr:cxnSp macro="">
      <xdr:nvCxnSpPr>
        <xdr:cNvPr id="72" name="直線コネクタ 71"/>
        <xdr:cNvCxnSpPr/>
      </xdr:nvCxnSpPr>
      <xdr:spPr>
        <a:xfrm flipV="1">
          <a:off x="1130300" y="6503940"/>
          <a:ext cx="889000" cy="13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78352</xdr:rowOff>
    </xdr:from>
    <xdr:to>
      <xdr:col>24</xdr:col>
      <xdr:colOff>114300</xdr:colOff>
      <xdr:row>38</xdr:row>
      <xdr:rowOff>8502</xdr:rowOff>
    </xdr:to>
    <xdr:sp macro="" textlink="">
      <xdr:nvSpPr>
        <xdr:cNvPr id="82" name="楕円 81"/>
        <xdr:cNvSpPr/>
      </xdr:nvSpPr>
      <xdr:spPr>
        <a:xfrm>
          <a:off x="4584700" y="64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56779</xdr:rowOff>
    </xdr:from>
    <xdr:ext cx="534377" cy="259045"/>
    <xdr:sp macro="" textlink="">
      <xdr:nvSpPr>
        <xdr:cNvPr id="83" name="人件費該当値テキスト"/>
        <xdr:cNvSpPr txBox="1"/>
      </xdr:nvSpPr>
      <xdr:spPr>
        <a:xfrm>
          <a:off x="4686300" y="64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93113</xdr:rowOff>
    </xdr:from>
    <xdr:to>
      <xdr:col>20</xdr:col>
      <xdr:colOff>38100</xdr:colOff>
      <xdr:row>38</xdr:row>
      <xdr:rowOff>23263</xdr:rowOff>
    </xdr:to>
    <xdr:sp macro="" textlink="">
      <xdr:nvSpPr>
        <xdr:cNvPr id="84" name="楕円 83"/>
        <xdr:cNvSpPr/>
      </xdr:nvSpPr>
      <xdr:spPr>
        <a:xfrm>
          <a:off x="3746500" y="6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14390</xdr:rowOff>
    </xdr:from>
    <xdr:ext cx="534377" cy="259045"/>
    <xdr:sp macro="" textlink="">
      <xdr:nvSpPr>
        <xdr:cNvPr id="85" name="テキスト ボックス 84"/>
        <xdr:cNvSpPr txBox="1"/>
      </xdr:nvSpPr>
      <xdr:spPr>
        <a:xfrm>
          <a:off x="3530111" y="65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60423</xdr:rowOff>
    </xdr:from>
    <xdr:to>
      <xdr:col>15</xdr:col>
      <xdr:colOff>101600</xdr:colOff>
      <xdr:row>37</xdr:row>
      <xdr:rowOff>162023</xdr:rowOff>
    </xdr:to>
    <xdr:sp macro="" textlink="">
      <xdr:nvSpPr>
        <xdr:cNvPr id="86" name="楕円 85"/>
        <xdr:cNvSpPr/>
      </xdr:nvSpPr>
      <xdr:spPr>
        <a:xfrm>
          <a:off x="2857500" y="64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153150</xdr:rowOff>
    </xdr:from>
    <xdr:ext cx="534377" cy="259045"/>
    <xdr:sp macro="" textlink="">
      <xdr:nvSpPr>
        <xdr:cNvPr id="87" name="テキスト ボックス 86"/>
        <xdr:cNvSpPr txBox="1"/>
      </xdr:nvSpPr>
      <xdr:spPr>
        <a:xfrm>
          <a:off x="2641111" y="64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109490</xdr:rowOff>
    </xdr:from>
    <xdr:to>
      <xdr:col>10</xdr:col>
      <xdr:colOff>165100</xdr:colOff>
      <xdr:row>38</xdr:row>
      <xdr:rowOff>39640</xdr:rowOff>
    </xdr:to>
    <xdr:sp macro="" textlink="">
      <xdr:nvSpPr>
        <xdr:cNvPr id="88" name="楕円 87"/>
        <xdr:cNvSpPr/>
      </xdr:nvSpPr>
      <xdr:spPr>
        <a:xfrm>
          <a:off x="1968500" y="64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30767</xdr:rowOff>
    </xdr:from>
    <xdr:ext cx="534377" cy="259045"/>
    <xdr:sp macro="" textlink="">
      <xdr:nvSpPr>
        <xdr:cNvPr id="89" name="テキスト ボックス 88"/>
        <xdr:cNvSpPr txBox="1"/>
      </xdr:nvSpPr>
      <xdr:spPr>
        <a:xfrm>
          <a:off x="1752111" y="654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70710</xdr:rowOff>
    </xdr:from>
    <xdr:to>
      <xdr:col>6</xdr:col>
      <xdr:colOff>38100</xdr:colOff>
      <xdr:row>39</xdr:row>
      <xdr:rowOff>860</xdr:rowOff>
    </xdr:to>
    <xdr:sp macro="" textlink="">
      <xdr:nvSpPr>
        <xdr:cNvPr id="90" name="楕円 89"/>
        <xdr:cNvSpPr/>
      </xdr:nvSpPr>
      <xdr:spPr>
        <a:xfrm>
          <a:off x="1079500" y="658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163437</xdr:rowOff>
    </xdr:from>
    <xdr:ext cx="534377" cy="259045"/>
    <xdr:sp macro="" textlink="">
      <xdr:nvSpPr>
        <xdr:cNvPr id="91" name="テキスト ボックス 90"/>
        <xdr:cNvSpPr txBox="1"/>
      </xdr:nvSpPr>
      <xdr:spPr>
        <a:xfrm>
          <a:off x="863111" y="667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158720</xdr:rowOff>
    </xdr:from>
    <xdr:to>
      <xdr:col>24</xdr:col>
      <xdr:colOff>63500</xdr:colOff>
      <xdr:row>57</xdr:row>
      <xdr:rowOff>2225</xdr:rowOff>
    </xdr:to>
    <xdr:cxnSp macro="">
      <xdr:nvCxnSpPr>
        <xdr:cNvPr id="118" name="直線コネクタ 117"/>
        <xdr:cNvCxnSpPr/>
      </xdr:nvCxnSpPr>
      <xdr:spPr>
        <a:xfrm>
          <a:off x="3797300" y="9759920"/>
          <a:ext cx="8382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158720</xdr:rowOff>
    </xdr:from>
    <xdr:to>
      <xdr:col>19</xdr:col>
      <xdr:colOff>177800</xdr:colOff>
      <xdr:row>57</xdr:row>
      <xdr:rowOff>1031</xdr:rowOff>
    </xdr:to>
    <xdr:cxnSp macro="">
      <xdr:nvCxnSpPr>
        <xdr:cNvPr id="121" name="直線コネクタ 120"/>
        <xdr:cNvCxnSpPr/>
      </xdr:nvCxnSpPr>
      <xdr:spPr>
        <a:xfrm flipV="1">
          <a:off x="2908300" y="9759920"/>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1031</xdr:rowOff>
    </xdr:from>
    <xdr:to>
      <xdr:col>15</xdr:col>
      <xdr:colOff>50800</xdr:colOff>
      <xdr:row>57</xdr:row>
      <xdr:rowOff>9073</xdr:rowOff>
    </xdr:to>
    <xdr:cxnSp macro="">
      <xdr:nvCxnSpPr>
        <xdr:cNvPr id="124" name="直線コネクタ 123"/>
        <xdr:cNvCxnSpPr/>
      </xdr:nvCxnSpPr>
      <xdr:spPr>
        <a:xfrm flipV="1">
          <a:off x="2019300" y="9773681"/>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9073</xdr:rowOff>
    </xdr:from>
    <xdr:to>
      <xdr:col>10</xdr:col>
      <xdr:colOff>114300</xdr:colOff>
      <xdr:row>57</xdr:row>
      <xdr:rowOff>21751</xdr:rowOff>
    </xdr:to>
    <xdr:cxnSp macro="">
      <xdr:nvCxnSpPr>
        <xdr:cNvPr id="127" name="直線コネクタ 126"/>
        <xdr:cNvCxnSpPr/>
      </xdr:nvCxnSpPr>
      <xdr:spPr>
        <a:xfrm flipV="1">
          <a:off x="1130300" y="9781723"/>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122875</xdr:rowOff>
    </xdr:from>
    <xdr:to>
      <xdr:col>24</xdr:col>
      <xdr:colOff>114300</xdr:colOff>
      <xdr:row>57</xdr:row>
      <xdr:rowOff>53025</xdr:rowOff>
    </xdr:to>
    <xdr:sp macro="" textlink="">
      <xdr:nvSpPr>
        <xdr:cNvPr id="137" name="楕円 136"/>
        <xdr:cNvSpPr/>
      </xdr:nvSpPr>
      <xdr:spPr>
        <a:xfrm>
          <a:off x="4584700" y="97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83115</xdr:rowOff>
    </xdr:from>
    <xdr:ext cx="534377" cy="259045"/>
    <xdr:sp macro="" textlink="">
      <xdr:nvSpPr>
        <xdr:cNvPr id="138" name="物件費該当値テキスト"/>
        <xdr:cNvSpPr txBox="1"/>
      </xdr:nvSpPr>
      <xdr:spPr>
        <a:xfrm>
          <a:off x="4686300" y="96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107920</xdr:rowOff>
    </xdr:from>
    <xdr:to>
      <xdr:col>20</xdr:col>
      <xdr:colOff>38100</xdr:colOff>
      <xdr:row>57</xdr:row>
      <xdr:rowOff>38070</xdr:rowOff>
    </xdr:to>
    <xdr:sp macro="" textlink="">
      <xdr:nvSpPr>
        <xdr:cNvPr id="139" name="楕円 138"/>
        <xdr:cNvSpPr/>
      </xdr:nvSpPr>
      <xdr:spPr>
        <a:xfrm>
          <a:off x="3746500" y="97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29197</xdr:rowOff>
    </xdr:from>
    <xdr:ext cx="534377" cy="259045"/>
    <xdr:sp macro="" textlink="">
      <xdr:nvSpPr>
        <xdr:cNvPr id="140" name="テキスト ボックス 139"/>
        <xdr:cNvSpPr txBox="1"/>
      </xdr:nvSpPr>
      <xdr:spPr>
        <a:xfrm>
          <a:off x="3530111" y="98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121681</xdr:rowOff>
    </xdr:from>
    <xdr:to>
      <xdr:col>15</xdr:col>
      <xdr:colOff>101600</xdr:colOff>
      <xdr:row>57</xdr:row>
      <xdr:rowOff>51831</xdr:rowOff>
    </xdr:to>
    <xdr:sp macro="" textlink="">
      <xdr:nvSpPr>
        <xdr:cNvPr id="141" name="楕円 140"/>
        <xdr:cNvSpPr/>
      </xdr:nvSpPr>
      <xdr:spPr>
        <a:xfrm>
          <a:off x="2857500" y="97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42958</xdr:rowOff>
    </xdr:from>
    <xdr:ext cx="534377" cy="259045"/>
    <xdr:sp macro="" textlink="">
      <xdr:nvSpPr>
        <xdr:cNvPr id="142" name="テキスト ボックス 141"/>
        <xdr:cNvSpPr txBox="1"/>
      </xdr:nvSpPr>
      <xdr:spPr>
        <a:xfrm>
          <a:off x="2641111" y="98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129723</xdr:rowOff>
    </xdr:from>
    <xdr:to>
      <xdr:col>10</xdr:col>
      <xdr:colOff>165100</xdr:colOff>
      <xdr:row>57</xdr:row>
      <xdr:rowOff>59873</xdr:rowOff>
    </xdr:to>
    <xdr:sp macro="" textlink="">
      <xdr:nvSpPr>
        <xdr:cNvPr id="143" name="楕円 142"/>
        <xdr:cNvSpPr/>
      </xdr:nvSpPr>
      <xdr:spPr>
        <a:xfrm>
          <a:off x="1968500" y="97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76400</xdr:rowOff>
    </xdr:from>
    <xdr:ext cx="534377" cy="259045"/>
    <xdr:sp macro="" textlink="">
      <xdr:nvSpPr>
        <xdr:cNvPr id="144" name="テキスト ボックス 143"/>
        <xdr:cNvSpPr txBox="1"/>
      </xdr:nvSpPr>
      <xdr:spPr>
        <a:xfrm>
          <a:off x="1752111" y="9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142401</xdr:rowOff>
    </xdr:from>
    <xdr:to>
      <xdr:col>6</xdr:col>
      <xdr:colOff>38100</xdr:colOff>
      <xdr:row>57</xdr:row>
      <xdr:rowOff>72551</xdr:rowOff>
    </xdr:to>
    <xdr:sp macro="" textlink="">
      <xdr:nvSpPr>
        <xdr:cNvPr id="145" name="楕円 144"/>
        <xdr:cNvSpPr/>
      </xdr:nvSpPr>
      <xdr:spPr>
        <a:xfrm>
          <a:off x="1079500" y="97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89078</xdr:rowOff>
    </xdr:from>
    <xdr:ext cx="534377" cy="259045"/>
    <xdr:sp macro="" textlink="">
      <xdr:nvSpPr>
        <xdr:cNvPr id="146" name="テキスト ボックス 145"/>
        <xdr:cNvSpPr txBox="1"/>
      </xdr:nvSpPr>
      <xdr:spPr>
        <a:xfrm>
          <a:off x="863111" y="95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151588</xdr:rowOff>
    </xdr:from>
    <xdr:to>
      <xdr:col>24</xdr:col>
      <xdr:colOff>63500</xdr:colOff>
      <xdr:row>77</xdr:row>
      <xdr:rowOff>104724</xdr:rowOff>
    </xdr:to>
    <xdr:cxnSp macro="">
      <xdr:nvCxnSpPr>
        <xdr:cNvPr id="173" name="直線コネクタ 172"/>
        <xdr:cNvCxnSpPr/>
      </xdr:nvCxnSpPr>
      <xdr:spPr>
        <a:xfrm flipV="1">
          <a:off x="3797300" y="13181788"/>
          <a:ext cx="838200" cy="1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104724</xdr:rowOff>
    </xdr:from>
    <xdr:to>
      <xdr:col>19</xdr:col>
      <xdr:colOff>177800</xdr:colOff>
      <xdr:row>77</xdr:row>
      <xdr:rowOff>137185</xdr:rowOff>
    </xdr:to>
    <xdr:cxnSp macro="">
      <xdr:nvCxnSpPr>
        <xdr:cNvPr id="176" name="直線コネクタ 175"/>
        <xdr:cNvCxnSpPr/>
      </xdr:nvCxnSpPr>
      <xdr:spPr>
        <a:xfrm flipV="1">
          <a:off x="2908300" y="1330637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137185</xdr:rowOff>
    </xdr:from>
    <xdr:to>
      <xdr:col>15</xdr:col>
      <xdr:colOff>50800</xdr:colOff>
      <xdr:row>78</xdr:row>
      <xdr:rowOff>20507</xdr:rowOff>
    </xdr:to>
    <xdr:cxnSp macro="">
      <xdr:nvCxnSpPr>
        <xdr:cNvPr id="179" name="直線コネクタ 178"/>
        <xdr:cNvCxnSpPr/>
      </xdr:nvCxnSpPr>
      <xdr:spPr>
        <a:xfrm flipV="1">
          <a:off x="2019300" y="13338835"/>
          <a:ext cx="8890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20507</xdr:rowOff>
    </xdr:from>
    <xdr:to>
      <xdr:col>10</xdr:col>
      <xdr:colOff>114300</xdr:colOff>
      <xdr:row>78</xdr:row>
      <xdr:rowOff>24394</xdr:rowOff>
    </xdr:to>
    <xdr:cxnSp macro="">
      <xdr:nvCxnSpPr>
        <xdr:cNvPr id="182" name="直線コネクタ 181"/>
        <xdr:cNvCxnSpPr/>
      </xdr:nvCxnSpPr>
      <xdr:spPr>
        <a:xfrm flipV="1">
          <a:off x="1130300" y="1339360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100788</xdr:rowOff>
    </xdr:from>
    <xdr:to>
      <xdr:col>24</xdr:col>
      <xdr:colOff>114300</xdr:colOff>
      <xdr:row>77</xdr:row>
      <xdr:rowOff>30938</xdr:rowOff>
    </xdr:to>
    <xdr:sp macro="" textlink="">
      <xdr:nvSpPr>
        <xdr:cNvPr id="192" name="楕円 191"/>
        <xdr:cNvSpPr/>
      </xdr:nvSpPr>
      <xdr:spPr>
        <a:xfrm>
          <a:off x="4584700" y="131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123665</xdr:rowOff>
    </xdr:from>
    <xdr:ext cx="469744" cy="259045"/>
    <xdr:sp macro="" textlink="">
      <xdr:nvSpPr>
        <xdr:cNvPr id="193" name="維持補修費該当値テキスト"/>
        <xdr:cNvSpPr txBox="1"/>
      </xdr:nvSpPr>
      <xdr:spPr>
        <a:xfrm>
          <a:off x="4686300" y="1298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53924</xdr:rowOff>
    </xdr:from>
    <xdr:to>
      <xdr:col>20</xdr:col>
      <xdr:colOff>38100</xdr:colOff>
      <xdr:row>77</xdr:row>
      <xdr:rowOff>155524</xdr:rowOff>
    </xdr:to>
    <xdr:sp macro="" textlink="">
      <xdr:nvSpPr>
        <xdr:cNvPr id="194" name="楕円 193"/>
        <xdr:cNvSpPr/>
      </xdr:nvSpPr>
      <xdr:spPr>
        <a:xfrm>
          <a:off x="3746500" y="13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601</xdr:rowOff>
    </xdr:from>
    <xdr:ext cx="469744" cy="259045"/>
    <xdr:sp macro="" textlink="">
      <xdr:nvSpPr>
        <xdr:cNvPr id="195" name="テキスト ボックス 194"/>
        <xdr:cNvSpPr txBox="1"/>
      </xdr:nvSpPr>
      <xdr:spPr>
        <a:xfrm>
          <a:off x="3562428" y="130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86385</xdr:rowOff>
    </xdr:from>
    <xdr:to>
      <xdr:col>15</xdr:col>
      <xdr:colOff>101600</xdr:colOff>
      <xdr:row>78</xdr:row>
      <xdr:rowOff>16535</xdr:rowOff>
    </xdr:to>
    <xdr:sp macro="" textlink="">
      <xdr:nvSpPr>
        <xdr:cNvPr id="196" name="楕円 195"/>
        <xdr:cNvSpPr/>
      </xdr:nvSpPr>
      <xdr:spPr>
        <a:xfrm>
          <a:off x="2857500" y="132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7662</xdr:rowOff>
    </xdr:from>
    <xdr:ext cx="469744" cy="259045"/>
    <xdr:sp macro="" textlink="">
      <xdr:nvSpPr>
        <xdr:cNvPr id="197" name="テキスト ボックス 196"/>
        <xdr:cNvSpPr txBox="1"/>
      </xdr:nvSpPr>
      <xdr:spPr>
        <a:xfrm>
          <a:off x="2673428" y="1338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141157</xdr:rowOff>
    </xdr:from>
    <xdr:to>
      <xdr:col>10</xdr:col>
      <xdr:colOff>165100</xdr:colOff>
      <xdr:row>78</xdr:row>
      <xdr:rowOff>71307</xdr:rowOff>
    </xdr:to>
    <xdr:sp macro="" textlink="">
      <xdr:nvSpPr>
        <xdr:cNvPr id="198" name="楕円 197"/>
        <xdr:cNvSpPr/>
      </xdr:nvSpPr>
      <xdr:spPr>
        <a:xfrm>
          <a:off x="1968500" y="133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62434</xdr:rowOff>
    </xdr:from>
    <xdr:ext cx="469744" cy="259045"/>
    <xdr:sp macro="" textlink="">
      <xdr:nvSpPr>
        <xdr:cNvPr id="199" name="テキスト ボックス 198"/>
        <xdr:cNvSpPr txBox="1"/>
      </xdr:nvSpPr>
      <xdr:spPr>
        <a:xfrm>
          <a:off x="1784428" y="134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145044</xdr:rowOff>
    </xdr:from>
    <xdr:to>
      <xdr:col>6</xdr:col>
      <xdr:colOff>38100</xdr:colOff>
      <xdr:row>78</xdr:row>
      <xdr:rowOff>75194</xdr:rowOff>
    </xdr:to>
    <xdr:sp macro="" textlink="">
      <xdr:nvSpPr>
        <xdr:cNvPr id="200" name="楕円 199"/>
        <xdr:cNvSpPr/>
      </xdr:nvSpPr>
      <xdr:spPr>
        <a:xfrm>
          <a:off x="10795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66321</xdr:rowOff>
    </xdr:from>
    <xdr:ext cx="469744" cy="259045"/>
    <xdr:sp macro="" textlink="">
      <xdr:nvSpPr>
        <xdr:cNvPr id="201" name="テキスト ボックス 200"/>
        <xdr:cNvSpPr txBox="1"/>
      </xdr:nvSpPr>
      <xdr:spPr>
        <a:xfrm>
          <a:off x="895428" y="13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84099</xdr:rowOff>
    </xdr:from>
    <xdr:to>
      <xdr:col>24</xdr:col>
      <xdr:colOff>63500</xdr:colOff>
      <xdr:row>97</xdr:row>
      <xdr:rowOff>58610</xdr:rowOff>
    </xdr:to>
    <xdr:cxnSp macro="">
      <xdr:nvCxnSpPr>
        <xdr:cNvPr id="231" name="直線コネクタ 230"/>
        <xdr:cNvCxnSpPr/>
      </xdr:nvCxnSpPr>
      <xdr:spPr>
        <a:xfrm flipV="1">
          <a:off x="3797300" y="16543299"/>
          <a:ext cx="8382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70929</xdr:rowOff>
    </xdr:from>
    <xdr:to>
      <xdr:col>19</xdr:col>
      <xdr:colOff>177800</xdr:colOff>
      <xdr:row>97</xdr:row>
      <xdr:rowOff>58610</xdr:rowOff>
    </xdr:to>
    <xdr:cxnSp macro="">
      <xdr:nvCxnSpPr>
        <xdr:cNvPr id="234" name="直線コネクタ 233"/>
        <xdr:cNvCxnSpPr/>
      </xdr:nvCxnSpPr>
      <xdr:spPr>
        <a:xfrm>
          <a:off x="2908300" y="16530129"/>
          <a:ext cx="889000" cy="1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70929</xdr:rowOff>
    </xdr:from>
    <xdr:to>
      <xdr:col>15</xdr:col>
      <xdr:colOff>50800</xdr:colOff>
      <xdr:row>98</xdr:row>
      <xdr:rowOff>52349</xdr:rowOff>
    </xdr:to>
    <xdr:cxnSp macro="">
      <xdr:nvCxnSpPr>
        <xdr:cNvPr id="237" name="直線コネクタ 236"/>
        <xdr:cNvCxnSpPr/>
      </xdr:nvCxnSpPr>
      <xdr:spPr>
        <a:xfrm flipV="1">
          <a:off x="2019300" y="16530129"/>
          <a:ext cx="889000" cy="3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52349</xdr:rowOff>
    </xdr:from>
    <xdr:to>
      <xdr:col>10</xdr:col>
      <xdr:colOff>114300</xdr:colOff>
      <xdr:row>98</xdr:row>
      <xdr:rowOff>59767</xdr:rowOff>
    </xdr:to>
    <xdr:cxnSp macro="">
      <xdr:nvCxnSpPr>
        <xdr:cNvPr id="240" name="直線コネクタ 239"/>
        <xdr:cNvCxnSpPr/>
      </xdr:nvCxnSpPr>
      <xdr:spPr>
        <a:xfrm flipV="1">
          <a:off x="1130300" y="16854449"/>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33299</xdr:rowOff>
    </xdr:from>
    <xdr:to>
      <xdr:col>24</xdr:col>
      <xdr:colOff>114300</xdr:colOff>
      <xdr:row>96</xdr:row>
      <xdr:rowOff>134899</xdr:rowOff>
    </xdr:to>
    <xdr:sp macro="" textlink="">
      <xdr:nvSpPr>
        <xdr:cNvPr id="250" name="楕円 249"/>
        <xdr:cNvSpPr/>
      </xdr:nvSpPr>
      <xdr:spPr>
        <a:xfrm>
          <a:off x="4584700" y="164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11726</xdr:rowOff>
    </xdr:from>
    <xdr:ext cx="534377" cy="259045"/>
    <xdr:sp macro="" textlink="">
      <xdr:nvSpPr>
        <xdr:cNvPr id="251" name="扶助費該当値テキスト"/>
        <xdr:cNvSpPr txBox="1"/>
      </xdr:nvSpPr>
      <xdr:spPr>
        <a:xfrm>
          <a:off x="4686300" y="164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7810</xdr:rowOff>
    </xdr:from>
    <xdr:to>
      <xdr:col>20</xdr:col>
      <xdr:colOff>38100</xdr:colOff>
      <xdr:row>97</xdr:row>
      <xdr:rowOff>109410</xdr:rowOff>
    </xdr:to>
    <xdr:sp macro="" textlink="">
      <xdr:nvSpPr>
        <xdr:cNvPr id="252" name="楕円 251"/>
        <xdr:cNvSpPr/>
      </xdr:nvSpPr>
      <xdr:spPr>
        <a:xfrm>
          <a:off x="3746500" y="166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100537</xdr:rowOff>
    </xdr:from>
    <xdr:ext cx="534377" cy="259045"/>
    <xdr:sp macro="" textlink="">
      <xdr:nvSpPr>
        <xdr:cNvPr id="253" name="テキスト ボックス 252"/>
        <xdr:cNvSpPr txBox="1"/>
      </xdr:nvSpPr>
      <xdr:spPr>
        <a:xfrm>
          <a:off x="3530111" y="167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20129</xdr:rowOff>
    </xdr:from>
    <xdr:to>
      <xdr:col>15</xdr:col>
      <xdr:colOff>101600</xdr:colOff>
      <xdr:row>96</xdr:row>
      <xdr:rowOff>121729</xdr:rowOff>
    </xdr:to>
    <xdr:sp macro="" textlink="">
      <xdr:nvSpPr>
        <xdr:cNvPr id="254" name="楕円 253"/>
        <xdr:cNvSpPr/>
      </xdr:nvSpPr>
      <xdr:spPr>
        <a:xfrm>
          <a:off x="2857500" y="16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112856</xdr:rowOff>
    </xdr:from>
    <xdr:ext cx="534377" cy="259045"/>
    <xdr:sp macro="" textlink="">
      <xdr:nvSpPr>
        <xdr:cNvPr id="255" name="テキスト ボックス 254"/>
        <xdr:cNvSpPr txBox="1"/>
      </xdr:nvSpPr>
      <xdr:spPr>
        <a:xfrm>
          <a:off x="2641111" y="165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1549</xdr:rowOff>
    </xdr:from>
    <xdr:to>
      <xdr:col>10</xdr:col>
      <xdr:colOff>165100</xdr:colOff>
      <xdr:row>98</xdr:row>
      <xdr:rowOff>103149</xdr:rowOff>
    </xdr:to>
    <xdr:sp macro="" textlink="">
      <xdr:nvSpPr>
        <xdr:cNvPr id="256" name="楕円 255"/>
        <xdr:cNvSpPr/>
      </xdr:nvSpPr>
      <xdr:spPr>
        <a:xfrm>
          <a:off x="1968500" y="168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94276</xdr:rowOff>
    </xdr:from>
    <xdr:ext cx="534377" cy="259045"/>
    <xdr:sp macro="" textlink="">
      <xdr:nvSpPr>
        <xdr:cNvPr id="257" name="テキスト ボックス 256"/>
        <xdr:cNvSpPr txBox="1"/>
      </xdr:nvSpPr>
      <xdr:spPr>
        <a:xfrm>
          <a:off x="1752111" y="168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8967</xdr:rowOff>
    </xdr:from>
    <xdr:to>
      <xdr:col>6</xdr:col>
      <xdr:colOff>38100</xdr:colOff>
      <xdr:row>98</xdr:row>
      <xdr:rowOff>110567</xdr:rowOff>
    </xdr:to>
    <xdr:sp macro="" textlink="">
      <xdr:nvSpPr>
        <xdr:cNvPr id="258" name="楕円 257"/>
        <xdr:cNvSpPr/>
      </xdr:nvSpPr>
      <xdr:spPr>
        <a:xfrm>
          <a:off x="1079500" y="168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127094</xdr:rowOff>
    </xdr:from>
    <xdr:ext cx="534377" cy="259045"/>
    <xdr:sp macro="" textlink="">
      <xdr:nvSpPr>
        <xdr:cNvPr id="259" name="テキスト ボックス 258"/>
        <xdr:cNvSpPr txBox="1"/>
      </xdr:nvSpPr>
      <xdr:spPr>
        <a:xfrm>
          <a:off x="863111" y="165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13924</xdr:rowOff>
    </xdr:from>
    <xdr:to>
      <xdr:col>54</xdr:col>
      <xdr:colOff>189865</xdr:colOff>
      <xdr:row>37</xdr:row>
      <xdr:rowOff>125687</xdr:rowOff>
    </xdr:to>
    <xdr:cxnSp macro="">
      <xdr:nvCxnSpPr>
        <xdr:cNvPr id="283" name="直線コネクタ 282"/>
        <xdr:cNvCxnSpPr/>
      </xdr:nvCxnSpPr>
      <xdr:spPr>
        <a:xfrm flipV="1">
          <a:off x="10475595" y="5500324"/>
          <a:ext cx="1270" cy="96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129514</xdr:rowOff>
    </xdr:from>
    <xdr:ext cx="534377" cy="259045"/>
    <xdr:sp macro="" textlink="">
      <xdr:nvSpPr>
        <xdr:cNvPr id="284" name="補助費等最小値テキスト"/>
        <xdr:cNvSpPr txBox="1"/>
      </xdr:nvSpPr>
      <xdr:spPr>
        <a:xfrm>
          <a:off x="10528300" y="64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125687</xdr:rowOff>
    </xdr:from>
    <xdr:to>
      <xdr:col>55</xdr:col>
      <xdr:colOff>88900</xdr:colOff>
      <xdr:row>37</xdr:row>
      <xdr:rowOff>125687</xdr:rowOff>
    </xdr:to>
    <xdr:cxnSp macro="">
      <xdr:nvCxnSpPr>
        <xdr:cNvPr id="285" name="直線コネクタ 284"/>
        <xdr:cNvCxnSpPr/>
      </xdr:nvCxnSpPr>
      <xdr:spPr>
        <a:xfrm>
          <a:off x="10388600" y="646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132051</xdr:rowOff>
    </xdr:from>
    <xdr:ext cx="599010" cy="259045"/>
    <xdr:sp macro="" textlink="">
      <xdr:nvSpPr>
        <xdr:cNvPr id="286" name="補助費等最大値テキスト"/>
        <xdr:cNvSpPr txBox="1"/>
      </xdr:nvSpPr>
      <xdr:spPr>
        <a:xfrm>
          <a:off x="10528300" y="527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13924</xdr:rowOff>
    </xdr:from>
    <xdr:to>
      <xdr:col>55</xdr:col>
      <xdr:colOff>88900</xdr:colOff>
      <xdr:row>32</xdr:row>
      <xdr:rowOff>13924</xdr:rowOff>
    </xdr:to>
    <xdr:cxnSp macro="">
      <xdr:nvCxnSpPr>
        <xdr:cNvPr id="287" name="直線コネクタ 286"/>
        <xdr:cNvCxnSpPr/>
      </xdr:nvCxnSpPr>
      <xdr:spPr>
        <a:xfrm>
          <a:off x="10388600" y="5500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70434</xdr:rowOff>
    </xdr:from>
    <xdr:to>
      <xdr:col>55</xdr:col>
      <xdr:colOff>0</xdr:colOff>
      <xdr:row>35</xdr:row>
      <xdr:rowOff>82588</xdr:rowOff>
    </xdr:to>
    <xdr:cxnSp macro="">
      <xdr:nvCxnSpPr>
        <xdr:cNvPr id="288" name="直線コネクタ 287"/>
        <xdr:cNvCxnSpPr/>
      </xdr:nvCxnSpPr>
      <xdr:spPr>
        <a:xfrm>
          <a:off x="9639300" y="6071184"/>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41213</xdr:rowOff>
    </xdr:from>
    <xdr:ext cx="534377" cy="259045"/>
    <xdr:sp macro="" textlink="">
      <xdr:nvSpPr>
        <xdr:cNvPr id="289" name="補助費等平均値テキスト"/>
        <xdr:cNvSpPr txBox="1"/>
      </xdr:nvSpPr>
      <xdr:spPr>
        <a:xfrm>
          <a:off x="10528300" y="621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62786</xdr:rowOff>
    </xdr:from>
    <xdr:to>
      <xdr:col>55</xdr:col>
      <xdr:colOff>50800</xdr:colOff>
      <xdr:row>36</xdr:row>
      <xdr:rowOff>164386</xdr:rowOff>
    </xdr:to>
    <xdr:sp macro="" textlink="">
      <xdr:nvSpPr>
        <xdr:cNvPr id="290" name="フローチャート: 判断 289"/>
        <xdr:cNvSpPr/>
      </xdr:nvSpPr>
      <xdr:spPr>
        <a:xfrm>
          <a:off x="10426700" y="62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65077</xdr:rowOff>
    </xdr:from>
    <xdr:to>
      <xdr:col>50</xdr:col>
      <xdr:colOff>114300</xdr:colOff>
      <xdr:row>35</xdr:row>
      <xdr:rowOff>70434</xdr:rowOff>
    </xdr:to>
    <xdr:cxnSp macro="">
      <xdr:nvCxnSpPr>
        <xdr:cNvPr id="291" name="直線コネクタ 290"/>
        <xdr:cNvCxnSpPr/>
      </xdr:nvCxnSpPr>
      <xdr:spPr>
        <a:xfrm>
          <a:off x="8750300" y="6065827"/>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63183</xdr:rowOff>
    </xdr:from>
    <xdr:to>
      <xdr:col>50</xdr:col>
      <xdr:colOff>165100</xdr:colOff>
      <xdr:row>36</xdr:row>
      <xdr:rowOff>164783</xdr:rowOff>
    </xdr:to>
    <xdr:sp macro="" textlink="">
      <xdr:nvSpPr>
        <xdr:cNvPr id="292" name="フローチャート: 判断 291"/>
        <xdr:cNvSpPr/>
      </xdr:nvSpPr>
      <xdr:spPr>
        <a:xfrm>
          <a:off x="95885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155910</xdr:rowOff>
    </xdr:from>
    <xdr:ext cx="534377" cy="259045"/>
    <xdr:sp macro="" textlink="">
      <xdr:nvSpPr>
        <xdr:cNvPr id="293" name="テキスト ボックス 292"/>
        <xdr:cNvSpPr txBox="1"/>
      </xdr:nvSpPr>
      <xdr:spPr>
        <a:xfrm>
          <a:off x="9372111" y="63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127264</xdr:rowOff>
    </xdr:from>
    <xdr:to>
      <xdr:col>45</xdr:col>
      <xdr:colOff>177800</xdr:colOff>
      <xdr:row>35</xdr:row>
      <xdr:rowOff>65077</xdr:rowOff>
    </xdr:to>
    <xdr:cxnSp macro="">
      <xdr:nvCxnSpPr>
        <xdr:cNvPr id="294" name="直線コネクタ 293"/>
        <xdr:cNvCxnSpPr/>
      </xdr:nvCxnSpPr>
      <xdr:spPr>
        <a:xfrm>
          <a:off x="7861300" y="5270764"/>
          <a:ext cx="889000" cy="79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92680</xdr:rowOff>
    </xdr:from>
    <xdr:to>
      <xdr:col>46</xdr:col>
      <xdr:colOff>38100</xdr:colOff>
      <xdr:row>37</xdr:row>
      <xdr:rowOff>22830</xdr:rowOff>
    </xdr:to>
    <xdr:sp macro="" textlink="">
      <xdr:nvSpPr>
        <xdr:cNvPr id="295" name="フローチャート: 判断 294"/>
        <xdr:cNvSpPr/>
      </xdr:nvSpPr>
      <xdr:spPr>
        <a:xfrm>
          <a:off x="8699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13957</xdr:rowOff>
    </xdr:from>
    <xdr:ext cx="534377" cy="259045"/>
    <xdr:sp macro="" textlink="">
      <xdr:nvSpPr>
        <xdr:cNvPr id="296" name="テキスト ボックス 295"/>
        <xdr:cNvSpPr txBox="1"/>
      </xdr:nvSpPr>
      <xdr:spPr>
        <a:xfrm>
          <a:off x="8483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127264</xdr:rowOff>
    </xdr:from>
    <xdr:to>
      <xdr:col>41</xdr:col>
      <xdr:colOff>50800</xdr:colOff>
      <xdr:row>35</xdr:row>
      <xdr:rowOff>83335</xdr:rowOff>
    </xdr:to>
    <xdr:cxnSp macro="">
      <xdr:nvCxnSpPr>
        <xdr:cNvPr id="297" name="直線コネクタ 296"/>
        <xdr:cNvCxnSpPr/>
      </xdr:nvCxnSpPr>
      <xdr:spPr>
        <a:xfrm flipV="1">
          <a:off x="6972300" y="5270764"/>
          <a:ext cx="889000" cy="8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17935</xdr:rowOff>
    </xdr:from>
    <xdr:to>
      <xdr:col>41</xdr:col>
      <xdr:colOff>101600</xdr:colOff>
      <xdr:row>32</xdr:row>
      <xdr:rowOff>119535</xdr:rowOff>
    </xdr:to>
    <xdr:sp macro="" textlink="">
      <xdr:nvSpPr>
        <xdr:cNvPr id="298" name="フローチャート: 判断 297"/>
        <xdr:cNvSpPr/>
      </xdr:nvSpPr>
      <xdr:spPr>
        <a:xfrm>
          <a:off x="7810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110662</xdr:rowOff>
    </xdr:from>
    <xdr:ext cx="599010" cy="259045"/>
    <xdr:sp macro="" textlink="">
      <xdr:nvSpPr>
        <xdr:cNvPr id="299" name="テキスト ボックス 298"/>
        <xdr:cNvSpPr txBox="1"/>
      </xdr:nvSpPr>
      <xdr:spPr>
        <a:xfrm>
          <a:off x="7561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161099</xdr:rowOff>
    </xdr:from>
    <xdr:to>
      <xdr:col>36</xdr:col>
      <xdr:colOff>165100</xdr:colOff>
      <xdr:row>37</xdr:row>
      <xdr:rowOff>91249</xdr:rowOff>
    </xdr:to>
    <xdr:sp macro="" textlink="">
      <xdr:nvSpPr>
        <xdr:cNvPr id="300" name="フローチャート: 判断 299"/>
        <xdr:cNvSpPr/>
      </xdr:nvSpPr>
      <xdr:spPr>
        <a:xfrm>
          <a:off x="6921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82376</xdr:rowOff>
    </xdr:from>
    <xdr:ext cx="534377" cy="259045"/>
    <xdr:sp macro="" textlink="">
      <xdr:nvSpPr>
        <xdr:cNvPr id="301" name="テキスト ボックス 300"/>
        <xdr:cNvSpPr txBox="1"/>
      </xdr:nvSpPr>
      <xdr:spPr>
        <a:xfrm>
          <a:off x="6705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31788</xdr:rowOff>
    </xdr:from>
    <xdr:to>
      <xdr:col>55</xdr:col>
      <xdr:colOff>50800</xdr:colOff>
      <xdr:row>35</xdr:row>
      <xdr:rowOff>133388</xdr:rowOff>
    </xdr:to>
    <xdr:sp macro="" textlink="">
      <xdr:nvSpPr>
        <xdr:cNvPr id="307" name="楕円 306"/>
        <xdr:cNvSpPr/>
      </xdr:nvSpPr>
      <xdr:spPr>
        <a:xfrm>
          <a:off x="10426700" y="60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54665</xdr:rowOff>
    </xdr:from>
    <xdr:ext cx="534377" cy="259045"/>
    <xdr:sp macro="" textlink="">
      <xdr:nvSpPr>
        <xdr:cNvPr id="308" name="補助費等該当値テキスト"/>
        <xdr:cNvSpPr txBox="1"/>
      </xdr:nvSpPr>
      <xdr:spPr>
        <a:xfrm>
          <a:off x="10528300" y="588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19634</xdr:rowOff>
    </xdr:from>
    <xdr:to>
      <xdr:col>50</xdr:col>
      <xdr:colOff>165100</xdr:colOff>
      <xdr:row>35</xdr:row>
      <xdr:rowOff>121234</xdr:rowOff>
    </xdr:to>
    <xdr:sp macro="" textlink="">
      <xdr:nvSpPr>
        <xdr:cNvPr id="309" name="楕円 308"/>
        <xdr:cNvSpPr/>
      </xdr:nvSpPr>
      <xdr:spPr>
        <a:xfrm>
          <a:off x="9588500" y="60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137761</xdr:rowOff>
    </xdr:from>
    <xdr:ext cx="534377" cy="259045"/>
    <xdr:sp macro="" textlink="">
      <xdr:nvSpPr>
        <xdr:cNvPr id="310" name="テキスト ボックス 309"/>
        <xdr:cNvSpPr txBox="1"/>
      </xdr:nvSpPr>
      <xdr:spPr>
        <a:xfrm>
          <a:off x="9372111" y="57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14277</xdr:rowOff>
    </xdr:from>
    <xdr:to>
      <xdr:col>46</xdr:col>
      <xdr:colOff>38100</xdr:colOff>
      <xdr:row>35</xdr:row>
      <xdr:rowOff>115877</xdr:rowOff>
    </xdr:to>
    <xdr:sp macro="" textlink="">
      <xdr:nvSpPr>
        <xdr:cNvPr id="311" name="楕円 310"/>
        <xdr:cNvSpPr/>
      </xdr:nvSpPr>
      <xdr:spPr>
        <a:xfrm>
          <a:off x="8699500" y="601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132404</xdr:rowOff>
    </xdr:from>
    <xdr:ext cx="534377" cy="259045"/>
    <xdr:sp macro="" textlink="">
      <xdr:nvSpPr>
        <xdr:cNvPr id="312" name="テキスト ボックス 311"/>
        <xdr:cNvSpPr txBox="1"/>
      </xdr:nvSpPr>
      <xdr:spPr>
        <a:xfrm>
          <a:off x="8483111" y="57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76464</xdr:rowOff>
    </xdr:from>
    <xdr:to>
      <xdr:col>41</xdr:col>
      <xdr:colOff>101600</xdr:colOff>
      <xdr:row>31</xdr:row>
      <xdr:rowOff>6614</xdr:rowOff>
    </xdr:to>
    <xdr:sp macro="" textlink="">
      <xdr:nvSpPr>
        <xdr:cNvPr id="313" name="楕円 312"/>
        <xdr:cNvSpPr/>
      </xdr:nvSpPr>
      <xdr:spPr>
        <a:xfrm>
          <a:off x="7810500" y="52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23141</xdr:rowOff>
    </xdr:from>
    <xdr:ext cx="599010" cy="259045"/>
    <xdr:sp macro="" textlink="">
      <xdr:nvSpPr>
        <xdr:cNvPr id="314" name="テキスト ボックス 313"/>
        <xdr:cNvSpPr txBox="1"/>
      </xdr:nvSpPr>
      <xdr:spPr>
        <a:xfrm>
          <a:off x="7561795" y="49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32535</xdr:rowOff>
    </xdr:from>
    <xdr:to>
      <xdr:col>36</xdr:col>
      <xdr:colOff>165100</xdr:colOff>
      <xdr:row>35</xdr:row>
      <xdr:rowOff>134135</xdr:rowOff>
    </xdr:to>
    <xdr:sp macro="" textlink="">
      <xdr:nvSpPr>
        <xdr:cNvPr id="315" name="楕円 314"/>
        <xdr:cNvSpPr/>
      </xdr:nvSpPr>
      <xdr:spPr>
        <a:xfrm>
          <a:off x="6921500" y="60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150662</xdr:rowOff>
    </xdr:from>
    <xdr:ext cx="534377" cy="259045"/>
    <xdr:sp macro="" textlink="">
      <xdr:nvSpPr>
        <xdr:cNvPr id="316" name="テキスト ボックス 315"/>
        <xdr:cNvSpPr txBox="1"/>
      </xdr:nvSpPr>
      <xdr:spPr>
        <a:xfrm>
          <a:off x="6705111" y="58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0" name="直線コネクタ 339"/>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1"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2" name="直線コネクタ 341"/>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3"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4" name="直線コネクタ 343"/>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155923</xdr:rowOff>
    </xdr:from>
    <xdr:to>
      <xdr:col>55</xdr:col>
      <xdr:colOff>0</xdr:colOff>
      <xdr:row>58</xdr:row>
      <xdr:rowOff>16820</xdr:rowOff>
    </xdr:to>
    <xdr:cxnSp macro="">
      <xdr:nvCxnSpPr>
        <xdr:cNvPr id="345" name="直線コネクタ 344"/>
        <xdr:cNvCxnSpPr/>
      </xdr:nvCxnSpPr>
      <xdr:spPr>
        <a:xfrm flipV="1">
          <a:off x="9639300" y="9928573"/>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6"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47" name="フローチャート: 判断 346"/>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16820</xdr:rowOff>
    </xdr:from>
    <xdr:to>
      <xdr:col>50</xdr:col>
      <xdr:colOff>114300</xdr:colOff>
      <xdr:row>58</xdr:row>
      <xdr:rowOff>51910</xdr:rowOff>
    </xdr:to>
    <xdr:cxnSp macro="">
      <xdr:nvCxnSpPr>
        <xdr:cNvPr id="348" name="直線コネクタ 347"/>
        <xdr:cNvCxnSpPr/>
      </xdr:nvCxnSpPr>
      <xdr:spPr>
        <a:xfrm flipV="1">
          <a:off x="8750300" y="9960920"/>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49" name="フローチャート: 判断 348"/>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0" name="テキスト ボックス 349"/>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77559</xdr:rowOff>
    </xdr:from>
    <xdr:to>
      <xdr:col>45</xdr:col>
      <xdr:colOff>177800</xdr:colOff>
      <xdr:row>58</xdr:row>
      <xdr:rowOff>51910</xdr:rowOff>
    </xdr:to>
    <xdr:cxnSp macro="">
      <xdr:nvCxnSpPr>
        <xdr:cNvPr id="351" name="直線コネクタ 350"/>
        <xdr:cNvCxnSpPr/>
      </xdr:nvCxnSpPr>
      <xdr:spPr>
        <a:xfrm>
          <a:off x="7861300" y="9850209"/>
          <a:ext cx="889000" cy="1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2" name="フローチャート: 判断 351"/>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3" name="テキスト ボックス 352"/>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77559</xdr:rowOff>
    </xdr:from>
    <xdr:to>
      <xdr:col>41</xdr:col>
      <xdr:colOff>50800</xdr:colOff>
      <xdr:row>58</xdr:row>
      <xdr:rowOff>35786</xdr:rowOff>
    </xdr:to>
    <xdr:cxnSp macro="">
      <xdr:nvCxnSpPr>
        <xdr:cNvPr id="354" name="直線コネクタ 353"/>
        <xdr:cNvCxnSpPr/>
      </xdr:nvCxnSpPr>
      <xdr:spPr>
        <a:xfrm flipV="1">
          <a:off x="6972300" y="9850209"/>
          <a:ext cx="889000" cy="12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5" name="フローチャート: 判断 354"/>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6" name="テキスト ボックス 355"/>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57" name="フローチャート: 判断 356"/>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58" name="テキスト ボックス 357"/>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105123</xdr:rowOff>
    </xdr:from>
    <xdr:to>
      <xdr:col>55</xdr:col>
      <xdr:colOff>50800</xdr:colOff>
      <xdr:row>58</xdr:row>
      <xdr:rowOff>35273</xdr:rowOff>
    </xdr:to>
    <xdr:sp macro="" textlink="">
      <xdr:nvSpPr>
        <xdr:cNvPr id="364" name="楕円 363"/>
        <xdr:cNvSpPr/>
      </xdr:nvSpPr>
      <xdr:spPr>
        <a:xfrm>
          <a:off x="10426700" y="98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83550</xdr:rowOff>
    </xdr:from>
    <xdr:ext cx="534377" cy="259045"/>
    <xdr:sp macro="" textlink="">
      <xdr:nvSpPr>
        <xdr:cNvPr id="365" name="普通建設事業費該当値テキスト"/>
        <xdr:cNvSpPr txBox="1"/>
      </xdr:nvSpPr>
      <xdr:spPr>
        <a:xfrm>
          <a:off x="10528300" y="985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137470</xdr:rowOff>
    </xdr:from>
    <xdr:to>
      <xdr:col>50</xdr:col>
      <xdr:colOff>165100</xdr:colOff>
      <xdr:row>58</xdr:row>
      <xdr:rowOff>67620</xdr:rowOff>
    </xdr:to>
    <xdr:sp macro="" textlink="">
      <xdr:nvSpPr>
        <xdr:cNvPr id="366" name="楕円 365"/>
        <xdr:cNvSpPr/>
      </xdr:nvSpPr>
      <xdr:spPr>
        <a:xfrm>
          <a:off x="9588500" y="99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58747</xdr:rowOff>
    </xdr:from>
    <xdr:ext cx="534377" cy="259045"/>
    <xdr:sp macro="" textlink="">
      <xdr:nvSpPr>
        <xdr:cNvPr id="367" name="テキスト ボックス 366"/>
        <xdr:cNvSpPr txBox="1"/>
      </xdr:nvSpPr>
      <xdr:spPr>
        <a:xfrm>
          <a:off x="9372111" y="100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1110</xdr:rowOff>
    </xdr:from>
    <xdr:to>
      <xdr:col>46</xdr:col>
      <xdr:colOff>38100</xdr:colOff>
      <xdr:row>58</xdr:row>
      <xdr:rowOff>102710</xdr:rowOff>
    </xdr:to>
    <xdr:sp macro="" textlink="">
      <xdr:nvSpPr>
        <xdr:cNvPr id="368" name="楕円 367"/>
        <xdr:cNvSpPr/>
      </xdr:nvSpPr>
      <xdr:spPr>
        <a:xfrm>
          <a:off x="8699500" y="99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93837</xdr:rowOff>
    </xdr:from>
    <xdr:ext cx="534377" cy="259045"/>
    <xdr:sp macro="" textlink="">
      <xdr:nvSpPr>
        <xdr:cNvPr id="369" name="テキスト ボックス 368"/>
        <xdr:cNvSpPr txBox="1"/>
      </xdr:nvSpPr>
      <xdr:spPr>
        <a:xfrm>
          <a:off x="8483111" y="1003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26759</xdr:rowOff>
    </xdr:from>
    <xdr:to>
      <xdr:col>41</xdr:col>
      <xdr:colOff>101600</xdr:colOff>
      <xdr:row>57</xdr:row>
      <xdr:rowOff>128359</xdr:rowOff>
    </xdr:to>
    <xdr:sp macro="" textlink="">
      <xdr:nvSpPr>
        <xdr:cNvPr id="370" name="楕円 369"/>
        <xdr:cNvSpPr/>
      </xdr:nvSpPr>
      <xdr:spPr>
        <a:xfrm>
          <a:off x="7810500" y="97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119486</xdr:rowOff>
    </xdr:from>
    <xdr:ext cx="534377" cy="259045"/>
    <xdr:sp macro="" textlink="">
      <xdr:nvSpPr>
        <xdr:cNvPr id="371" name="テキスト ボックス 370"/>
        <xdr:cNvSpPr txBox="1"/>
      </xdr:nvSpPr>
      <xdr:spPr>
        <a:xfrm>
          <a:off x="7594111" y="98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156436</xdr:rowOff>
    </xdr:from>
    <xdr:to>
      <xdr:col>36</xdr:col>
      <xdr:colOff>165100</xdr:colOff>
      <xdr:row>58</xdr:row>
      <xdr:rowOff>86586</xdr:rowOff>
    </xdr:to>
    <xdr:sp macro="" textlink="">
      <xdr:nvSpPr>
        <xdr:cNvPr id="372" name="楕円 371"/>
        <xdr:cNvSpPr/>
      </xdr:nvSpPr>
      <xdr:spPr>
        <a:xfrm>
          <a:off x="6921500" y="9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77713</xdr:rowOff>
    </xdr:from>
    <xdr:ext cx="534377" cy="259045"/>
    <xdr:sp macro="" textlink="">
      <xdr:nvSpPr>
        <xdr:cNvPr id="373" name="テキスト ボックス 372"/>
        <xdr:cNvSpPr txBox="1"/>
      </xdr:nvSpPr>
      <xdr:spPr>
        <a:xfrm>
          <a:off x="6705111" y="1002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397" name="直線コネクタ 396"/>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0"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1" name="直線コネクタ 400"/>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111964</xdr:rowOff>
    </xdr:from>
    <xdr:to>
      <xdr:col>55</xdr:col>
      <xdr:colOff>0</xdr:colOff>
      <xdr:row>78</xdr:row>
      <xdr:rowOff>154082</xdr:rowOff>
    </xdr:to>
    <xdr:cxnSp macro="">
      <xdr:nvCxnSpPr>
        <xdr:cNvPr id="402" name="直線コネクタ 401"/>
        <xdr:cNvCxnSpPr/>
      </xdr:nvCxnSpPr>
      <xdr:spPr>
        <a:xfrm>
          <a:off x="9639300" y="13485064"/>
          <a:ext cx="838200" cy="4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3"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4" name="フローチャート: 判断 403"/>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111964</xdr:rowOff>
    </xdr:from>
    <xdr:to>
      <xdr:col>50</xdr:col>
      <xdr:colOff>114300</xdr:colOff>
      <xdr:row>78</xdr:row>
      <xdr:rowOff>128727</xdr:rowOff>
    </xdr:to>
    <xdr:cxnSp macro="">
      <xdr:nvCxnSpPr>
        <xdr:cNvPr id="405" name="直線コネクタ 404"/>
        <xdr:cNvCxnSpPr/>
      </xdr:nvCxnSpPr>
      <xdr:spPr>
        <a:xfrm flipV="1">
          <a:off x="8750300" y="13485064"/>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6" name="フローチャート: 判断 405"/>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07" name="テキスト ボックス 406"/>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56014</xdr:rowOff>
    </xdr:from>
    <xdr:to>
      <xdr:col>45</xdr:col>
      <xdr:colOff>177800</xdr:colOff>
      <xdr:row>78</xdr:row>
      <xdr:rowOff>128727</xdr:rowOff>
    </xdr:to>
    <xdr:cxnSp macro="">
      <xdr:nvCxnSpPr>
        <xdr:cNvPr id="408" name="直線コネクタ 407"/>
        <xdr:cNvCxnSpPr/>
      </xdr:nvCxnSpPr>
      <xdr:spPr>
        <a:xfrm>
          <a:off x="7861300" y="13086214"/>
          <a:ext cx="889000" cy="4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09" name="フローチャート: 判断 408"/>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0" name="テキスト ボックス 409"/>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56014</xdr:rowOff>
    </xdr:from>
    <xdr:to>
      <xdr:col>41</xdr:col>
      <xdr:colOff>50800</xdr:colOff>
      <xdr:row>78</xdr:row>
      <xdr:rowOff>61080</xdr:rowOff>
    </xdr:to>
    <xdr:cxnSp macro="">
      <xdr:nvCxnSpPr>
        <xdr:cNvPr id="411" name="直線コネクタ 410"/>
        <xdr:cNvCxnSpPr/>
      </xdr:nvCxnSpPr>
      <xdr:spPr>
        <a:xfrm flipV="1">
          <a:off x="6972300" y="13086214"/>
          <a:ext cx="889000" cy="34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2" name="フローチャート: 判断 411"/>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3" name="テキスト ボックス 412"/>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4" name="フローチャート: 判断 413"/>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5" name="テキスト ボックス 414"/>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103282</xdr:rowOff>
    </xdr:from>
    <xdr:to>
      <xdr:col>55</xdr:col>
      <xdr:colOff>50800</xdr:colOff>
      <xdr:row>79</xdr:row>
      <xdr:rowOff>33432</xdr:rowOff>
    </xdr:to>
    <xdr:sp macro="" textlink="">
      <xdr:nvSpPr>
        <xdr:cNvPr id="421" name="楕円 420"/>
        <xdr:cNvSpPr/>
      </xdr:nvSpPr>
      <xdr:spPr>
        <a:xfrm>
          <a:off x="10426700" y="134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18209</xdr:rowOff>
    </xdr:from>
    <xdr:ext cx="469744" cy="259045"/>
    <xdr:sp macro="" textlink="">
      <xdr:nvSpPr>
        <xdr:cNvPr id="422" name="普通建設事業費 （ うち新規整備　）該当値テキスト"/>
        <xdr:cNvSpPr txBox="1"/>
      </xdr:nvSpPr>
      <xdr:spPr>
        <a:xfrm>
          <a:off x="10528300" y="1339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61164</xdr:rowOff>
    </xdr:from>
    <xdr:to>
      <xdr:col>50</xdr:col>
      <xdr:colOff>165100</xdr:colOff>
      <xdr:row>78</xdr:row>
      <xdr:rowOff>162764</xdr:rowOff>
    </xdr:to>
    <xdr:sp macro="" textlink="">
      <xdr:nvSpPr>
        <xdr:cNvPr id="423" name="楕円 422"/>
        <xdr:cNvSpPr/>
      </xdr:nvSpPr>
      <xdr:spPr>
        <a:xfrm>
          <a:off x="9588500" y="13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153891</xdr:rowOff>
    </xdr:from>
    <xdr:ext cx="469744" cy="259045"/>
    <xdr:sp macro="" textlink="">
      <xdr:nvSpPr>
        <xdr:cNvPr id="424" name="テキスト ボックス 423"/>
        <xdr:cNvSpPr txBox="1"/>
      </xdr:nvSpPr>
      <xdr:spPr>
        <a:xfrm>
          <a:off x="9404428" y="1352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77927</xdr:rowOff>
    </xdr:from>
    <xdr:to>
      <xdr:col>46</xdr:col>
      <xdr:colOff>38100</xdr:colOff>
      <xdr:row>79</xdr:row>
      <xdr:rowOff>8077</xdr:rowOff>
    </xdr:to>
    <xdr:sp macro="" textlink="">
      <xdr:nvSpPr>
        <xdr:cNvPr id="425" name="楕円 424"/>
        <xdr:cNvSpPr/>
      </xdr:nvSpPr>
      <xdr:spPr>
        <a:xfrm>
          <a:off x="8699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170654</xdr:rowOff>
    </xdr:from>
    <xdr:ext cx="469744" cy="259045"/>
    <xdr:sp macro="" textlink="">
      <xdr:nvSpPr>
        <xdr:cNvPr id="426" name="テキスト ボックス 425"/>
        <xdr:cNvSpPr txBox="1"/>
      </xdr:nvSpPr>
      <xdr:spPr>
        <a:xfrm>
          <a:off x="8515428"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5214</xdr:rowOff>
    </xdr:from>
    <xdr:to>
      <xdr:col>41</xdr:col>
      <xdr:colOff>101600</xdr:colOff>
      <xdr:row>76</xdr:row>
      <xdr:rowOff>106814</xdr:rowOff>
    </xdr:to>
    <xdr:sp macro="" textlink="">
      <xdr:nvSpPr>
        <xdr:cNvPr id="427" name="楕円 426"/>
        <xdr:cNvSpPr/>
      </xdr:nvSpPr>
      <xdr:spPr>
        <a:xfrm>
          <a:off x="7810500" y="130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123341</xdr:rowOff>
    </xdr:from>
    <xdr:ext cx="534377" cy="259045"/>
    <xdr:sp macro="" textlink="">
      <xdr:nvSpPr>
        <xdr:cNvPr id="428" name="テキスト ボックス 427"/>
        <xdr:cNvSpPr txBox="1"/>
      </xdr:nvSpPr>
      <xdr:spPr>
        <a:xfrm>
          <a:off x="7594111" y="128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10280</xdr:rowOff>
    </xdr:from>
    <xdr:to>
      <xdr:col>36</xdr:col>
      <xdr:colOff>165100</xdr:colOff>
      <xdr:row>78</xdr:row>
      <xdr:rowOff>111880</xdr:rowOff>
    </xdr:to>
    <xdr:sp macro="" textlink="">
      <xdr:nvSpPr>
        <xdr:cNvPr id="429" name="楕円 428"/>
        <xdr:cNvSpPr/>
      </xdr:nvSpPr>
      <xdr:spPr>
        <a:xfrm>
          <a:off x="6921500" y="133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103007</xdr:rowOff>
    </xdr:from>
    <xdr:ext cx="469744" cy="259045"/>
    <xdr:sp macro="" textlink="">
      <xdr:nvSpPr>
        <xdr:cNvPr id="430" name="テキスト ボックス 429"/>
        <xdr:cNvSpPr txBox="1"/>
      </xdr:nvSpPr>
      <xdr:spPr>
        <a:xfrm>
          <a:off x="6737428" y="134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6" name="直線コネクタ 455"/>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57"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58" name="直線コネクタ 457"/>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59"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0" name="直線コネクタ 459"/>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49620</xdr:rowOff>
    </xdr:from>
    <xdr:to>
      <xdr:col>55</xdr:col>
      <xdr:colOff>0</xdr:colOff>
      <xdr:row>98</xdr:row>
      <xdr:rowOff>152643</xdr:rowOff>
    </xdr:to>
    <xdr:cxnSp macro="">
      <xdr:nvCxnSpPr>
        <xdr:cNvPr id="461" name="直線コネクタ 460"/>
        <xdr:cNvCxnSpPr/>
      </xdr:nvCxnSpPr>
      <xdr:spPr>
        <a:xfrm flipV="1">
          <a:off x="9639300" y="16851720"/>
          <a:ext cx="838200" cy="10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2"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3" name="フローチャート: 判断 462"/>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152643</xdr:rowOff>
    </xdr:from>
    <xdr:to>
      <xdr:col>50</xdr:col>
      <xdr:colOff>114300</xdr:colOff>
      <xdr:row>99</xdr:row>
      <xdr:rowOff>7601</xdr:rowOff>
    </xdr:to>
    <xdr:cxnSp macro="">
      <xdr:nvCxnSpPr>
        <xdr:cNvPr id="464" name="直線コネクタ 463"/>
        <xdr:cNvCxnSpPr/>
      </xdr:nvCxnSpPr>
      <xdr:spPr>
        <a:xfrm flipV="1">
          <a:off x="8750300" y="16954743"/>
          <a:ext cx="889000" cy="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5" name="フローチャート: 判断 464"/>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6" name="テキスト ボックス 465"/>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7601</xdr:rowOff>
    </xdr:from>
    <xdr:to>
      <xdr:col>45</xdr:col>
      <xdr:colOff>177800</xdr:colOff>
      <xdr:row>99</xdr:row>
      <xdr:rowOff>47248</xdr:rowOff>
    </xdr:to>
    <xdr:cxnSp macro="">
      <xdr:nvCxnSpPr>
        <xdr:cNvPr id="467" name="直線コネクタ 466"/>
        <xdr:cNvCxnSpPr/>
      </xdr:nvCxnSpPr>
      <xdr:spPr>
        <a:xfrm flipV="1">
          <a:off x="7861300" y="16981151"/>
          <a:ext cx="889000" cy="3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68" name="フローチャート: 判断 467"/>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69" name="テキスト ボックス 468"/>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24061</xdr:rowOff>
    </xdr:from>
    <xdr:to>
      <xdr:col>41</xdr:col>
      <xdr:colOff>50800</xdr:colOff>
      <xdr:row>99</xdr:row>
      <xdr:rowOff>47248</xdr:rowOff>
    </xdr:to>
    <xdr:cxnSp macro="">
      <xdr:nvCxnSpPr>
        <xdr:cNvPr id="470" name="直線コネクタ 469"/>
        <xdr:cNvCxnSpPr/>
      </xdr:nvCxnSpPr>
      <xdr:spPr>
        <a:xfrm>
          <a:off x="6972300" y="16997611"/>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1" name="フローチャート: 判断 470"/>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2" name="テキスト ボックス 471"/>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3" name="フローチャート: 判断 472"/>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4" name="テキスト ボックス 473"/>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170270</xdr:rowOff>
    </xdr:from>
    <xdr:to>
      <xdr:col>55</xdr:col>
      <xdr:colOff>50800</xdr:colOff>
      <xdr:row>98</xdr:row>
      <xdr:rowOff>100420</xdr:rowOff>
    </xdr:to>
    <xdr:sp macro="" textlink="">
      <xdr:nvSpPr>
        <xdr:cNvPr id="480" name="楕円 479"/>
        <xdr:cNvSpPr/>
      </xdr:nvSpPr>
      <xdr:spPr>
        <a:xfrm>
          <a:off x="10426700" y="168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148697</xdr:rowOff>
    </xdr:from>
    <xdr:ext cx="534377" cy="259045"/>
    <xdr:sp macro="" textlink="">
      <xdr:nvSpPr>
        <xdr:cNvPr id="481" name="普通建設事業費 （ うち更新整備　）該当値テキスト"/>
        <xdr:cNvSpPr txBox="1"/>
      </xdr:nvSpPr>
      <xdr:spPr>
        <a:xfrm>
          <a:off x="10528300" y="167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101843</xdr:rowOff>
    </xdr:from>
    <xdr:to>
      <xdr:col>50</xdr:col>
      <xdr:colOff>165100</xdr:colOff>
      <xdr:row>99</xdr:row>
      <xdr:rowOff>31993</xdr:rowOff>
    </xdr:to>
    <xdr:sp macro="" textlink="">
      <xdr:nvSpPr>
        <xdr:cNvPr id="482" name="楕円 481"/>
        <xdr:cNvSpPr/>
      </xdr:nvSpPr>
      <xdr:spPr>
        <a:xfrm>
          <a:off x="9588500" y="169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23120</xdr:rowOff>
    </xdr:from>
    <xdr:ext cx="534377" cy="259045"/>
    <xdr:sp macro="" textlink="">
      <xdr:nvSpPr>
        <xdr:cNvPr id="483" name="テキスト ボックス 482"/>
        <xdr:cNvSpPr txBox="1"/>
      </xdr:nvSpPr>
      <xdr:spPr>
        <a:xfrm>
          <a:off x="9372111" y="169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128251</xdr:rowOff>
    </xdr:from>
    <xdr:to>
      <xdr:col>46</xdr:col>
      <xdr:colOff>38100</xdr:colOff>
      <xdr:row>99</xdr:row>
      <xdr:rowOff>58401</xdr:rowOff>
    </xdr:to>
    <xdr:sp macro="" textlink="">
      <xdr:nvSpPr>
        <xdr:cNvPr id="484" name="楕円 483"/>
        <xdr:cNvSpPr/>
      </xdr:nvSpPr>
      <xdr:spPr>
        <a:xfrm>
          <a:off x="8699500" y="169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49528</xdr:rowOff>
    </xdr:from>
    <xdr:ext cx="469744" cy="259045"/>
    <xdr:sp macro="" textlink="">
      <xdr:nvSpPr>
        <xdr:cNvPr id="485" name="テキスト ボックス 484"/>
        <xdr:cNvSpPr txBox="1"/>
      </xdr:nvSpPr>
      <xdr:spPr>
        <a:xfrm>
          <a:off x="8515428" y="170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167898</xdr:rowOff>
    </xdr:from>
    <xdr:to>
      <xdr:col>41</xdr:col>
      <xdr:colOff>101600</xdr:colOff>
      <xdr:row>99</xdr:row>
      <xdr:rowOff>98048</xdr:rowOff>
    </xdr:to>
    <xdr:sp macro="" textlink="">
      <xdr:nvSpPr>
        <xdr:cNvPr id="486" name="楕円 485"/>
        <xdr:cNvSpPr/>
      </xdr:nvSpPr>
      <xdr:spPr>
        <a:xfrm>
          <a:off x="7810500" y="169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89175</xdr:rowOff>
    </xdr:from>
    <xdr:ext cx="469744" cy="259045"/>
    <xdr:sp macro="" textlink="">
      <xdr:nvSpPr>
        <xdr:cNvPr id="487" name="テキスト ボックス 486"/>
        <xdr:cNvSpPr txBox="1"/>
      </xdr:nvSpPr>
      <xdr:spPr>
        <a:xfrm>
          <a:off x="7626428" y="1706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144711</xdr:rowOff>
    </xdr:from>
    <xdr:to>
      <xdr:col>36</xdr:col>
      <xdr:colOff>165100</xdr:colOff>
      <xdr:row>99</xdr:row>
      <xdr:rowOff>74861</xdr:rowOff>
    </xdr:to>
    <xdr:sp macro="" textlink="">
      <xdr:nvSpPr>
        <xdr:cNvPr id="488" name="楕円 487"/>
        <xdr:cNvSpPr/>
      </xdr:nvSpPr>
      <xdr:spPr>
        <a:xfrm>
          <a:off x="6921500" y="169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65988</xdr:rowOff>
    </xdr:from>
    <xdr:ext cx="469744" cy="259045"/>
    <xdr:sp macro="" textlink="">
      <xdr:nvSpPr>
        <xdr:cNvPr id="489" name="テキスト ボックス 488"/>
        <xdr:cNvSpPr txBox="1"/>
      </xdr:nvSpPr>
      <xdr:spPr>
        <a:xfrm>
          <a:off x="6737428" y="170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5" name="直線コネクタ 514"/>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6"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18"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19" name="直線コネクタ 518"/>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114227</xdr:rowOff>
    </xdr:from>
    <xdr:to>
      <xdr:col>85</xdr:col>
      <xdr:colOff>127000</xdr:colOff>
      <xdr:row>39</xdr:row>
      <xdr:rowOff>17725</xdr:rowOff>
    </xdr:to>
    <xdr:cxnSp macro="">
      <xdr:nvCxnSpPr>
        <xdr:cNvPr id="520" name="直線コネクタ 519"/>
        <xdr:cNvCxnSpPr/>
      </xdr:nvCxnSpPr>
      <xdr:spPr>
        <a:xfrm>
          <a:off x="15481300" y="6629327"/>
          <a:ext cx="8382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1" name="災害復旧事業費平均値テキスト"/>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2" name="フローチャート: 判断 521"/>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113378</xdr:rowOff>
    </xdr:from>
    <xdr:to>
      <xdr:col>81</xdr:col>
      <xdr:colOff>50800</xdr:colOff>
      <xdr:row>38</xdr:row>
      <xdr:rowOff>114227</xdr:rowOff>
    </xdr:to>
    <xdr:cxnSp macro="">
      <xdr:nvCxnSpPr>
        <xdr:cNvPr id="523" name="直線コネクタ 522"/>
        <xdr:cNvCxnSpPr/>
      </xdr:nvCxnSpPr>
      <xdr:spPr>
        <a:xfrm>
          <a:off x="14592300" y="6628478"/>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4" name="フローチャート: 判断 523"/>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25" name="テキスト ボックス 524"/>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143358</xdr:rowOff>
    </xdr:from>
    <xdr:to>
      <xdr:col>76</xdr:col>
      <xdr:colOff>114300</xdr:colOff>
      <xdr:row>38</xdr:row>
      <xdr:rowOff>113378</xdr:rowOff>
    </xdr:to>
    <xdr:cxnSp macro="">
      <xdr:nvCxnSpPr>
        <xdr:cNvPr id="526" name="直線コネクタ 525"/>
        <xdr:cNvCxnSpPr/>
      </xdr:nvCxnSpPr>
      <xdr:spPr>
        <a:xfrm>
          <a:off x="13703300" y="6315558"/>
          <a:ext cx="889000" cy="3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27" name="フローチャート: 判断 526"/>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68437</xdr:rowOff>
    </xdr:from>
    <xdr:ext cx="469744" cy="259045"/>
    <xdr:sp macro="" textlink="">
      <xdr:nvSpPr>
        <xdr:cNvPr id="528" name="テキスト ボックス 527"/>
        <xdr:cNvSpPr txBox="1"/>
      </xdr:nvSpPr>
      <xdr:spPr>
        <a:xfrm>
          <a:off x="14357428" y="67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20208</xdr:rowOff>
    </xdr:from>
    <xdr:to>
      <xdr:col>71</xdr:col>
      <xdr:colOff>177800</xdr:colOff>
      <xdr:row>36</xdr:row>
      <xdr:rowOff>143358</xdr:rowOff>
    </xdr:to>
    <xdr:cxnSp macro="">
      <xdr:nvCxnSpPr>
        <xdr:cNvPr id="529" name="直線コネクタ 528"/>
        <xdr:cNvCxnSpPr/>
      </xdr:nvCxnSpPr>
      <xdr:spPr>
        <a:xfrm>
          <a:off x="12814300" y="6020958"/>
          <a:ext cx="889000" cy="29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0" name="フローチャート: 判断 529"/>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1" name="テキスト ボックス 530"/>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2" name="フローチャート: 判断 531"/>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3" name="テキスト ボックス 532"/>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138375</xdr:rowOff>
    </xdr:from>
    <xdr:to>
      <xdr:col>85</xdr:col>
      <xdr:colOff>177800</xdr:colOff>
      <xdr:row>39</xdr:row>
      <xdr:rowOff>68525</xdr:rowOff>
    </xdr:to>
    <xdr:sp macro="" textlink="">
      <xdr:nvSpPr>
        <xdr:cNvPr id="539" name="楕円 538"/>
        <xdr:cNvSpPr/>
      </xdr:nvSpPr>
      <xdr:spPr>
        <a:xfrm>
          <a:off x="16268700" y="66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97753</xdr:rowOff>
    </xdr:from>
    <xdr:ext cx="469744" cy="259045"/>
    <xdr:sp macro="" textlink="">
      <xdr:nvSpPr>
        <xdr:cNvPr id="540" name="災害復旧事業費該当値テキスト"/>
        <xdr:cNvSpPr txBox="1"/>
      </xdr:nvSpPr>
      <xdr:spPr>
        <a:xfrm>
          <a:off x="16370300" y="644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63427</xdr:rowOff>
    </xdr:from>
    <xdr:to>
      <xdr:col>81</xdr:col>
      <xdr:colOff>101600</xdr:colOff>
      <xdr:row>38</xdr:row>
      <xdr:rowOff>165027</xdr:rowOff>
    </xdr:to>
    <xdr:sp macro="" textlink="">
      <xdr:nvSpPr>
        <xdr:cNvPr id="541" name="楕円 540"/>
        <xdr:cNvSpPr/>
      </xdr:nvSpPr>
      <xdr:spPr>
        <a:xfrm>
          <a:off x="15430500" y="65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10105</xdr:rowOff>
    </xdr:from>
    <xdr:ext cx="469744" cy="259045"/>
    <xdr:sp macro="" textlink="">
      <xdr:nvSpPr>
        <xdr:cNvPr id="542" name="テキスト ボックス 541"/>
        <xdr:cNvSpPr txBox="1"/>
      </xdr:nvSpPr>
      <xdr:spPr>
        <a:xfrm>
          <a:off x="15246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62578</xdr:rowOff>
    </xdr:from>
    <xdr:to>
      <xdr:col>76</xdr:col>
      <xdr:colOff>165100</xdr:colOff>
      <xdr:row>38</xdr:row>
      <xdr:rowOff>164178</xdr:rowOff>
    </xdr:to>
    <xdr:sp macro="" textlink="">
      <xdr:nvSpPr>
        <xdr:cNvPr id="543" name="楕円 542"/>
        <xdr:cNvSpPr/>
      </xdr:nvSpPr>
      <xdr:spPr>
        <a:xfrm>
          <a:off x="14541500" y="65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9255</xdr:rowOff>
    </xdr:from>
    <xdr:ext cx="469744" cy="259045"/>
    <xdr:sp macro="" textlink="">
      <xdr:nvSpPr>
        <xdr:cNvPr id="544" name="テキスト ボックス 543"/>
        <xdr:cNvSpPr txBox="1"/>
      </xdr:nvSpPr>
      <xdr:spPr>
        <a:xfrm>
          <a:off x="14357428" y="635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92558</xdr:rowOff>
    </xdr:from>
    <xdr:to>
      <xdr:col>72</xdr:col>
      <xdr:colOff>38100</xdr:colOff>
      <xdr:row>37</xdr:row>
      <xdr:rowOff>22708</xdr:rowOff>
    </xdr:to>
    <xdr:sp macro="" textlink="">
      <xdr:nvSpPr>
        <xdr:cNvPr id="545" name="楕円 544"/>
        <xdr:cNvSpPr/>
      </xdr:nvSpPr>
      <xdr:spPr>
        <a:xfrm>
          <a:off x="13652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39235</xdr:rowOff>
    </xdr:from>
    <xdr:ext cx="534377" cy="259045"/>
    <xdr:sp macro="" textlink="">
      <xdr:nvSpPr>
        <xdr:cNvPr id="546" name="テキスト ボックス 545"/>
        <xdr:cNvSpPr txBox="1"/>
      </xdr:nvSpPr>
      <xdr:spPr>
        <a:xfrm>
          <a:off x="13436111"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140858</xdr:rowOff>
    </xdr:from>
    <xdr:to>
      <xdr:col>67</xdr:col>
      <xdr:colOff>101600</xdr:colOff>
      <xdr:row>35</xdr:row>
      <xdr:rowOff>71008</xdr:rowOff>
    </xdr:to>
    <xdr:sp macro="" textlink="">
      <xdr:nvSpPr>
        <xdr:cNvPr id="547" name="楕円 546"/>
        <xdr:cNvSpPr/>
      </xdr:nvSpPr>
      <xdr:spPr>
        <a:xfrm>
          <a:off x="12763500" y="59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87535</xdr:rowOff>
    </xdr:from>
    <xdr:ext cx="534377" cy="259045"/>
    <xdr:sp macro="" textlink="">
      <xdr:nvSpPr>
        <xdr:cNvPr id="548" name="テキスト ボックス 547"/>
        <xdr:cNvSpPr txBox="1"/>
      </xdr:nvSpPr>
      <xdr:spPr>
        <a:xfrm>
          <a:off x="12547111" y="57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3" name="直線コネクタ 622"/>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4"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5" name="直線コネクタ 624"/>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6"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27" name="直線コネクタ 626"/>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117411</xdr:rowOff>
    </xdr:from>
    <xdr:to>
      <xdr:col>85</xdr:col>
      <xdr:colOff>127000</xdr:colOff>
      <xdr:row>75</xdr:row>
      <xdr:rowOff>60506</xdr:rowOff>
    </xdr:to>
    <xdr:cxnSp macro="">
      <xdr:nvCxnSpPr>
        <xdr:cNvPr id="628" name="直線コネクタ 627"/>
        <xdr:cNvCxnSpPr/>
      </xdr:nvCxnSpPr>
      <xdr:spPr>
        <a:xfrm>
          <a:off x="15481300" y="12804711"/>
          <a:ext cx="838200" cy="1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29" name="公債費平均値テキスト"/>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0" name="フローチャート: 判断 629"/>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117411</xdr:rowOff>
    </xdr:from>
    <xdr:to>
      <xdr:col>81</xdr:col>
      <xdr:colOff>50800</xdr:colOff>
      <xdr:row>75</xdr:row>
      <xdr:rowOff>29058</xdr:rowOff>
    </xdr:to>
    <xdr:cxnSp macro="">
      <xdr:nvCxnSpPr>
        <xdr:cNvPr id="631" name="直線コネクタ 630"/>
        <xdr:cNvCxnSpPr/>
      </xdr:nvCxnSpPr>
      <xdr:spPr>
        <a:xfrm flipV="1">
          <a:off x="14592300" y="12804711"/>
          <a:ext cx="8890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2" name="フローチャート: 判断 631"/>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3" name="テキスト ボックス 632"/>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24224</xdr:rowOff>
    </xdr:from>
    <xdr:to>
      <xdr:col>76</xdr:col>
      <xdr:colOff>114300</xdr:colOff>
      <xdr:row>75</xdr:row>
      <xdr:rowOff>29058</xdr:rowOff>
    </xdr:to>
    <xdr:cxnSp macro="">
      <xdr:nvCxnSpPr>
        <xdr:cNvPr id="634" name="直線コネクタ 633"/>
        <xdr:cNvCxnSpPr/>
      </xdr:nvCxnSpPr>
      <xdr:spPr>
        <a:xfrm>
          <a:off x="13703300" y="12882974"/>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5" name="フローチャート: 判断 634"/>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6" name="テキスト ボックス 635"/>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24224</xdr:rowOff>
    </xdr:from>
    <xdr:to>
      <xdr:col>71</xdr:col>
      <xdr:colOff>177800</xdr:colOff>
      <xdr:row>75</xdr:row>
      <xdr:rowOff>29433</xdr:rowOff>
    </xdr:to>
    <xdr:cxnSp macro="">
      <xdr:nvCxnSpPr>
        <xdr:cNvPr id="637" name="直線コネクタ 636"/>
        <xdr:cNvCxnSpPr/>
      </xdr:nvCxnSpPr>
      <xdr:spPr>
        <a:xfrm flipV="1">
          <a:off x="12814300" y="1288297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38" name="フローチャート: 判断 637"/>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39" name="テキスト ボックス 638"/>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0" name="フローチャート: 判断 639"/>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1" name="テキスト ボックス 640"/>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9706</xdr:rowOff>
    </xdr:from>
    <xdr:to>
      <xdr:col>85</xdr:col>
      <xdr:colOff>177800</xdr:colOff>
      <xdr:row>75</xdr:row>
      <xdr:rowOff>111306</xdr:rowOff>
    </xdr:to>
    <xdr:sp macro="" textlink="">
      <xdr:nvSpPr>
        <xdr:cNvPr id="647" name="楕円 646"/>
        <xdr:cNvSpPr/>
      </xdr:nvSpPr>
      <xdr:spPr>
        <a:xfrm>
          <a:off x="16268700" y="12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32583</xdr:rowOff>
    </xdr:from>
    <xdr:ext cx="534377" cy="259045"/>
    <xdr:sp macro="" textlink="">
      <xdr:nvSpPr>
        <xdr:cNvPr id="648" name="公債費該当値テキスト"/>
        <xdr:cNvSpPr txBox="1"/>
      </xdr:nvSpPr>
      <xdr:spPr>
        <a:xfrm>
          <a:off x="16370300" y="127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66611</xdr:rowOff>
    </xdr:from>
    <xdr:to>
      <xdr:col>81</xdr:col>
      <xdr:colOff>101600</xdr:colOff>
      <xdr:row>74</xdr:row>
      <xdr:rowOff>168211</xdr:rowOff>
    </xdr:to>
    <xdr:sp macro="" textlink="">
      <xdr:nvSpPr>
        <xdr:cNvPr id="649" name="楕円 648"/>
        <xdr:cNvSpPr/>
      </xdr:nvSpPr>
      <xdr:spPr>
        <a:xfrm>
          <a:off x="15430500" y="127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13288</xdr:rowOff>
    </xdr:from>
    <xdr:ext cx="534377" cy="259045"/>
    <xdr:sp macro="" textlink="">
      <xdr:nvSpPr>
        <xdr:cNvPr id="650" name="テキスト ボックス 649"/>
        <xdr:cNvSpPr txBox="1"/>
      </xdr:nvSpPr>
      <xdr:spPr>
        <a:xfrm>
          <a:off x="15214111" y="125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149708</xdr:rowOff>
    </xdr:from>
    <xdr:to>
      <xdr:col>76</xdr:col>
      <xdr:colOff>165100</xdr:colOff>
      <xdr:row>75</xdr:row>
      <xdr:rowOff>79858</xdr:rowOff>
    </xdr:to>
    <xdr:sp macro="" textlink="">
      <xdr:nvSpPr>
        <xdr:cNvPr id="651" name="楕円 650"/>
        <xdr:cNvSpPr/>
      </xdr:nvSpPr>
      <xdr:spPr>
        <a:xfrm>
          <a:off x="14541500" y="128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96385</xdr:rowOff>
    </xdr:from>
    <xdr:ext cx="534377" cy="259045"/>
    <xdr:sp macro="" textlink="">
      <xdr:nvSpPr>
        <xdr:cNvPr id="652" name="テキスト ボックス 651"/>
        <xdr:cNvSpPr txBox="1"/>
      </xdr:nvSpPr>
      <xdr:spPr>
        <a:xfrm>
          <a:off x="14325111" y="126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144874</xdr:rowOff>
    </xdr:from>
    <xdr:to>
      <xdr:col>72</xdr:col>
      <xdr:colOff>38100</xdr:colOff>
      <xdr:row>75</xdr:row>
      <xdr:rowOff>75024</xdr:rowOff>
    </xdr:to>
    <xdr:sp macro="" textlink="">
      <xdr:nvSpPr>
        <xdr:cNvPr id="653" name="楕円 652"/>
        <xdr:cNvSpPr/>
      </xdr:nvSpPr>
      <xdr:spPr>
        <a:xfrm>
          <a:off x="13652500" y="128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91551</xdr:rowOff>
    </xdr:from>
    <xdr:ext cx="534377" cy="259045"/>
    <xdr:sp macro="" textlink="">
      <xdr:nvSpPr>
        <xdr:cNvPr id="654" name="テキスト ボックス 653"/>
        <xdr:cNvSpPr txBox="1"/>
      </xdr:nvSpPr>
      <xdr:spPr>
        <a:xfrm>
          <a:off x="13436111" y="12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150083</xdr:rowOff>
    </xdr:from>
    <xdr:to>
      <xdr:col>67</xdr:col>
      <xdr:colOff>101600</xdr:colOff>
      <xdr:row>75</xdr:row>
      <xdr:rowOff>80233</xdr:rowOff>
    </xdr:to>
    <xdr:sp macro="" textlink="">
      <xdr:nvSpPr>
        <xdr:cNvPr id="655" name="楕円 654"/>
        <xdr:cNvSpPr/>
      </xdr:nvSpPr>
      <xdr:spPr>
        <a:xfrm>
          <a:off x="12763500" y="128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96760</xdr:rowOff>
    </xdr:from>
    <xdr:ext cx="534377" cy="259045"/>
    <xdr:sp macro="" textlink="">
      <xdr:nvSpPr>
        <xdr:cNvPr id="656" name="テキスト ボックス 655"/>
        <xdr:cNvSpPr txBox="1"/>
      </xdr:nvSpPr>
      <xdr:spPr>
        <a:xfrm>
          <a:off x="12547111" y="126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78" name="直線コネクタ 677"/>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79"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0" name="直線コネクタ 679"/>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1"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2" name="直線コネクタ 681"/>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61826</xdr:rowOff>
    </xdr:from>
    <xdr:to>
      <xdr:col>85</xdr:col>
      <xdr:colOff>127000</xdr:colOff>
      <xdr:row>98</xdr:row>
      <xdr:rowOff>87616</xdr:rowOff>
    </xdr:to>
    <xdr:cxnSp macro="">
      <xdr:nvCxnSpPr>
        <xdr:cNvPr id="683" name="直線コネクタ 682"/>
        <xdr:cNvCxnSpPr/>
      </xdr:nvCxnSpPr>
      <xdr:spPr>
        <a:xfrm flipV="1">
          <a:off x="15481300" y="16863926"/>
          <a:ext cx="838200" cy="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4"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5" name="フローチャート: 判断 684"/>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44172</xdr:rowOff>
    </xdr:from>
    <xdr:to>
      <xdr:col>81</xdr:col>
      <xdr:colOff>50800</xdr:colOff>
      <xdr:row>98</xdr:row>
      <xdr:rowOff>87616</xdr:rowOff>
    </xdr:to>
    <xdr:cxnSp macro="">
      <xdr:nvCxnSpPr>
        <xdr:cNvPr id="686" name="直線コネクタ 685"/>
        <xdr:cNvCxnSpPr/>
      </xdr:nvCxnSpPr>
      <xdr:spPr>
        <a:xfrm>
          <a:off x="14592300" y="16846272"/>
          <a:ext cx="889000" cy="4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87" name="フローチャート: 判断 686"/>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88" name="テキスト ボックス 687"/>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44172</xdr:rowOff>
    </xdr:from>
    <xdr:to>
      <xdr:col>76</xdr:col>
      <xdr:colOff>114300</xdr:colOff>
      <xdr:row>98</xdr:row>
      <xdr:rowOff>93111</xdr:rowOff>
    </xdr:to>
    <xdr:cxnSp macro="">
      <xdr:nvCxnSpPr>
        <xdr:cNvPr id="689" name="直線コネクタ 688"/>
        <xdr:cNvCxnSpPr/>
      </xdr:nvCxnSpPr>
      <xdr:spPr>
        <a:xfrm flipV="1">
          <a:off x="13703300" y="16846272"/>
          <a:ext cx="889000" cy="4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0" name="フローチャート: 判断 689"/>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1" name="テキスト ボックス 690"/>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93111</xdr:rowOff>
    </xdr:from>
    <xdr:to>
      <xdr:col>71</xdr:col>
      <xdr:colOff>177800</xdr:colOff>
      <xdr:row>98</xdr:row>
      <xdr:rowOff>94095</xdr:rowOff>
    </xdr:to>
    <xdr:cxnSp macro="">
      <xdr:nvCxnSpPr>
        <xdr:cNvPr id="692" name="直線コネクタ 691"/>
        <xdr:cNvCxnSpPr/>
      </xdr:nvCxnSpPr>
      <xdr:spPr>
        <a:xfrm flipV="1">
          <a:off x="12814300" y="16895211"/>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3" name="フローチャート: 判断 692"/>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4" name="テキスト ボックス 693"/>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5" name="フローチャート: 判断 694"/>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6" name="テキスト ボックス 695"/>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11026</xdr:rowOff>
    </xdr:from>
    <xdr:to>
      <xdr:col>85</xdr:col>
      <xdr:colOff>177800</xdr:colOff>
      <xdr:row>98</xdr:row>
      <xdr:rowOff>112626</xdr:rowOff>
    </xdr:to>
    <xdr:sp macro="" textlink="">
      <xdr:nvSpPr>
        <xdr:cNvPr id="702" name="楕円 701"/>
        <xdr:cNvSpPr/>
      </xdr:nvSpPr>
      <xdr:spPr>
        <a:xfrm>
          <a:off x="16268700" y="168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137920</xdr:rowOff>
    </xdr:from>
    <xdr:ext cx="534377" cy="259045"/>
    <xdr:sp macro="" textlink="">
      <xdr:nvSpPr>
        <xdr:cNvPr id="703" name="積立金該当値テキスト"/>
        <xdr:cNvSpPr txBox="1"/>
      </xdr:nvSpPr>
      <xdr:spPr>
        <a:xfrm>
          <a:off x="16370300" y="167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36816</xdr:rowOff>
    </xdr:from>
    <xdr:to>
      <xdr:col>81</xdr:col>
      <xdr:colOff>101600</xdr:colOff>
      <xdr:row>98</xdr:row>
      <xdr:rowOff>138416</xdr:rowOff>
    </xdr:to>
    <xdr:sp macro="" textlink="">
      <xdr:nvSpPr>
        <xdr:cNvPr id="704" name="楕円 703"/>
        <xdr:cNvSpPr/>
      </xdr:nvSpPr>
      <xdr:spPr>
        <a:xfrm>
          <a:off x="15430500" y="168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129543</xdr:rowOff>
    </xdr:from>
    <xdr:ext cx="534377" cy="259045"/>
    <xdr:sp macro="" textlink="">
      <xdr:nvSpPr>
        <xdr:cNvPr id="705" name="テキスト ボックス 704"/>
        <xdr:cNvSpPr txBox="1"/>
      </xdr:nvSpPr>
      <xdr:spPr>
        <a:xfrm>
          <a:off x="15214111" y="1693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164822</xdr:rowOff>
    </xdr:from>
    <xdr:to>
      <xdr:col>76</xdr:col>
      <xdr:colOff>165100</xdr:colOff>
      <xdr:row>98</xdr:row>
      <xdr:rowOff>94972</xdr:rowOff>
    </xdr:to>
    <xdr:sp macro="" textlink="">
      <xdr:nvSpPr>
        <xdr:cNvPr id="706" name="楕円 705"/>
        <xdr:cNvSpPr/>
      </xdr:nvSpPr>
      <xdr:spPr>
        <a:xfrm>
          <a:off x="14541500" y="167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86099</xdr:rowOff>
    </xdr:from>
    <xdr:ext cx="534377" cy="259045"/>
    <xdr:sp macro="" textlink="">
      <xdr:nvSpPr>
        <xdr:cNvPr id="707" name="テキスト ボックス 706"/>
        <xdr:cNvSpPr txBox="1"/>
      </xdr:nvSpPr>
      <xdr:spPr>
        <a:xfrm>
          <a:off x="14325111" y="168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42311</xdr:rowOff>
    </xdr:from>
    <xdr:to>
      <xdr:col>72</xdr:col>
      <xdr:colOff>38100</xdr:colOff>
      <xdr:row>98</xdr:row>
      <xdr:rowOff>143911</xdr:rowOff>
    </xdr:to>
    <xdr:sp macro="" textlink="">
      <xdr:nvSpPr>
        <xdr:cNvPr id="708" name="楕円 707"/>
        <xdr:cNvSpPr/>
      </xdr:nvSpPr>
      <xdr:spPr>
        <a:xfrm>
          <a:off x="13652500" y="168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135038</xdr:rowOff>
    </xdr:from>
    <xdr:ext cx="534377" cy="259045"/>
    <xdr:sp macro="" textlink="">
      <xdr:nvSpPr>
        <xdr:cNvPr id="709" name="テキスト ボックス 708"/>
        <xdr:cNvSpPr txBox="1"/>
      </xdr:nvSpPr>
      <xdr:spPr>
        <a:xfrm>
          <a:off x="13436111" y="169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43295</xdr:rowOff>
    </xdr:from>
    <xdr:to>
      <xdr:col>67</xdr:col>
      <xdr:colOff>101600</xdr:colOff>
      <xdr:row>98</xdr:row>
      <xdr:rowOff>144895</xdr:rowOff>
    </xdr:to>
    <xdr:sp macro="" textlink="">
      <xdr:nvSpPr>
        <xdr:cNvPr id="710" name="楕円 709"/>
        <xdr:cNvSpPr/>
      </xdr:nvSpPr>
      <xdr:spPr>
        <a:xfrm>
          <a:off x="12763500" y="168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136022</xdr:rowOff>
    </xdr:from>
    <xdr:ext cx="469744" cy="259045"/>
    <xdr:sp macro="" textlink="">
      <xdr:nvSpPr>
        <xdr:cNvPr id="711" name="テキスト ボックス 710"/>
        <xdr:cNvSpPr txBox="1"/>
      </xdr:nvSpPr>
      <xdr:spPr>
        <a:xfrm>
          <a:off x="12579428" y="169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3" name="直線コネクタ 732"/>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6"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37" name="直線コネクタ 736"/>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75326</xdr:rowOff>
    </xdr:from>
    <xdr:to>
      <xdr:col>116</xdr:col>
      <xdr:colOff>63500</xdr:colOff>
      <xdr:row>33</xdr:row>
      <xdr:rowOff>119766</xdr:rowOff>
    </xdr:to>
    <xdr:cxnSp macro="">
      <xdr:nvCxnSpPr>
        <xdr:cNvPr id="738" name="直線コネクタ 737"/>
        <xdr:cNvCxnSpPr/>
      </xdr:nvCxnSpPr>
      <xdr:spPr>
        <a:xfrm>
          <a:off x="21323300" y="5733176"/>
          <a:ext cx="8382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39" name="投資及び出資金平均値テキスト"/>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0" name="フローチャート: 判断 739"/>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75326</xdr:rowOff>
    </xdr:from>
    <xdr:to>
      <xdr:col>111</xdr:col>
      <xdr:colOff>177800</xdr:colOff>
      <xdr:row>33</xdr:row>
      <xdr:rowOff>105227</xdr:rowOff>
    </xdr:to>
    <xdr:cxnSp macro="">
      <xdr:nvCxnSpPr>
        <xdr:cNvPr id="741" name="直線コネクタ 740"/>
        <xdr:cNvCxnSpPr/>
      </xdr:nvCxnSpPr>
      <xdr:spPr>
        <a:xfrm flipV="1">
          <a:off x="20434300" y="5733176"/>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2" name="フローチャート: 判断 741"/>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3" name="テキスト ボックス 742"/>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105227</xdr:rowOff>
    </xdr:from>
    <xdr:to>
      <xdr:col>107</xdr:col>
      <xdr:colOff>50800</xdr:colOff>
      <xdr:row>38</xdr:row>
      <xdr:rowOff>90597</xdr:rowOff>
    </xdr:to>
    <xdr:cxnSp macro="">
      <xdr:nvCxnSpPr>
        <xdr:cNvPr id="744" name="直線コネクタ 743"/>
        <xdr:cNvCxnSpPr/>
      </xdr:nvCxnSpPr>
      <xdr:spPr>
        <a:xfrm flipV="1">
          <a:off x="19545300" y="5763077"/>
          <a:ext cx="889000" cy="8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5" name="フローチャート: 判断 744"/>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6" name="テキスト ボックス 745"/>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90597</xdr:rowOff>
    </xdr:from>
    <xdr:to>
      <xdr:col>102</xdr:col>
      <xdr:colOff>114300</xdr:colOff>
      <xdr:row>38</xdr:row>
      <xdr:rowOff>112725</xdr:rowOff>
    </xdr:to>
    <xdr:cxnSp macro="">
      <xdr:nvCxnSpPr>
        <xdr:cNvPr id="747" name="直線コネクタ 746"/>
        <xdr:cNvCxnSpPr/>
      </xdr:nvCxnSpPr>
      <xdr:spPr>
        <a:xfrm flipV="1">
          <a:off x="18656300" y="6605697"/>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48" name="フローチャート: 判断 747"/>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49" name="テキスト ボックス 748"/>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0" name="フローチャート: 判断 749"/>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1" name="テキスト ボックス 750"/>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68966</xdr:rowOff>
    </xdr:from>
    <xdr:to>
      <xdr:col>116</xdr:col>
      <xdr:colOff>114300</xdr:colOff>
      <xdr:row>33</xdr:row>
      <xdr:rowOff>170566</xdr:rowOff>
    </xdr:to>
    <xdr:sp macro="" textlink="">
      <xdr:nvSpPr>
        <xdr:cNvPr id="757" name="楕円 756"/>
        <xdr:cNvSpPr/>
      </xdr:nvSpPr>
      <xdr:spPr>
        <a:xfrm>
          <a:off x="22110700" y="57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91843</xdr:rowOff>
    </xdr:from>
    <xdr:ext cx="469744" cy="259045"/>
    <xdr:sp macro="" textlink="">
      <xdr:nvSpPr>
        <xdr:cNvPr id="758" name="投資及び出資金該当値テキスト"/>
        <xdr:cNvSpPr txBox="1"/>
      </xdr:nvSpPr>
      <xdr:spPr>
        <a:xfrm>
          <a:off x="22212300" y="557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24526</xdr:rowOff>
    </xdr:from>
    <xdr:to>
      <xdr:col>112</xdr:col>
      <xdr:colOff>38100</xdr:colOff>
      <xdr:row>33</xdr:row>
      <xdr:rowOff>126126</xdr:rowOff>
    </xdr:to>
    <xdr:sp macro="" textlink="">
      <xdr:nvSpPr>
        <xdr:cNvPr id="759" name="楕円 758"/>
        <xdr:cNvSpPr/>
      </xdr:nvSpPr>
      <xdr:spPr>
        <a:xfrm>
          <a:off x="21272500" y="56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142653</xdr:rowOff>
    </xdr:from>
    <xdr:ext cx="534377" cy="259045"/>
    <xdr:sp macro="" textlink="">
      <xdr:nvSpPr>
        <xdr:cNvPr id="760" name="テキスト ボックス 759"/>
        <xdr:cNvSpPr txBox="1"/>
      </xdr:nvSpPr>
      <xdr:spPr>
        <a:xfrm>
          <a:off x="21056111" y="54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54427</xdr:rowOff>
    </xdr:from>
    <xdr:to>
      <xdr:col>107</xdr:col>
      <xdr:colOff>101600</xdr:colOff>
      <xdr:row>33</xdr:row>
      <xdr:rowOff>156027</xdr:rowOff>
    </xdr:to>
    <xdr:sp macro="" textlink="">
      <xdr:nvSpPr>
        <xdr:cNvPr id="761" name="楕円 760"/>
        <xdr:cNvSpPr/>
      </xdr:nvSpPr>
      <xdr:spPr>
        <a:xfrm>
          <a:off x="20383500" y="57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1104</xdr:rowOff>
    </xdr:from>
    <xdr:ext cx="469744" cy="259045"/>
    <xdr:sp macro="" textlink="">
      <xdr:nvSpPr>
        <xdr:cNvPr id="762" name="テキスト ボックス 761"/>
        <xdr:cNvSpPr txBox="1"/>
      </xdr:nvSpPr>
      <xdr:spPr>
        <a:xfrm>
          <a:off x="20199428" y="548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39797</xdr:rowOff>
    </xdr:from>
    <xdr:to>
      <xdr:col>102</xdr:col>
      <xdr:colOff>165100</xdr:colOff>
      <xdr:row>38</xdr:row>
      <xdr:rowOff>141397</xdr:rowOff>
    </xdr:to>
    <xdr:sp macro="" textlink="">
      <xdr:nvSpPr>
        <xdr:cNvPr id="763" name="楕円 762"/>
        <xdr:cNvSpPr/>
      </xdr:nvSpPr>
      <xdr:spPr>
        <a:xfrm>
          <a:off x="19494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132524</xdr:rowOff>
    </xdr:from>
    <xdr:ext cx="378565" cy="259045"/>
    <xdr:sp macro="" textlink="">
      <xdr:nvSpPr>
        <xdr:cNvPr id="764" name="テキスト ボックス 763"/>
        <xdr:cNvSpPr txBox="1"/>
      </xdr:nvSpPr>
      <xdr:spPr>
        <a:xfrm>
          <a:off x="19356017" y="6647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61925</xdr:rowOff>
    </xdr:from>
    <xdr:to>
      <xdr:col>98</xdr:col>
      <xdr:colOff>38100</xdr:colOff>
      <xdr:row>38</xdr:row>
      <xdr:rowOff>163525</xdr:rowOff>
    </xdr:to>
    <xdr:sp macro="" textlink="">
      <xdr:nvSpPr>
        <xdr:cNvPr id="765" name="楕円 764"/>
        <xdr:cNvSpPr/>
      </xdr:nvSpPr>
      <xdr:spPr>
        <a:xfrm>
          <a:off x="18605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154652</xdr:rowOff>
    </xdr:from>
    <xdr:ext cx="378565" cy="259045"/>
    <xdr:sp macro="" textlink="">
      <xdr:nvSpPr>
        <xdr:cNvPr id="766" name="テキスト ボックス 765"/>
        <xdr:cNvSpPr txBox="1"/>
      </xdr:nvSpPr>
      <xdr:spPr>
        <a:xfrm>
          <a:off x="18467017" y="666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88" name="直線コネクタ 787"/>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1"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2" name="直線コネクタ 791"/>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139334</xdr:rowOff>
    </xdr:from>
    <xdr:to>
      <xdr:col>116</xdr:col>
      <xdr:colOff>63500</xdr:colOff>
      <xdr:row>58</xdr:row>
      <xdr:rowOff>139426</xdr:rowOff>
    </xdr:to>
    <xdr:cxnSp macro="">
      <xdr:nvCxnSpPr>
        <xdr:cNvPr id="793" name="直線コネクタ 792"/>
        <xdr:cNvCxnSpPr/>
      </xdr:nvCxnSpPr>
      <xdr:spPr>
        <a:xfrm flipV="1">
          <a:off x="21323300" y="1008343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4"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5" name="フローチャート: 判断 794"/>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138877</xdr:rowOff>
    </xdr:from>
    <xdr:to>
      <xdr:col>111</xdr:col>
      <xdr:colOff>177800</xdr:colOff>
      <xdr:row>58</xdr:row>
      <xdr:rowOff>139426</xdr:rowOff>
    </xdr:to>
    <xdr:cxnSp macro="">
      <xdr:nvCxnSpPr>
        <xdr:cNvPr id="796" name="直線コネクタ 795"/>
        <xdr:cNvCxnSpPr/>
      </xdr:nvCxnSpPr>
      <xdr:spPr>
        <a:xfrm>
          <a:off x="20434300" y="1008297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797" name="フローチャート: 判断 796"/>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798" name="テキスト ボックス 797"/>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137231</xdr:rowOff>
    </xdr:from>
    <xdr:to>
      <xdr:col>107</xdr:col>
      <xdr:colOff>50800</xdr:colOff>
      <xdr:row>58</xdr:row>
      <xdr:rowOff>138877</xdr:rowOff>
    </xdr:to>
    <xdr:cxnSp macro="">
      <xdr:nvCxnSpPr>
        <xdr:cNvPr id="799" name="直線コネクタ 798"/>
        <xdr:cNvCxnSpPr/>
      </xdr:nvCxnSpPr>
      <xdr:spPr>
        <a:xfrm>
          <a:off x="19545300" y="1008133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0" name="フローチャート: 判断 799"/>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1" name="テキスト ボックス 800"/>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135951</xdr:rowOff>
    </xdr:from>
    <xdr:to>
      <xdr:col>102</xdr:col>
      <xdr:colOff>114300</xdr:colOff>
      <xdr:row>58</xdr:row>
      <xdr:rowOff>137231</xdr:rowOff>
    </xdr:to>
    <xdr:cxnSp macro="">
      <xdr:nvCxnSpPr>
        <xdr:cNvPr id="802" name="直線コネクタ 801"/>
        <xdr:cNvCxnSpPr/>
      </xdr:nvCxnSpPr>
      <xdr:spPr>
        <a:xfrm>
          <a:off x="18656300" y="1008005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3" name="フローチャート: 判断 802"/>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4" name="テキスト ボックス 803"/>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5" name="フローチャート: 判断 804"/>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6" name="テキスト ボックス 805"/>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88534</xdr:rowOff>
    </xdr:from>
    <xdr:to>
      <xdr:col>116</xdr:col>
      <xdr:colOff>114300</xdr:colOff>
      <xdr:row>59</xdr:row>
      <xdr:rowOff>18684</xdr:rowOff>
    </xdr:to>
    <xdr:sp macro="" textlink="">
      <xdr:nvSpPr>
        <xdr:cNvPr id="812" name="楕円 811"/>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3461</xdr:rowOff>
    </xdr:from>
    <xdr:ext cx="249299" cy="259045"/>
    <xdr:sp macro="" textlink="">
      <xdr:nvSpPr>
        <xdr:cNvPr id="813"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88626</xdr:rowOff>
    </xdr:from>
    <xdr:to>
      <xdr:col>112</xdr:col>
      <xdr:colOff>38100</xdr:colOff>
      <xdr:row>59</xdr:row>
      <xdr:rowOff>18776</xdr:rowOff>
    </xdr:to>
    <xdr:sp macro="" textlink="">
      <xdr:nvSpPr>
        <xdr:cNvPr id="814" name="楕円 813"/>
        <xdr:cNvSpPr/>
      </xdr:nvSpPr>
      <xdr:spPr>
        <a:xfrm>
          <a:off x="21272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9903</xdr:rowOff>
    </xdr:from>
    <xdr:ext cx="249299" cy="259045"/>
    <xdr:sp macro="" textlink="">
      <xdr:nvSpPr>
        <xdr:cNvPr id="815" name="テキスト ボックス 814"/>
        <xdr:cNvSpPr txBox="1"/>
      </xdr:nvSpPr>
      <xdr:spPr>
        <a:xfrm>
          <a:off x="21198650"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88077</xdr:rowOff>
    </xdr:from>
    <xdr:to>
      <xdr:col>107</xdr:col>
      <xdr:colOff>101600</xdr:colOff>
      <xdr:row>59</xdr:row>
      <xdr:rowOff>18227</xdr:rowOff>
    </xdr:to>
    <xdr:sp macro="" textlink="">
      <xdr:nvSpPr>
        <xdr:cNvPr id="816" name="楕円 815"/>
        <xdr:cNvSpPr/>
      </xdr:nvSpPr>
      <xdr:spPr>
        <a:xfrm>
          <a:off x="20383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9354</xdr:rowOff>
    </xdr:from>
    <xdr:ext cx="249299" cy="259045"/>
    <xdr:sp macro="" textlink="">
      <xdr:nvSpPr>
        <xdr:cNvPr id="817" name="テキスト ボックス 816"/>
        <xdr:cNvSpPr txBox="1"/>
      </xdr:nvSpPr>
      <xdr:spPr>
        <a:xfrm>
          <a:off x="20309650" y="10124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86431</xdr:rowOff>
    </xdr:from>
    <xdr:to>
      <xdr:col>102</xdr:col>
      <xdr:colOff>165100</xdr:colOff>
      <xdr:row>59</xdr:row>
      <xdr:rowOff>16581</xdr:rowOff>
    </xdr:to>
    <xdr:sp macro="" textlink="">
      <xdr:nvSpPr>
        <xdr:cNvPr id="818" name="楕円 817"/>
        <xdr:cNvSpPr/>
      </xdr:nvSpPr>
      <xdr:spPr>
        <a:xfrm>
          <a:off x="19494500" y="100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7708</xdr:rowOff>
    </xdr:from>
    <xdr:ext cx="313932" cy="259045"/>
    <xdr:sp macro="" textlink="">
      <xdr:nvSpPr>
        <xdr:cNvPr id="819" name="テキスト ボックス 818"/>
        <xdr:cNvSpPr txBox="1"/>
      </xdr:nvSpPr>
      <xdr:spPr>
        <a:xfrm>
          <a:off x="19388333" y="10123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85151</xdr:rowOff>
    </xdr:from>
    <xdr:to>
      <xdr:col>98</xdr:col>
      <xdr:colOff>38100</xdr:colOff>
      <xdr:row>59</xdr:row>
      <xdr:rowOff>15301</xdr:rowOff>
    </xdr:to>
    <xdr:sp macro="" textlink="">
      <xdr:nvSpPr>
        <xdr:cNvPr id="820" name="楕円 819"/>
        <xdr:cNvSpPr/>
      </xdr:nvSpPr>
      <xdr:spPr>
        <a:xfrm>
          <a:off x="18605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6428</xdr:rowOff>
    </xdr:from>
    <xdr:ext cx="313932" cy="259045"/>
    <xdr:sp macro="" textlink="">
      <xdr:nvSpPr>
        <xdr:cNvPr id="821" name="テキスト ボックス 820"/>
        <xdr:cNvSpPr txBox="1"/>
      </xdr:nvSpPr>
      <xdr:spPr>
        <a:xfrm>
          <a:off x="18499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6" name="直線コネクタ 845"/>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47"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48" name="直線コネクタ 847"/>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49"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0" name="直線コネクタ 849"/>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28411</xdr:rowOff>
    </xdr:from>
    <xdr:to>
      <xdr:col>116</xdr:col>
      <xdr:colOff>63500</xdr:colOff>
      <xdr:row>77</xdr:row>
      <xdr:rowOff>68168</xdr:rowOff>
    </xdr:to>
    <xdr:cxnSp macro="">
      <xdr:nvCxnSpPr>
        <xdr:cNvPr id="851" name="直線コネクタ 850"/>
        <xdr:cNvCxnSpPr/>
      </xdr:nvCxnSpPr>
      <xdr:spPr>
        <a:xfrm flipV="1">
          <a:off x="21323300" y="13230061"/>
          <a:ext cx="8382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2"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3" name="フローチャート: 判断 852"/>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68168</xdr:rowOff>
    </xdr:from>
    <xdr:to>
      <xdr:col>111</xdr:col>
      <xdr:colOff>177800</xdr:colOff>
      <xdr:row>77</xdr:row>
      <xdr:rowOff>83007</xdr:rowOff>
    </xdr:to>
    <xdr:cxnSp macro="">
      <xdr:nvCxnSpPr>
        <xdr:cNvPr id="854" name="直線コネクタ 853"/>
        <xdr:cNvCxnSpPr/>
      </xdr:nvCxnSpPr>
      <xdr:spPr>
        <a:xfrm flipV="1">
          <a:off x="20434300" y="13269818"/>
          <a:ext cx="889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5" name="フローチャート: 判断 854"/>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6" name="テキスト ボックス 855"/>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83007</xdr:rowOff>
    </xdr:from>
    <xdr:to>
      <xdr:col>107</xdr:col>
      <xdr:colOff>50800</xdr:colOff>
      <xdr:row>77</xdr:row>
      <xdr:rowOff>96876</xdr:rowOff>
    </xdr:to>
    <xdr:cxnSp macro="">
      <xdr:nvCxnSpPr>
        <xdr:cNvPr id="857" name="直線コネクタ 856"/>
        <xdr:cNvCxnSpPr/>
      </xdr:nvCxnSpPr>
      <xdr:spPr>
        <a:xfrm flipV="1">
          <a:off x="19545300" y="13284657"/>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58" name="フローチャート: 判断 857"/>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59" name="テキスト ボックス 858"/>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96876</xdr:rowOff>
    </xdr:from>
    <xdr:to>
      <xdr:col>102</xdr:col>
      <xdr:colOff>114300</xdr:colOff>
      <xdr:row>77</xdr:row>
      <xdr:rowOff>99333</xdr:rowOff>
    </xdr:to>
    <xdr:cxnSp macro="">
      <xdr:nvCxnSpPr>
        <xdr:cNvPr id="860" name="直線コネクタ 859"/>
        <xdr:cNvCxnSpPr/>
      </xdr:nvCxnSpPr>
      <xdr:spPr>
        <a:xfrm flipV="1">
          <a:off x="18656300" y="13298526"/>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1" name="フローチャート: 判断 860"/>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2" name="テキスト ボックス 861"/>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3" name="フローチャート: 判断 862"/>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4" name="テキスト ボックス 863"/>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149061</xdr:rowOff>
    </xdr:from>
    <xdr:to>
      <xdr:col>116</xdr:col>
      <xdr:colOff>114300</xdr:colOff>
      <xdr:row>77</xdr:row>
      <xdr:rowOff>79211</xdr:rowOff>
    </xdr:to>
    <xdr:sp macro="" textlink="">
      <xdr:nvSpPr>
        <xdr:cNvPr id="870" name="楕円 869"/>
        <xdr:cNvSpPr/>
      </xdr:nvSpPr>
      <xdr:spPr>
        <a:xfrm>
          <a:off x="22110700" y="13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127488</xdr:rowOff>
    </xdr:from>
    <xdr:ext cx="534377" cy="259045"/>
    <xdr:sp macro="" textlink="">
      <xdr:nvSpPr>
        <xdr:cNvPr id="871" name="繰出金該当値テキスト"/>
        <xdr:cNvSpPr txBox="1"/>
      </xdr:nvSpPr>
      <xdr:spPr>
        <a:xfrm>
          <a:off x="22212300" y="131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17368</xdr:rowOff>
    </xdr:from>
    <xdr:to>
      <xdr:col>112</xdr:col>
      <xdr:colOff>38100</xdr:colOff>
      <xdr:row>77</xdr:row>
      <xdr:rowOff>118968</xdr:rowOff>
    </xdr:to>
    <xdr:sp macro="" textlink="">
      <xdr:nvSpPr>
        <xdr:cNvPr id="872" name="楕円 871"/>
        <xdr:cNvSpPr/>
      </xdr:nvSpPr>
      <xdr:spPr>
        <a:xfrm>
          <a:off x="21272500" y="132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110095</xdr:rowOff>
    </xdr:from>
    <xdr:ext cx="534377" cy="259045"/>
    <xdr:sp macro="" textlink="">
      <xdr:nvSpPr>
        <xdr:cNvPr id="873" name="テキスト ボックス 872"/>
        <xdr:cNvSpPr txBox="1"/>
      </xdr:nvSpPr>
      <xdr:spPr>
        <a:xfrm>
          <a:off x="21056111" y="133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32207</xdr:rowOff>
    </xdr:from>
    <xdr:to>
      <xdr:col>107</xdr:col>
      <xdr:colOff>101600</xdr:colOff>
      <xdr:row>77</xdr:row>
      <xdr:rowOff>133807</xdr:rowOff>
    </xdr:to>
    <xdr:sp macro="" textlink="">
      <xdr:nvSpPr>
        <xdr:cNvPr id="874" name="楕円 873"/>
        <xdr:cNvSpPr/>
      </xdr:nvSpPr>
      <xdr:spPr>
        <a:xfrm>
          <a:off x="20383500" y="132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124934</xdr:rowOff>
    </xdr:from>
    <xdr:ext cx="534377" cy="259045"/>
    <xdr:sp macro="" textlink="">
      <xdr:nvSpPr>
        <xdr:cNvPr id="875" name="テキスト ボックス 874"/>
        <xdr:cNvSpPr txBox="1"/>
      </xdr:nvSpPr>
      <xdr:spPr>
        <a:xfrm>
          <a:off x="20167111" y="1332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46076</xdr:rowOff>
    </xdr:from>
    <xdr:to>
      <xdr:col>102</xdr:col>
      <xdr:colOff>165100</xdr:colOff>
      <xdr:row>77</xdr:row>
      <xdr:rowOff>147676</xdr:rowOff>
    </xdr:to>
    <xdr:sp macro="" textlink="">
      <xdr:nvSpPr>
        <xdr:cNvPr id="876" name="楕円 875"/>
        <xdr:cNvSpPr/>
      </xdr:nvSpPr>
      <xdr:spPr>
        <a:xfrm>
          <a:off x="19494500" y="132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138803</xdr:rowOff>
    </xdr:from>
    <xdr:ext cx="534377" cy="259045"/>
    <xdr:sp macro="" textlink="">
      <xdr:nvSpPr>
        <xdr:cNvPr id="877" name="テキスト ボックス 876"/>
        <xdr:cNvSpPr txBox="1"/>
      </xdr:nvSpPr>
      <xdr:spPr>
        <a:xfrm>
          <a:off x="19278111" y="133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48533</xdr:rowOff>
    </xdr:from>
    <xdr:to>
      <xdr:col>98</xdr:col>
      <xdr:colOff>38100</xdr:colOff>
      <xdr:row>77</xdr:row>
      <xdr:rowOff>150133</xdr:rowOff>
    </xdr:to>
    <xdr:sp macro="" textlink="">
      <xdr:nvSpPr>
        <xdr:cNvPr id="878" name="楕円 877"/>
        <xdr:cNvSpPr/>
      </xdr:nvSpPr>
      <xdr:spPr>
        <a:xfrm>
          <a:off x="18605500" y="132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141260</xdr:rowOff>
    </xdr:from>
    <xdr:ext cx="534377" cy="259045"/>
    <xdr:sp macro="" textlink="">
      <xdr:nvSpPr>
        <xdr:cNvPr id="879" name="テキスト ボックス 878"/>
        <xdr:cNvSpPr txBox="1"/>
      </xdr:nvSpPr>
      <xdr:spPr>
        <a:xfrm>
          <a:off x="18389111" y="133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歳出総額を住民一人当たりに換算すると、約</a:t>
          </a:r>
          <a:r>
            <a:rPr kumimoji="1" lang="en-US" altLang="ja-JP" sz="1300">
              <a:latin typeface="ＭＳ Ｐゴシック" panose="020B0600070205080204" pitchFamily="50" charset="-128"/>
              <a:ea typeface="ＭＳ Ｐゴシック" panose="020B0600070205080204" pitchFamily="50" charset="-128"/>
            </a:rPr>
            <a:t>459,000</a:t>
          </a:r>
          <a:r>
            <a:rPr kumimoji="1" lang="ja-JP" altLang="en-US" sz="1300">
              <a:latin typeface="ＭＳ Ｐゴシック" panose="020B0600070205080204" pitchFamily="50" charset="-128"/>
              <a:ea typeface="ＭＳ Ｐゴシック" panose="020B0600070205080204" pitchFamily="50" charset="-128"/>
            </a:rPr>
            <a:t>円となる。性質別歳出のうち、類似団体平均を大きく上回っているのは補助費等、公債費、投資及び出資金。</a:t>
          </a:r>
        </a:p>
        <a:p>
          <a:r>
            <a:rPr kumimoji="1" lang="ja-JP" altLang="en-US" sz="1300">
              <a:latin typeface="ＭＳ Ｐゴシック" panose="020B0600070205080204" pitchFamily="50" charset="-128"/>
              <a:ea typeface="ＭＳ Ｐゴシック" panose="020B0600070205080204" pitchFamily="50" charset="-128"/>
            </a:rPr>
            <a:t>補助費等は、上下水道の整備を急速に進めたことにより借入が膨らみ、事業会計への繰出金が多額になっていることが要因である。独立採算の原則に立ち、経費節減をはじめとした経営の健全化に努める。</a:t>
          </a:r>
        </a:p>
        <a:p>
          <a:r>
            <a:rPr kumimoji="1" lang="ja-JP" altLang="en-US" sz="1300">
              <a:latin typeface="ＭＳ Ｐゴシック" panose="020B0600070205080204" pitchFamily="50" charset="-128"/>
              <a:ea typeface="ＭＳ Ｐゴシック" panose="020B0600070205080204" pitchFamily="50" charset="-128"/>
            </a:rPr>
            <a:t>公債費は、上下水道整備事業や合併に伴う大規模事業により借入が膨らんだことが要因であるが、計画的な償還を行い、借入残高を着実に減少させている。今後も適切な地方債発行と計画的な償還に努める。</a:t>
          </a:r>
        </a:p>
        <a:p>
          <a:r>
            <a:rPr kumimoji="1" lang="ja-JP" altLang="en-US" sz="1300">
              <a:latin typeface="ＭＳ Ｐゴシック" panose="020B0600070205080204" pitchFamily="50" charset="-128"/>
              <a:ea typeface="ＭＳ Ｐゴシック" panose="020B0600070205080204" pitchFamily="50" charset="-128"/>
            </a:rPr>
            <a:t>投資及び出資金は、令和３年度から下水道事業への基準外繰出を補助金と出資金に分けたことが要因である。ただし、下水道事業への繰出金総額は大きく変化していない。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30,441
30,060
67.10
14,301,584
13,972,597
303,126
8,145,248
11,447,708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153035</xdr:rowOff>
    </xdr:from>
    <xdr:to>
      <xdr:col>24</xdr:col>
      <xdr:colOff>63500</xdr:colOff>
      <xdr:row>35</xdr:row>
      <xdr:rowOff>157226</xdr:rowOff>
    </xdr:to>
    <xdr:cxnSp macro="">
      <xdr:nvCxnSpPr>
        <xdr:cNvPr id="61" name="直線コネクタ 60"/>
        <xdr:cNvCxnSpPr/>
      </xdr:nvCxnSpPr>
      <xdr:spPr>
        <a:xfrm flipV="1">
          <a:off x="3797300" y="615378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157226</xdr:rowOff>
    </xdr:from>
    <xdr:to>
      <xdr:col>19</xdr:col>
      <xdr:colOff>177800</xdr:colOff>
      <xdr:row>35</xdr:row>
      <xdr:rowOff>166751</xdr:rowOff>
    </xdr:to>
    <xdr:cxnSp macro="">
      <xdr:nvCxnSpPr>
        <xdr:cNvPr id="64" name="直線コネクタ 63"/>
        <xdr:cNvCxnSpPr/>
      </xdr:nvCxnSpPr>
      <xdr:spPr>
        <a:xfrm flipV="1">
          <a:off x="2908300" y="615797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119126</xdr:rowOff>
    </xdr:from>
    <xdr:to>
      <xdr:col>15</xdr:col>
      <xdr:colOff>50800</xdr:colOff>
      <xdr:row>35</xdr:row>
      <xdr:rowOff>166751</xdr:rowOff>
    </xdr:to>
    <xdr:cxnSp macro="">
      <xdr:nvCxnSpPr>
        <xdr:cNvPr id="67" name="直線コネクタ 66"/>
        <xdr:cNvCxnSpPr/>
      </xdr:nvCxnSpPr>
      <xdr:spPr>
        <a:xfrm>
          <a:off x="2019300" y="5948426"/>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119126</xdr:rowOff>
    </xdr:from>
    <xdr:to>
      <xdr:col>10</xdr:col>
      <xdr:colOff>114300</xdr:colOff>
      <xdr:row>35</xdr:row>
      <xdr:rowOff>145415</xdr:rowOff>
    </xdr:to>
    <xdr:cxnSp macro="">
      <xdr:nvCxnSpPr>
        <xdr:cNvPr id="70" name="直線コネクタ 69"/>
        <xdr:cNvCxnSpPr/>
      </xdr:nvCxnSpPr>
      <xdr:spPr>
        <a:xfrm flipV="1">
          <a:off x="1130300" y="5948426"/>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102235</xdr:rowOff>
    </xdr:from>
    <xdr:to>
      <xdr:col>24</xdr:col>
      <xdr:colOff>114300</xdr:colOff>
      <xdr:row>36</xdr:row>
      <xdr:rowOff>32385</xdr:rowOff>
    </xdr:to>
    <xdr:sp macro="" textlink="">
      <xdr:nvSpPr>
        <xdr:cNvPr id="80" name="楕円 79"/>
        <xdr:cNvSpPr/>
      </xdr:nvSpPr>
      <xdr:spPr>
        <a:xfrm>
          <a:off x="45847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80662</xdr:rowOff>
    </xdr:from>
    <xdr:ext cx="469744" cy="259045"/>
    <xdr:sp macro="" textlink="">
      <xdr:nvSpPr>
        <xdr:cNvPr id="81" name="議会費該当値テキスト"/>
        <xdr:cNvSpPr txBox="1"/>
      </xdr:nvSpPr>
      <xdr:spPr>
        <a:xfrm>
          <a:off x="4686300"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106426</xdr:rowOff>
    </xdr:from>
    <xdr:to>
      <xdr:col>20</xdr:col>
      <xdr:colOff>38100</xdr:colOff>
      <xdr:row>36</xdr:row>
      <xdr:rowOff>36576</xdr:rowOff>
    </xdr:to>
    <xdr:sp macro="" textlink="">
      <xdr:nvSpPr>
        <xdr:cNvPr id="82" name="楕円 81"/>
        <xdr:cNvSpPr/>
      </xdr:nvSpPr>
      <xdr:spPr>
        <a:xfrm>
          <a:off x="3746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27703</xdr:rowOff>
    </xdr:from>
    <xdr:ext cx="469744" cy="259045"/>
    <xdr:sp macro="" textlink="">
      <xdr:nvSpPr>
        <xdr:cNvPr id="83" name="テキスト ボックス 82"/>
        <xdr:cNvSpPr txBox="1"/>
      </xdr:nvSpPr>
      <xdr:spPr>
        <a:xfrm>
          <a:off x="3562428"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115951</xdr:rowOff>
    </xdr:from>
    <xdr:to>
      <xdr:col>15</xdr:col>
      <xdr:colOff>101600</xdr:colOff>
      <xdr:row>36</xdr:row>
      <xdr:rowOff>46101</xdr:rowOff>
    </xdr:to>
    <xdr:sp macro="" textlink="">
      <xdr:nvSpPr>
        <xdr:cNvPr id="84" name="楕円 83"/>
        <xdr:cNvSpPr/>
      </xdr:nvSpPr>
      <xdr:spPr>
        <a:xfrm>
          <a:off x="2857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37228</xdr:rowOff>
    </xdr:from>
    <xdr:ext cx="469744" cy="259045"/>
    <xdr:sp macro="" textlink="">
      <xdr:nvSpPr>
        <xdr:cNvPr id="85" name="テキスト ボックス 84"/>
        <xdr:cNvSpPr txBox="1"/>
      </xdr:nvSpPr>
      <xdr:spPr>
        <a:xfrm>
          <a:off x="2673428"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68326</xdr:rowOff>
    </xdr:from>
    <xdr:to>
      <xdr:col>10</xdr:col>
      <xdr:colOff>165100</xdr:colOff>
      <xdr:row>34</xdr:row>
      <xdr:rowOff>169926</xdr:rowOff>
    </xdr:to>
    <xdr:sp macro="" textlink="">
      <xdr:nvSpPr>
        <xdr:cNvPr id="86" name="楕円 85"/>
        <xdr:cNvSpPr/>
      </xdr:nvSpPr>
      <xdr:spPr>
        <a:xfrm>
          <a:off x="1968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15003</xdr:rowOff>
    </xdr:from>
    <xdr:ext cx="469744" cy="259045"/>
    <xdr:sp macro="" textlink="">
      <xdr:nvSpPr>
        <xdr:cNvPr id="87" name="テキスト ボックス 86"/>
        <xdr:cNvSpPr txBox="1"/>
      </xdr:nvSpPr>
      <xdr:spPr>
        <a:xfrm>
          <a:off x="1784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88" name="楕円 87"/>
        <xdr:cNvSpPr/>
      </xdr:nvSpPr>
      <xdr:spPr>
        <a:xfrm>
          <a:off x="1079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15892</xdr:rowOff>
    </xdr:from>
    <xdr:ext cx="469744" cy="259045"/>
    <xdr:sp macro="" textlink="">
      <xdr:nvSpPr>
        <xdr:cNvPr id="89" name="テキスト ボックス 88"/>
        <xdr:cNvSpPr txBox="1"/>
      </xdr:nvSpPr>
      <xdr:spPr>
        <a:xfrm>
          <a:off x="895428"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62626</xdr:rowOff>
    </xdr:from>
    <xdr:to>
      <xdr:col>24</xdr:col>
      <xdr:colOff>63500</xdr:colOff>
      <xdr:row>58</xdr:row>
      <xdr:rowOff>71946</xdr:rowOff>
    </xdr:to>
    <xdr:cxnSp macro="">
      <xdr:nvCxnSpPr>
        <xdr:cNvPr id="120" name="直線コネクタ 119"/>
        <xdr:cNvCxnSpPr/>
      </xdr:nvCxnSpPr>
      <xdr:spPr>
        <a:xfrm flipV="1">
          <a:off x="3797300" y="10006726"/>
          <a:ext cx="8382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37150</xdr:rowOff>
    </xdr:from>
    <xdr:to>
      <xdr:col>19</xdr:col>
      <xdr:colOff>177800</xdr:colOff>
      <xdr:row>58</xdr:row>
      <xdr:rowOff>71946</xdr:rowOff>
    </xdr:to>
    <xdr:cxnSp macro="">
      <xdr:nvCxnSpPr>
        <xdr:cNvPr id="123" name="直線コネクタ 122"/>
        <xdr:cNvCxnSpPr/>
      </xdr:nvCxnSpPr>
      <xdr:spPr>
        <a:xfrm>
          <a:off x="2908300" y="9981250"/>
          <a:ext cx="889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101458</xdr:rowOff>
    </xdr:from>
    <xdr:to>
      <xdr:col>15</xdr:col>
      <xdr:colOff>50800</xdr:colOff>
      <xdr:row>58</xdr:row>
      <xdr:rowOff>37150</xdr:rowOff>
    </xdr:to>
    <xdr:cxnSp macro="">
      <xdr:nvCxnSpPr>
        <xdr:cNvPr id="126" name="直線コネクタ 125"/>
        <xdr:cNvCxnSpPr/>
      </xdr:nvCxnSpPr>
      <xdr:spPr>
        <a:xfrm>
          <a:off x="2019300" y="9702658"/>
          <a:ext cx="889000" cy="2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101458</xdr:rowOff>
    </xdr:from>
    <xdr:to>
      <xdr:col>10</xdr:col>
      <xdr:colOff>114300</xdr:colOff>
      <xdr:row>58</xdr:row>
      <xdr:rowOff>90904</xdr:rowOff>
    </xdr:to>
    <xdr:cxnSp macro="">
      <xdr:nvCxnSpPr>
        <xdr:cNvPr id="129" name="直線コネクタ 128"/>
        <xdr:cNvCxnSpPr/>
      </xdr:nvCxnSpPr>
      <xdr:spPr>
        <a:xfrm flipV="1">
          <a:off x="1130300" y="9702658"/>
          <a:ext cx="889000" cy="3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11826</xdr:rowOff>
    </xdr:from>
    <xdr:to>
      <xdr:col>24</xdr:col>
      <xdr:colOff>114300</xdr:colOff>
      <xdr:row>58</xdr:row>
      <xdr:rowOff>113426</xdr:rowOff>
    </xdr:to>
    <xdr:sp macro="" textlink="">
      <xdr:nvSpPr>
        <xdr:cNvPr id="139" name="楕円 138"/>
        <xdr:cNvSpPr/>
      </xdr:nvSpPr>
      <xdr:spPr>
        <a:xfrm>
          <a:off x="4584700" y="99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21146</xdr:rowOff>
    </xdr:from>
    <xdr:to>
      <xdr:col>20</xdr:col>
      <xdr:colOff>38100</xdr:colOff>
      <xdr:row>58</xdr:row>
      <xdr:rowOff>122746</xdr:rowOff>
    </xdr:to>
    <xdr:sp macro="" textlink="">
      <xdr:nvSpPr>
        <xdr:cNvPr id="141" name="楕円 140"/>
        <xdr:cNvSpPr/>
      </xdr:nvSpPr>
      <xdr:spPr>
        <a:xfrm>
          <a:off x="3746500" y="99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113873</xdr:rowOff>
    </xdr:from>
    <xdr:ext cx="534377" cy="259045"/>
    <xdr:sp macro="" textlink="">
      <xdr:nvSpPr>
        <xdr:cNvPr id="142" name="テキスト ボックス 141"/>
        <xdr:cNvSpPr txBox="1"/>
      </xdr:nvSpPr>
      <xdr:spPr>
        <a:xfrm>
          <a:off x="3530111" y="100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157800</xdr:rowOff>
    </xdr:from>
    <xdr:to>
      <xdr:col>15</xdr:col>
      <xdr:colOff>101600</xdr:colOff>
      <xdr:row>58</xdr:row>
      <xdr:rowOff>87950</xdr:rowOff>
    </xdr:to>
    <xdr:sp macro="" textlink="">
      <xdr:nvSpPr>
        <xdr:cNvPr id="143" name="楕円 142"/>
        <xdr:cNvSpPr/>
      </xdr:nvSpPr>
      <xdr:spPr>
        <a:xfrm>
          <a:off x="2857500" y="99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79077</xdr:rowOff>
    </xdr:from>
    <xdr:ext cx="534377" cy="259045"/>
    <xdr:sp macro="" textlink="">
      <xdr:nvSpPr>
        <xdr:cNvPr id="144" name="テキスト ボックス 143"/>
        <xdr:cNvSpPr txBox="1"/>
      </xdr:nvSpPr>
      <xdr:spPr>
        <a:xfrm>
          <a:off x="2641111" y="100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50658</xdr:rowOff>
    </xdr:from>
    <xdr:to>
      <xdr:col>10</xdr:col>
      <xdr:colOff>165100</xdr:colOff>
      <xdr:row>56</xdr:row>
      <xdr:rowOff>152258</xdr:rowOff>
    </xdr:to>
    <xdr:sp macro="" textlink="">
      <xdr:nvSpPr>
        <xdr:cNvPr id="145" name="楕円 144"/>
        <xdr:cNvSpPr/>
      </xdr:nvSpPr>
      <xdr:spPr>
        <a:xfrm>
          <a:off x="1968500" y="96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143385</xdr:rowOff>
    </xdr:from>
    <xdr:ext cx="599010" cy="259045"/>
    <xdr:sp macro="" textlink="">
      <xdr:nvSpPr>
        <xdr:cNvPr id="146" name="テキスト ボックス 145"/>
        <xdr:cNvSpPr txBox="1"/>
      </xdr:nvSpPr>
      <xdr:spPr>
        <a:xfrm>
          <a:off x="1719795" y="974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40104</xdr:rowOff>
    </xdr:from>
    <xdr:to>
      <xdr:col>6</xdr:col>
      <xdr:colOff>38100</xdr:colOff>
      <xdr:row>58</xdr:row>
      <xdr:rowOff>141704</xdr:rowOff>
    </xdr:to>
    <xdr:sp macro="" textlink="">
      <xdr:nvSpPr>
        <xdr:cNvPr id="147" name="楕円 146"/>
        <xdr:cNvSpPr/>
      </xdr:nvSpPr>
      <xdr:spPr>
        <a:xfrm>
          <a:off x="1079500" y="99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158231</xdr:rowOff>
    </xdr:from>
    <xdr:ext cx="534377" cy="259045"/>
    <xdr:sp macro="" textlink="">
      <xdr:nvSpPr>
        <xdr:cNvPr id="148" name="テキスト ボックス 147"/>
        <xdr:cNvSpPr txBox="1"/>
      </xdr:nvSpPr>
      <xdr:spPr>
        <a:xfrm>
          <a:off x="863111" y="97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109220</xdr:rowOff>
    </xdr:from>
    <xdr:to>
      <xdr:col>24</xdr:col>
      <xdr:colOff>63500</xdr:colOff>
      <xdr:row>77</xdr:row>
      <xdr:rowOff>16659</xdr:rowOff>
    </xdr:to>
    <xdr:cxnSp macro="">
      <xdr:nvCxnSpPr>
        <xdr:cNvPr id="178" name="直線コネクタ 177"/>
        <xdr:cNvCxnSpPr/>
      </xdr:nvCxnSpPr>
      <xdr:spPr>
        <a:xfrm flipV="1">
          <a:off x="3797300" y="13139420"/>
          <a:ext cx="838200" cy="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86550</xdr:rowOff>
    </xdr:from>
    <xdr:to>
      <xdr:col>19</xdr:col>
      <xdr:colOff>177800</xdr:colOff>
      <xdr:row>77</xdr:row>
      <xdr:rowOff>16659</xdr:rowOff>
    </xdr:to>
    <xdr:cxnSp macro="">
      <xdr:nvCxnSpPr>
        <xdr:cNvPr id="181" name="直線コネクタ 180"/>
        <xdr:cNvCxnSpPr/>
      </xdr:nvCxnSpPr>
      <xdr:spPr>
        <a:xfrm>
          <a:off x="2908300" y="13116750"/>
          <a:ext cx="889000" cy="10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86550</xdr:rowOff>
    </xdr:from>
    <xdr:to>
      <xdr:col>15</xdr:col>
      <xdr:colOff>50800</xdr:colOff>
      <xdr:row>77</xdr:row>
      <xdr:rowOff>148768</xdr:rowOff>
    </xdr:to>
    <xdr:cxnSp macro="">
      <xdr:nvCxnSpPr>
        <xdr:cNvPr id="184" name="直線コネクタ 183"/>
        <xdr:cNvCxnSpPr/>
      </xdr:nvCxnSpPr>
      <xdr:spPr>
        <a:xfrm flipV="1">
          <a:off x="2019300" y="13116750"/>
          <a:ext cx="889000" cy="2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148768</xdr:rowOff>
    </xdr:from>
    <xdr:to>
      <xdr:col>10</xdr:col>
      <xdr:colOff>114300</xdr:colOff>
      <xdr:row>78</xdr:row>
      <xdr:rowOff>406</xdr:rowOff>
    </xdr:to>
    <xdr:cxnSp macro="">
      <xdr:nvCxnSpPr>
        <xdr:cNvPr id="187" name="直線コネクタ 186"/>
        <xdr:cNvCxnSpPr/>
      </xdr:nvCxnSpPr>
      <xdr:spPr>
        <a:xfrm flipV="1">
          <a:off x="1130300" y="1335041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58420</xdr:rowOff>
    </xdr:from>
    <xdr:to>
      <xdr:col>24</xdr:col>
      <xdr:colOff>114300</xdr:colOff>
      <xdr:row>76</xdr:row>
      <xdr:rowOff>160020</xdr:rowOff>
    </xdr:to>
    <xdr:sp macro="" textlink="">
      <xdr:nvSpPr>
        <xdr:cNvPr id="197" name="楕円 196"/>
        <xdr:cNvSpPr/>
      </xdr:nvSpPr>
      <xdr:spPr>
        <a:xfrm>
          <a:off x="4584700" y="130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599010" cy="259045"/>
    <xdr:sp macro="" textlink="">
      <xdr:nvSpPr>
        <xdr:cNvPr id="198" name="民生費該当値テキスト"/>
        <xdr:cNvSpPr txBox="1"/>
      </xdr:nvSpPr>
      <xdr:spPr>
        <a:xfrm>
          <a:off x="4686300" y="1306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137309</xdr:rowOff>
    </xdr:from>
    <xdr:to>
      <xdr:col>20</xdr:col>
      <xdr:colOff>38100</xdr:colOff>
      <xdr:row>77</xdr:row>
      <xdr:rowOff>67459</xdr:rowOff>
    </xdr:to>
    <xdr:sp macro="" textlink="">
      <xdr:nvSpPr>
        <xdr:cNvPr id="199" name="楕円 198"/>
        <xdr:cNvSpPr/>
      </xdr:nvSpPr>
      <xdr:spPr>
        <a:xfrm>
          <a:off x="3746500" y="131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58586</xdr:rowOff>
    </xdr:from>
    <xdr:ext cx="599010" cy="259045"/>
    <xdr:sp macro="" textlink="">
      <xdr:nvSpPr>
        <xdr:cNvPr id="200" name="テキスト ボックス 199"/>
        <xdr:cNvSpPr txBox="1"/>
      </xdr:nvSpPr>
      <xdr:spPr>
        <a:xfrm>
          <a:off x="3497795" y="1326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35750</xdr:rowOff>
    </xdr:from>
    <xdr:to>
      <xdr:col>15</xdr:col>
      <xdr:colOff>101600</xdr:colOff>
      <xdr:row>76</xdr:row>
      <xdr:rowOff>137350</xdr:rowOff>
    </xdr:to>
    <xdr:sp macro="" textlink="">
      <xdr:nvSpPr>
        <xdr:cNvPr id="201" name="楕円 200"/>
        <xdr:cNvSpPr/>
      </xdr:nvSpPr>
      <xdr:spPr>
        <a:xfrm>
          <a:off x="2857500" y="130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128477</xdr:rowOff>
    </xdr:from>
    <xdr:ext cx="599010" cy="259045"/>
    <xdr:sp macro="" textlink="">
      <xdr:nvSpPr>
        <xdr:cNvPr id="202" name="テキスト ボックス 201"/>
        <xdr:cNvSpPr txBox="1"/>
      </xdr:nvSpPr>
      <xdr:spPr>
        <a:xfrm>
          <a:off x="2608795" y="1315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97968</xdr:rowOff>
    </xdr:from>
    <xdr:to>
      <xdr:col>10</xdr:col>
      <xdr:colOff>165100</xdr:colOff>
      <xdr:row>78</xdr:row>
      <xdr:rowOff>28118</xdr:rowOff>
    </xdr:to>
    <xdr:sp macro="" textlink="">
      <xdr:nvSpPr>
        <xdr:cNvPr id="203" name="楕円 202"/>
        <xdr:cNvSpPr/>
      </xdr:nvSpPr>
      <xdr:spPr>
        <a:xfrm>
          <a:off x="1968500" y="132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19245</xdr:rowOff>
    </xdr:from>
    <xdr:ext cx="599010" cy="259045"/>
    <xdr:sp macro="" textlink="">
      <xdr:nvSpPr>
        <xdr:cNvPr id="204" name="テキスト ボックス 203"/>
        <xdr:cNvSpPr txBox="1"/>
      </xdr:nvSpPr>
      <xdr:spPr>
        <a:xfrm>
          <a:off x="1719795" y="1339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121056</xdr:rowOff>
    </xdr:from>
    <xdr:to>
      <xdr:col>6</xdr:col>
      <xdr:colOff>38100</xdr:colOff>
      <xdr:row>78</xdr:row>
      <xdr:rowOff>51206</xdr:rowOff>
    </xdr:to>
    <xdr:sp macro="" textlink="">
      <xdr:nvSpPr>
        <xdr:cNvPr id="205" name="楕円 204"/>
        <xdr:cNvSpPr/>
      </xdr:nvSpPr>
      <xdr:spPr>
        <a:xfrm>
          <a:off x="1079500" y="133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42333</xdr:rowOff>
    </xdr:from>
    <xdr:ext cx="599010" cy="259045"/>
    <xdr:sp macro="" textlink="">
      <xdr:nvSpPr>
        <xdr:cNvPr id="206" name="テキスト ボックス 205"/>
        <xdr:cNvSpPr txBox="1"/>
      </xdr:nvSpPr>
      <xdr:spPr>
        <a:xfrm>
          <a:off x="830795" y="134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135748</xdr:rowOff>
    </xdr:from>
    <xdr:to>
      <xdr:col>24</xdr:col>
      <xdr:colOff>63500</xdr:colOff>
      <xdr:row>97</xdr:row>
      <xdr:rowOff>34103</xdr:rowOff>
    </xdr:to>
    <xdr:cxnSp macro="">
      <xdr:nvCxnSpPr>
        <xdr:cNvPr id="238" name="直線コネクタ 237"/>
        <xdr:cNvCxnSpPr/>
      </xdr:nvCxnSpPr>
      <xdr:spPr>
        <a:xfrm>
          <a:off x="3797300" y="16594948"/>
          <a:ext cx="838200" cy="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90061</xdr:rowOff>
    </xdr:from>
    <xdr:to>
      <xdr:col>19</xdr:col>
      <xdr:colOff>177800</xdr:colOff>
      <xdr:row>96</xdr:row>
      <xdr:rowOff>135748</xdr:rowOff>
    </xdr:to>
    <xdr:cxnSp macro="">
      <xdr:nvCxnSpPr>
        <xdr:cNvPr id="241" name="直線コネクタ 240"/>
        <xdr:cNvCxnSpPr/>
      </xdr:nvCxnSpPr>
      <xdr:spPr>
        <a:xfrm>
          <a:off x="2908300" y="16549261"/>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90061</xdr:rowOff>
    </xdr:from>
    <xdr:to>
      <xdr:col>15</xdr:col>
      <xdr:colOff>50800</xdr:colOff>
      <xdr:row>97</xdr:row>
      <xdr:rowOff>114717</xdr:rowOff>
    </xdr:to>
    <xdr:cxnSp macro="">
      <xdr:nvCxnSpPr>
        <xdr:cNvPr id="244" name="直線コネクタ 243"/>
        <xdr:cNvCxnSpPr/>
      </xdr:nvCxnSpPr>
      <xdr:spPr>
        <a:xfrm flipV="1">
          <a:off x="2019300" y="16549261"/>
          <a:ext cx="889000" cy="19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114717</xdr:rowOff>
    </xdr:from>
    <xdr:to>
      <xdr:col>10</xdr:col>
      <xdr:colOff>114300</xdr:colOff>
      <xdr:row>97</xdr:row>
      <xdr:rowOff>167525</xdr:rowOff>
    </xdr:to>
    <xdr:cxnSp macro="">
      <xdr:nvCxnSpPr>
        <xdr:cNvPr id="247" name="直線コネクタ 246"/>
        <xdr:cNvCxnSpPr/>
      </xdr:nvCxnSpPr>
      <xdr:spPr>
        <a:xfrm flipV="1">
          <a:off x="1130300" y="16745367"/>
          <a:ext cx="889000" cy="5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154753</xdr:rowOff>
    </xdr:from>
    <xdr:to>
      <xdr:col>24</xdr:col>
      <xdr:colOff>114300</xdr:colOff>
      <xdr:row>97</xdr:row>
      <xdr:rowOff>84903</xdr:rowOff>
    </xdr:to>
    <xdr:sp macro="" textlink="">
      <xdr:nvSpPr>
        <xdr:cNvPr id="257" name="楕円 256"/>
        <xdr:cNvSpPr/>
      </xdr:nvSpPr>
      <xdr:spPr>
        <a:xfrm>
          <a:off x="4584700" y="166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6180</xdr:rowOff>
    </xdr:from>
    <xdr:ext cx="534377" cy="259045"/>
    <xdr:sp macro="" textlink="">
      <xdr:nvSpPr>
        <xdr:cNvPr id="258" name="衛生費該当値テキスト"/>
        <xdr:cNvSpPr txBox="1"/>
      </xdr:nvSpPr>
      <xdr:spPr>
        <a:xfrm>
          <a:off x="4686300" y="1646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84948</xdr:rowOff>
    </xdr:from>
    <xdr:to>
      <xdr:col>20</xdr:col>
      <xdr:colOff>38100</xdr:colOff>
      <xdr:row>97</xdr:row>
      <xdr:rowOff>15098</xdr:rowOff>
    </xdr:to>
    <xdr:sp macro="" textlink="">
      <xdr:nvSpPr>
        <xdr:cNvPr id="259" name="楕円 258"/>
        <xdr:cNvSpPr/>
      </xdr:nvSpPr>
      <xdr:spPr>
        <a:xfrm>
          <a:off x="3746500" y="165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31625</xdr:rowOff>
    </xdr:from>
    <xdr:ext cx="534377" cy="259045"/>
    <xdr:sp macro="" textlink="">
      <xdr:nvSpPr>
        <xdr:cNvPr id="260" name="テキスト ボックス 259"/>
        <xdr:cNvSpPr txBox="1"/>
      </xdr:nvSpPr>
      <xdr:spPr>
        <a:xfrm>
          <a:off x="3530111" y="1631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39261</xdr:rowOff>
    </xdr:from>
    <xdr:to>
      <xdr:col>15</xdr:col>
      <xdr:colOff>101600</xdr:colOff>
      <xdr:row>96</xdr:row>
      <xdr:rowOff>140861</xdr:rowOff>
    </xdr:to>
    <xdr:sp macro="" textlink="">
      <xdr:nvSpPr>
        <xdr:cNvPr id="261" name="楕円 260"/>
        <xdr:cNvSpPr/>
      </xdr:nvSpPr>
      <xdr:spPr>
        <a:xfrm>
          <a:off x="2857500" y="164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157388</xdr:rowOff>
    </xdr:from>
    <xdr:ext cx="534377" cy="259045"/>
    <xdr:sp macro="" textlink="">
      <xdr:nvSpPr>
        <xdr:cNvPr id="262" name="テキスト ボックス 261"/>
        <xdr:cNvSpPr txBox="1"/>
      </xdr:nvSpPr>
      <xdr:spPr>
        <a:xfrm>
          <a:off x="2641111" y="1627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63917</xdr:rowOff>
    </xdr:from>
    <xdr:to>
      <xdr:col>10</xdr:col>
      <xdr:colOff>165100</xdr:colOff>
      <xdr:row>97</xdr:row>
      <xdr:rowOff>165517</xdr:rowOff>
    </xdr:to>
    <xdr:sp macro="" textlink="">
      <xdr:nvSpPr>
        <xdr:cNvPr id="263" name="楕円 262"/>
        <xdr:cNvSpPr/>
      </xdr:nvSpPr>
      <xdr:spPr>
        <a:xfrm>
          <a:off x="1968500" y="166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10594</xdr:rowOff>
    </xdr:from>
    <xdr:ext cx="534377" cy="259045"/>
    <xdr:sp macro="" textlink="">
      <xdr:nvSpPr>
        <xdr:cNvPr id="264" name="テキスト ボックス 263"/>
        <xdr:cNvSpPr txBox="1"/>
      </xdr:nvSpPr>
      <xdr:spPr>
        <a:xfrm>
          <a:off x="1752111" y="164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116725</xdr:rowOff>
    </xdr:from>
    <xdr:to>
      <xdr:col>6</xdr:col>
      <xdr:colOff>38100</xdr:colOff>
      <xdr:row>98</xdr:row>
      <xdr:rowOff>46875</xdr:rowOff>
    </xdr:to>
    <xdr:sp macro="" textlink="">
      <xdr:nvSpPr>
        <xdr:cNvPr id="265" name="楕円 264"/>
        <xdr:cNvSpPr/>
      </xdr:nvSpPr>
      <xdr:spPr>
        <a:xfrm>
          <a:off x="1079500" y="16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63402</xdr:rowOff>
    </xdr:from>
    <xdr:ext cx="534377" cy="259045"/>
    <xdr:sp macro="" textlink="">
      <xdr:nvSpPr>
        <xdr:cNvPr id="266" name="テキスト ボックス 265"/>
        <xdr:cNvSpPr txBox="1"/>
      </xdr:nvSpPr>
      <xdr:spPr>
        <a:xfrm>
          <a:off x="863111" y="1652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82283</xdr:rowOff>
    </xdr:from>
    <xdr:to>
      <xdr:col>55</xdr:col>
      <xdr:colOff>0</xdr:colOff>
      <xdr:row>57</xdr:row>
      <xdr:rowOff>114211</xdr:rowOff>
    </xdr:to>
    <xdr:cxnSp macro="">
      <xdr:nvCxnSpPr>
        <xdr:cNvPr id="352" name="直線コネクタ 351"/>
        <xdr:cNvCxnSpPr/>
      </xdr:nvCxnSpPr>
      <xdr:spPr>
        <a:xfrm>
          <a:off x="9639300" y="9854933"/>
          <a:ext cx="8382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82283</xdr:rowOff>
    </xdr:from>
    <xdr:to>
      <xdr:col>50</xdr:col>
      <xdr:colOff>114300</xdr:colOff>
      <xdr:row>57</xdr:row>
      <xdr:rowOff>132829</xdr:rowOff>
    </xdr:to>
    <xdr:cxnSp macro="">
      <xdr:nvCxnSpPr>
        <xdr:cNvPr id="355" name="直線コネクタ 354"/>
        <xdr:cNvCxnSpPr/>
      </xdr:nvCxnSpPr>
      <xdr:spPr>
        <a:xfrm flipV="1">
          <a:off x="8750300" y="9854933"/>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115215</xdr:rowOff>
    </xdr:from>
    <xdr:to>
      <xdr:col>45</xdr:col>
      <xdr:colOff>177800</xdr:colOff>
      <xdr:row>57</xdr:row>
      <xdr:rowOff>132829</xdr:rowOff>
    </xdr:to>
    <xdr:cxnSp macro="">
      <xdr:nvCxnSpPr>
        <xdr:cNvPr id="358" name="直線コネクタ 357"/>
        <xdr:cNvCxnSpPr/>
      </xdr:nvCxnSpPr>
      <xdr:spPr>
        <a:xfrm>
          <a:off x="7861300" y="9887865"/>
          <a:ext cx="889000" cy="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115215</xdr:rowOff>
    </xdr:from>
    <xdr:to>
      <xdr:col>41</xdr:col>
      <xdr:colOff>50800</xdr:colOff>
      <xdr:row>57</xdr:row>
      <xdr:rowOff>119240</xdr:rowOff>
    </xdr:to>
    <xdr:cxnSp macro="">
      <xdr:nvCxnSpPr>
        <xdr:cNvPr id="361" name="直線コネクタ 360"/>
        <xdr:cNvCxnSpPr/>
      </xdr:nvCxnSpPr>
      <xdr:spPr>
        <a:xfrm flipV="1">
          <a:off x="6972300" y="9887865"/>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63411</xdr:rowOff>
    </xdr:from>
    <xdr:to>
      <xdr:col>55</xdr:col>
      <xdr:colOff>50800</xdr:colOff>
      <xdr:row>57</xdr:row>
      <xdr:rowOff>165011</xdr:rowOff>
    </xdr:to>
    <xdr:sp macro="" textlink="">
      <xdr:nvSpPr>
        <xdr:cNvPr id="371" name="楕円 370"/>
        <xdr:cNvSpPr/>
      </xdr:nvSpPr>
      <xdr:spPr>
        <a:xfrm>
          <a:off x="10426700" y="9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86288</xdr:rowOff>
    </xdr:from>
    <xdr:ext cx="534377" cy="259045"/>
    <xdr:sp macro="" textlink="">
      <xdr:nvSpPr>
        <xdr:cNvPr id="372" name="農林水産業費該当値テキスト"/>
        <xdr:cNvSpPr txBox="1"/>
      </xdr:nvSpPr>
      <xdr:spPr>
        <a:xfrm>
          <a:off x="10528300" y="96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31483</xdr:rowOff>
    </xdr:from>
    <xdr:to>
      <xdr:col>50</xdr:col>
      <xdr:colOff>165100</xdr:colOff>
      <xdr:row>57</xdr:row>
      <xdr:rowOff>133083</xdr:rowOff>
    </xdr:to>
    <xdr:sp macro="" textlink="">
      <xdr:nvSpPr>
        <xdr:cNvPr id="373" name="楕円 372"/>
        <xdr:cNvSpPr/>
      </xdr:nvSpPr>
      <xdr:spPr>
        <a:xfrm>
          <a:off x="9588500" y="98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149610</xdr:rowOff>
    </xdr:from>
    <xdr:ext cx="534377" cy="259045"/>
    <xdr:sp macro="" textlink="">
      <xdr:nvSpPr>
        <xdr:cNvPr id="374" name="テキスト ボックス 373"/>
        <xdr:cNvSpPr txBox="1"/>
      </xdr:nvSpPr>
      <xdr:spPr>
        <a:xfrm>
          <a:off x="9372111" y="95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82029</xdr:rowOff>
    </xdr:from>
    <xdr:to>
      <xdr:col>46</xdr:col>
      <xdr:colOff>38100</xdr:colOff>
      <xdr:row>58</xdr:row>
      <xdr:rowOff>12179</xdr:rowOff>
    </xdr:to>
    <xdr:sp macro="" textlink="">
      <xdr:nvSpPr>
        <xdr:cNvPr id="375" name="楕円 374"/>
        <xdr:cNvSpPr/>
      </xdr:nvSpPr>
      <xdr:spPr>
        <a:xfrm>
          <a:off x="8699500" y="98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28706</xdr:rowOff>
    </xdr:from>
    <xdr:ext cx="534377" cy="259045"/>
    <xdr:sp macro="" textlink="">
      <xdr:nvSpPr>
        <xdr:cNvPr id="376" name="テキスト ボックス 375"/>
        <xdr:cNvSpPr txBox="1"/>
      </xdr:nvSpPr>
      <xdr:spPr>
        <a:xfrm>
          <a:off x="8483111" y="96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64415</xdr:rowOff>
    </xdr:from>
    <xdr:to>
      <xdr:col>41</xdr:col>
      <xdr:colOff>101600</xdr:colOff>
      <xdr:row>57</xdr:row>
      <xdr:rowOff>166015</xdr:rowOff>
    </xdr:to>
    <xdr:sp macro="" textlink="">
      <xdr:nvSpPr>
        <xdr:cNvPr id="377" name="楕円 376"/>
        <xdr:cNvSpPr/>
      </xdr:nvSpPr>
      <xdr:spPr>
        <a:xfrm>
          <a:off x="7810500" y="98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11092</xdr:rowOff>
    </xdr:from>
    <xdr:ext cx="534377" cy="259045"/>
    <xdr:sp macro="" textlink="">
      <xdr:nvSpPr>
        <xdr:cNvPr id="378" name="テキスト ボックス 377"/>
        <xdr:cNvSpPr txBox="1"/>
      </xdr:nvSpPr>
      <xdr:spPr>
        <a:xfrm>
          <a:off x="7594111" y="96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68440</xdr:rowOff>
    </xdr:from>
    <xdr:to>
      <xdr:col>36</xdr:col>
      <xdr:colOff>165100</xdr:colOff>
      <xdr:row>57</xdr:row>
      <xdr:rowOff>170040</xdr:rowOff>
    </xdr:to>
    <xdr:sp macro="" textlink="">
      <xdr:nvSpPr>
        <xdr:cNvPr id="379" name="楕円 378"/>
        <xdr:cNvSpPr/>
      </xdr:nvSpPr>
      <xdr:spPr>
        <a:xfrm>
          <a:off x="6921500" y="98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15117</xdr:rowOff>
    </xdr:from>
    <xdr:ext cx="534377" cy="259045"/>
    <xdr:sp macro="" textlink="">
      <xdr:nvSpPr>
        <xdr:cNvPr id="380" name="テキスト ボックス 379"/>
        <xdr:cNvSpPr txBox="1"/>
      </xdr:nvSpPr>
      <xdr:spPr>
        <a:xfrm>
          <a:off x="6705111" y="96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58319</xdr:rowOff>
    </xdr:from>
    <xdr:to>
      <xdr:col>55</xdr:col>
      <xdr:colOff>0</xdr:colOff>
      <xdr:row>78</xdr:row>
      <xdr:rowOff>137337</xdr:rowOff>
    </xdr:to>
    <xdr:cxnSp macro="">
      <xdr:nvCxnSpPr>
        <xdr:cNvPr id="409" name="直線コネクタ 408"/>
        <xdr:cNvCxnSpPr/>
      </xdr:nvCxnSpPr>
      <xdr:spPr>
        <a:xfrm flipV="1">
          <a:off x="9639300" y="13431419"/>
          <a:ext cx="838200" cy="7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137337</xdr:rowOff>
    </xdr:from>
    <xdr:to>
      <xdr:col>50</xdr:col>
      <xdr:colOff>114300</xdr:colOff>
      <xdr:row>78</xdr:row>
      <xdr:rowOff>169647</xdr:rowOff>
    </xdr:to>
    <xdr:cxnSp macro="">
      <xdr:nvCxnSpPr>
        <xdr:cNvPr id="412" name="直線コネクタ 411"/>
        <xdr:cNvCxnSpPr/>
      </xdr:nvCxnSpPr>
      <xdr:spPr>
        <a:xfrm flipV="1">
          <a:off x="8750300" y="13510437"/>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27152</xdr:rowOff>
    </xdr:from>
    <xdr:to>
      <xdr:col>45</xdr:col>
      <xdr:colOff>177800</xdr:colOff>
      <xdr:row>78</xdr:row>
      <xdr:rowOff>169647</xdr:rowOff>
    </xdr:to>
    <xdr:cxnSp macro="">
      <xdr:nvCxnSpPr>
        <xdr:cNvPr id="415" name="直線コネクタ 414"/>
        <xdr:cNvCxnSpPr/>
      </xdr:nvCxnSpPr>
      <xdr:spPr>
        <a:xfrm>
          <a:off x="7861300" y="13400252"/>
          <a:ext cx="889000" cy="1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27152</xdr:rowOff>
    </xdr:from>
    <xdr:to>
      <xdr:col>41</xdr:col>
      <xdr:colOff>50800</xdr:colOff>
      <xdr:row>78</xdr:row>
      <xdr:rowOff>165570</xdr:rowOff>
    </xdr:to>
    <xdr:cxnSp macro="">
      <xdr:nvCxnSpPr>
        <xdr:cNvPr id="418" name="直線コネクタ 417"/>
        <xdr:cNvCxnSpPr/>
      </xdr:nvCxnSpPr>
      <xdr:spPr>
        <a:xfrm flipV="1">
          <a:off x="6972300" y="13400252"/>
          <a:ext cx="889000" cy="13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7519</xdr:rowOff>
    </xdr:from>
    <xdr:to>
      <xdr:col>55</xdr:col>
      <xdr:colOff>50800</xdr:colOff>
      <xdr:row>78</xdr:row>
      <xdr:rowOff>109119</xdr:rowOff>
    </xdr:to>
    <xdr:sp macro="" textlink="">
      <xdr:nvSpPr>
        <xdr:cNvPr id="428" name="楕円 427"/>
        <xdr:cNvSpPr/>
      </xdr:nvSpPr>
      <xdr:spPr>
        <a:xfrm>
          <a:off x="104267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157396</xdr:rowOff>
    </xdr:from>
    <xdr:ext cx="469744" cy="259045"/>
    <xdr:sp macro="" textlink="">
      <xdr:nvSpPr>
        <xdr:cNvPr id="429" name="商工費該当値テキスト"/>
        <xdr:cNvSpPr txBox="1"/>
      </xdr:nvSpPr>
      <xdr:spPr>
        <a:xfrm>
          <a:off x="10528300" y="133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86537</xdr:rowOff>
    </xdr:from>
    <xdr:to>
      <xdr:col>50</xdr:col>
      <xdr:colOff>165100</xdr:colOff>
      <xdr:row>79</xdr:row>
      <xdr:rowOff>16687</xdr:rowOff>
    </xdr:to>
    <xdr:sp macro="" textlink="">
      <xdr:nvSpPr>
        <xdr:cNvPr id="430" name="楕円 429"/>
        <xdr:cNvSpPr/>
      </xdr:nvSpPr>
      <xdr:spPr>
        <a:xfrm>
          <a:off x="9588500" y="134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7814</xdr:rowOff>
    </xdr:from>
    <xdr:ext cx="469744" cy="259045"/>
    <xdr:sp macro="" textlink="">
      <xdr:nvSpPr>
        <xdr:cNvPr id="431" name="テキスト ボックス 430"/>
        <xdr:cNvSpPr txBox="1"/>
      </xdr:nvSpPr>
      <xdr:spPr>
        <a:xfrm>
          <a:off x="9404428" y="135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118847</xdr:rowOff>
    </xdr:from>
    <xdr:to>
      <xdr:col>46</xdr:col>
      <xdr:colOff>38100</xdr:colOff>
      <xdr:row>79</xdr:row>
      <xdr:rowOff>48997</xdr:rowOff>
    </xdr:to>
    <xdr:sp macro="" textlink="">
      <xdr:nvSpPr>
        <xdr:cNvPr id="432" name="楕円 431"/>
        <xdr:cNvSpPr/>
      </xdr:nvSpPr>
      <xdr:spPr>
        <a:xfrm>
          <a:off x="8699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40124</xdr:rowOff>
    </xdr:from>
    <xdr:ext cx="469744" cy="259045"/>
    <xdr:sp macro="" textlink="">
      <xdr:nvSpPr>
        <xdr:cNvPr id="433" name="テキスト ボックス 432"/>
        <xdr:cNvSpPr txBox="1"/>
      </xdr:nvSpPr>
      <xdr:spPr>
        <a:xfrm>
          <a:off x="8515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147802</xdr:rowOff>
    </xdr:from>
    <xdr:to>
      <xdr:col>41</xdr:col>
      <xdr:colOff>101600</xdr:colOff>
      <xdr:row>78</xdr:row>
      <xdr:rowOff>77952</xdr:rowOff>
    </xdr:to>
    <xdr:sp macro="" textlink="">
      <xdr:nvSpPr>
        <xdr:cNvPr id="434" name="楕円 433"/>
        <xdr:cNvSpPr/>
      </xdr:nvSpPr>
      <xdr:spPr>
        <a:xfrm>
          <a:off x="7810500" y="133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69079</xdr:rowOff>
    </xdr:from>
    <xdr:ext cx="469744" cy="259045"/>
    <xdr:sp macro="" textlink="">
      <xdr:nvSpPr>
        <xdr:cNvPr id="435" name="テキスト ボックス 434"/>
        <xdr:cNvSpPr txBox="1"/>
      </xdr:nvSpPr>
      <xdr:spPr>
        <a:xfrm>
          <a:off x="7626428" y="134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114770</xdr:rowOff>
    </xdr:from>
    <xdr:to>
      <xdr:col>36</xdr:col>
      <xdr:colOff>165100</xdr:colOff>
      <xdr:row>79</xdr:row>
      <xdr:rowOff>44920</xdr:rowOff>
    </xdr:to>
    <xdr:sp macro="" textlink="">
      <xdr:nvSpPr>
        <xdr:cNvPr id="436" name="楕円 435"/>
        <xdr:cNvSpPr/>
      </xdr:nvSpPr>
      <xdr:spPr>
        <a:xfrm>
          <a:off x="6921500" y="134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36047</xdr:rowOff>
    </xdr:from>
    <xdr:ext cx="469744" cy="259045"/>
    <xdr:sp macro="" textlink="">
      <xdr:nvSpPr>
        <xdr:cNvPr id="437" name="テキスト ボックス 436"/>
        <xdr:cNvSpPr txBox="1"/>
      </xdr:nvSpPr>
      <xdr:spPr>
        <a:xfrm>
          <a:off x="6737428" y="135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81941</xdr:rowOff>
    </xdr:from>
    <xdr:to>
      <xdr:col>55</xdr:col>
      <xdr:colOff>0</xdr:colOff>
      <xdr:row>95</xdr:row>
      <xdr:rowOff>167348</xdr:rowOff>
    </xdr:to>
    <xdr:cxnSp macro="">
      <xdr:nvCxnSpPr>
        <xdr:cNvPr id="466" name="直線コネクタ 465"/>
        <xdr:cNvCxnSpPr/>
      </xdr:nvCxnSpPr>
      <xdr:spPr>
        <a:xfrm flipV="1">
          <a:off x="9639300" y="16369691"/>
          <a:ext cx="838200" cy="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167348</xdr:rowOff>
    </xdr:from>
    <xdr:to>
      <xdr:col>50</xdr:col>
      <xdr:colOff>114300</xdr:colOff>
      <xdr:row>96</xdr:row>
      <xdr:rowOff>34976</xdr:rowOff>
    </xdr:to>
    <xdr:cxnSp macro="">
      <xdr:nvCxnSpPr>
        <xdr:cNvPr id="469" name="直線コネクタ 468"/>
        <xdr:cNvCxnSpPr/>
      </xdr:nvCxnSpPr>
      <xdr:spPr>
        <a:xfrm flipV="1">
          <a:off x="8750300" y="16455098"/>
          <a:ext cx="889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34976</xdr:rowOff>
    </xdr:from>
    <xdr:to>
      <xdr:col>45</xdr:col>
      <xdr:colOff>177800</xdr:colOff>
      <xdr:row>96</xdr:row>
      <xdr:rowOff>57175</xdr:rowOff>
    </xdr:to>
    <xdr:cxnSp macro="">
      <xdr:nvCxnSpPr>
        <xdr:cNvPr id="472" name="直線コネクタ 471"/>
        <xdr:cNvCxnSpPr/>
      </xdr:nvCxnSpPr>
      <xdr:spPr>
        <a:xfrm flipV="1">
          <a:off x="7861300" y="16494176"/>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28017</xdr:rowOff>
    </xdr:from>
    <xdr:to>
      <xdr:col>41</xdr:col>
      <xdr:colOff>50800</xdr:colOff>
      <xdr:row>96</xdr:row>
      <xdr:rowOff>57175</xdr:rowOff>
    </xdr:to>
    <xdr:cxnSp macro="">
      <xdr:nvCxnSpPr>
        <xdr:cNvPr id="475" name="直線コネクタ 474"/>
        <xdr:cNvCxnSpPr/>
      </xdr:nvCxnSpPr>
      <xdr:spPr>
        <a:xfrm>
          <a:off x="6972300" y="16487217"/>
          <a:ext cx="889000" cy="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31141</xdr:rowOff>
    </xdr:from>
    <xdr:to>
      <xdr:col>55</xdr:col>
      <xdr:colOff>50800</xdr:colOff>
      <xdr:row>95</xdr:row>
      <xdr:rowOff>132741</xdr:rowOff>
    </xdr:to>
    <xdr:sp macro="" textlink="">
      <xdr:nvSpPr>
        <xdr:cNvPr id="485" name="楕円 484"/>
        <xdr:cNvSpPr/>
      </xdr:nvSpPr>
      <xdr:spPr>
        <a:xfrm>
          <a:off x="10426700" y="163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54018</xdr:rowOff>
    </xdr:from>
    <xdr:ext cx="534377" cy="259045"/>
    <xdr:sp macro="" textlink="">
      <xdr:nvSpPr>
        <xdr:cNvPr id="486" name="土木費該当値テキスト"/>
        <xdr:cNvSpPr txBox="1"/>
      </xdr:nvSpPr>
      <xdr:spPr>
        <a:xfrm>
          <a:off x="10528300" y="161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116548</xdr:rowOff>
    </xdr:from>
    <xdr:to>
      <xdr:col>50</xdr:col>
      <xdr:colOff>165100</xdr:colOff>
      <xdr:row>96</xdr:row>
      <xdr:rowOff>46698</xdr:rowOff>
    </xdr:to>
    <xdr:sp macro="" textlink="">
      <xdr:nvSpPr>
        <xdr:cNvPr id="487" name="楕円 486"/>
        <xdr:cNvSpPr/>
      </xdr:nvSpPr>
      <xdr:spPr>
        <a:xfrm>
          <a:off x="9588500" y="164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63225</xdr:rowOff>
    </xdr:from>
    <xdr:ext cx="534377" cy="259045"/>
    <xdr:sp macro="" textlink="">
      <xdr:nvSpPr>
        <xdr:cNvPr id="488" name="テキスト ボックス 487"/>
        <xdr:cNvSpPr txBox="1"/>
      </xdr:nvSpPr>
      <xdr:spPr>
        <a:xfrm>
          <a:off x="9372111" y="161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155626</xdr:rowOff>
    </xdr:from>
    <xdr:to>
      <xdr:col>46</xdr:col>
      <xdr:colOff>38100</xdr:colOff>
      <xdr:row>96</xdr:row>
      <xdr:rowOff>85776</xdr:rowOff>
    </xdr:to>
    <xdr:sp macro="" textlink="">
      <xdr:nvSpPr>
        <xdr:cNvPr id="489" name="楕円 488"/>
        <xdr:cNvSpPr/>
      </xdr:nvSpPr>
      <xdr:spPr>
        <a:xfrm>
          <a:off x="8699500" y="164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102303</xdr:rowOff>
    </xdr:from>
    <xdr:ext cx="534377" cy="259045"/>
    <xdr:sp macro="" textlink="">
      <xdr:nvSpPr>
        <xdr:cNvPr id="490" name="テキスト ボックス 489"/>
        <xdr:cNvSpPr txBox="1"/>
      </xdr:nvSpPr>
      <xdr:spPr>
        <a:xfrm>
          <a:off x="8483111" y="162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6375</xdr:rowOff>
    </xdr:from>
    <xdr:to>
      <xdr:col>41</xdr:col>
      <xdr:colOff>101600</xdr:colOff>
      <xdr:row>96</xdr:row>
      <xdr:rowOff>107975</xdr:rowOff>
    </xdr:to>
    <xdr:sp macro="" textlink="">
      <xdr:nvSpPr>
        <xdr:cNvPr id="491" name="楕円 490"/>
        <xdr:cNvSpPr/>
      </xdr:nvSpPr>
      <xdr:spPr>
        <a:xfrm>
          <a:off x="7810500" y="164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99102</xdr:rowOff>
    </xdr:from>
    <xdr:ext cx="534377" cy="259045"/>
    <xdr:sp macro="" textlink="">
      <xdr:nvSpPr>
        <xdr:cNvPr id="492" name="テキスト ボックス 491"/>
        <xdr:cNvSpPr txBox="1"/>
      </xdr:nvSpPr>
      <xdr:spPr>
        <a:xfrm>
          <a:off x="7594111" y="165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148667</xdr:rowOff>
    </xdr:from>
    <xdr:to>
      <xdr:col>36</xdr:col>
      <xdr:colOff>165100</xdr:colOff>
      <xdr:row>96</xdr:row>
      <xdr:rowOff>78817</xdr:rowOff>
    </xdr:to>
    <xdr:sp macro="" textlink="">
      <xdr:nvSpPr>
        <xdr:cNvPr id="493" name="楕円 492"/>
        <xdr:cNvSpPr/>
      </xdr:nvSpPr>
      <xdr:spPr>
        <a:xfrm>
          <a:off x="6921500" y="164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95344</xdr:rowOff>
    </xdr:from>
    <xdr:ext cx="534377" cy="259045"/>
    <xdr:sp macro="" textlink="">
      <xdr:nvSpPr>
        <xdr:cNvPr id="494" name="テキスト ボックス 493"/>
        <xdr:cNvSpPr txBox="1"/>
      </xdr:nvSpPr>
      <xdr:spPr>
        <a:xfrm>
          <a:off x="6705111" y="162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131394</xdr:rowOff>
    </xdr:from>
    <xdr:to>
      <xdr:col>85</xdr:col>
      <xdr:colOff>127000</xdr:colOff>
      <xdr:row>37</xdr:row>
      <xdr:rowOff>144348</xdr:rowOff>
    </xdr:to>
    <xdr:cxnSp macro="">
      <xdr:nvCxnSpPr>
        <xdr:cNvPr id="524" name="直線コネクタ 523"/>
        <xdr:cNvCxnSpPr/>
      </xdr:nvCxnSpPr>
      <xdr:spPr>
        <a:xfrm>
          <a:off x="15481300" y="647504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131394</xdr:rowOff>
    </xdr:from>
    <xdr:to>
      <xdr:col>81</xdr:col>
      <xdr:colOff>50800</xdr:colOff>
      <xdr:row>38</xdr:row>
      <xdr:rowOff>9398</xdr:rowOff>
    </xdr:to>
    <xdr:cxnSp macro="">
      <xdr:nvCxnSpPr>
        <xdr:cNvPr id="527" name="直線コネクタ 526"/>
        <xdr:cNvCxnSpPr/>
      </xdr:nvCxnSpPr>
      <xdr:spPr>
        <a:xfrm flipV="1">
          <a:off x="14592300" y="6475044"/>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164960</xdr:rowOff>
    </xdr:from>
    <xdr:to>
      <xdr:col>76</xdr:col>
      <xdr:colOff>114300</xdr:colOff>
      <xdr:row>38</xdr:row>
      <xdr:rowOff>9398</xdr:rowOff>
    </xdr:to>
    <xdr:cxnSp macro="">
      <xdr:nvCxnSpPr>
        <xdr:cNvPr id="530" name="直線コネクタ 529"/>
        <xdr:cNvCxnSpPr/>
      </xdr:nvCxnSpPr>
      <xdr:spPr>
        <a:xfrm>
          <a:off x="13703300" y="6508610"/>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77369</xdr:rowOff>
    </xdr:from>
    <xdr:to>
      <xdr:col>71</xdr:col>
      <xdr:colOff>177800</xdr:colOff>
      <xdr:row>37</xdr:row>
      <xdr:rowOff>164960</xdr:rowOff>
    </xdr:to>
    <xdr:cxnSp macro="">
      <xdr:nvCxnSpPr>
        <xdr:cNvPr id="533" name="直線コネクタ 532"/>
        <xdr:cNvCxnSpPr/>
      </xdr:nvCxnSpPr>
      <xdr:spPr>
        <a:xfrm>
          <a:off x="12814300" y="6421019"/>
          <a:ext cx="889000" cy="8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93548</xdr:rowOff>
    </xdr:from>
    <xdr:to>
      <xdr:col>85</xdr:col>
      <xdr:colOff>177800</xdr:colOff>
      <xdr:row>38</xdr:row>
      <xdr:rowOff>23698</xdr:rowOff>
    </xdr:to>
    <xdr:sp macro="" textlink="">
      <xdr:nvSpPr>
        <xdr:cNvPr id="543" name="楕円 542"/>
        <xdr:cNvSpPr/>
      </xdr:nvSpPr>
      <xdr:spPr>
        <a:xfrm>
          <a:off x="16268700" y="64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71975</xdr:rowOff>
    </xdr:from>
    <xdr:ext cx="534377" cy="259045"/>
    <xdr:sp macro="" textlink="">
      <xdr:nvSpPr>
        <xdr:cNvPr id="544" name="消防費該当値テキスト"/>
        <xdr:cNvSpPr txBox="1"/>
      </xdr:nvSpPr>
      <xdr:spPr>
        <a:xfrm>
          <a:off x="16370300" y="64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80594</xdr:rowOff>
    </xdr:from>
    <xdr:to>
      <xdr:col>81</xdr:col>
      <xdr:colOff>101600</xdr:colOff>
      <xdr:row>38</xdr:row>
      <xdr:rowOff>10744</xdr:rowOff>
    </xdr:to>
    <xdr:sp macro="" textlink="">
      <xdr:nvSpPr>
        <xdr:cNvPr id="545" name="楕円 544"/>
        <xdr:cNvSpPr/>
      </xdr:nvSpPr>
      <xdr:spPr>
        <a:xfrm>
          <a:off x="15430500" y="64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27271</xdr:rowOff>
    </xdr:from>
    <xdr:ext cx="534377" cy="259045"/>
    <xdr:sp macro="" textlink="">
      <xdr:nvSpPr>
        <xdr:cNvPr id="546" name="テキスト ボックス 545"/>
        <xdr:cNvSpPr txBox="1"/>
      </xdr:nvSpPr>
      <xdr:spPr>
        <a:xfrm>
          <a:off x="15214111" y="61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130048</xdr:rowOff>
    </xdr:from>
    <xdr:to>
      <xdr:col>76</xdr:col>
      <xdr:colOff>165100</xdr:colOff>
      <xdr:row>38</xdr:row>
      <xdr:rowOff>60198</xdr:rowOff>
    </xdr:to>
    <xdr:sp macro="" textlink="">
      <xdr:nvSpPr>
        <xdr:cNvPr id="547" name="楕円 546"/>
        <xdr:cNvSpPr/>
      </xdr:nvSpPr>
      <xdr:spPr>
        <a:xfrm>
          <a:off x="1454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51325</xdr:rowOff>
    </xdr:from>
    <xdr:ext cx="534377" cy="259045"/>
    <xdr:sp macro="" textlink="">
      <xdr:nvSpPr>
        <xdr:cNvPr id="548" name="テキスト ボックス 547"/>
        <xdr:cNvSpPr txBox="1"/>
      </xdr:nvSpPr>
      <xdr:spPr>
        <a:xfrm>
          <a:off x="14325111" y="65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114160</xdr:rowOff>
    </xdr:from>
    <xdr:to>
      <xdr:col>72</xdr:col>
      <xdr:colOff>38100</xdr:colOff>
      <xdr:row>38</xdr:row>
      <xdr:rowOff>44310</xdr:rowOff>
    </xdr:to>
    <xdr:sp macro="" textlink="">
      <xdr:nvSpPr>
        <xdr:cNvPr id="549" name="楕円 548"/>
        <xdr:cNvSpPr/>
      </xdr:nvSpPr>
      <xdr:spPr>
        <a:xfrm>
          <a:off x="13652500" y="6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35437</xdr:rowOff>
    </xdr:from>
    <xdr:ext cx="534377" cy="259045"/>
    <xdr:sp macro="" textlink="">
      <xdr:nvSpPr>
        <xdr:cNvPr id="550" name="テキスト ボックス 549"/>
        <xdr:cNvSpPr txBox="1"/>
      </xdr:nvSpPr>
      <xdr:spPr>
        <a:xfrm>
          <a:off x="13436111" y="655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26569</xdr:rowOff>
    </xdr:from>
    <xdr:to>
      <xdr:col>67</xdr:col>
      <xdr:colOff>101600</xdr:colOff>
      <xdr:row>37</xdr:row>
      <xdr:rowOff>128169</xdr:rowOff>
    </xdr:to>
    <xdr:sp macro="" textlink="">
      <xdr:nvSpPr>
        <xdr:cNvPr id="551" name="楕円 550"/>
        <xdr:cNvSpPr/>
      </xdr:nvSpPr>
      <xdr:spPr>
        <a:xfrm>
          <a:off x="12763500" y="63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144696</xdr:rowOff>
    </xdr:from>
    <xdr:ext cx="534377" cy="259045"/>
    <xdr:sp macro="" textlink="">
      <xdr:nvSpPr>
        <xdr:cNvPr id="552" name="テキスト ボックス 551"/>
        <xdr:cNvSpPr txBox="1"/>
      </xdr:nvSpPr>
      <xdr:spPr>
        <a:xfrm>
          <a:off x="12547111" y="614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21453</xdr:rowOff>
    </xdr:from>
    <xdr:to>
      <xdr:col>85</xdr:col>
      <xdr:colOff>127000</xdr:colOff>
      <xdr:row>57</xdr:row>
      <xdr:rowOff>73680</xdr:rowOff>
    </xdr:to>
    <xdr:cxnSp macro="">
      <xdr:nvCxnSpPr>
        <xdr:cNvPr id="581" name="直線コネクタ 580"/>
        <xdr:cNvCxnSpPr/>
      </xdr:nvCxnSpPr>
      <xdr:spPr>
        <a:xfrm flipV="1">
          <a:off x="15481300" y="9794103"/>
          <a:ext cx="838200" cy="5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73680</xdr:rowOff>
    </xdr:from>
    <xdr:to>
      <xdr:col>81</xdr:col>
      <xdr:colOff>50800</xdr:colOff>
      <xdr:row>57</xdr:row>
      <xdr:rowOff>90756</xdr:rowOff>
    </xdr:to>
    <xdr:cxnSp macro="">
      <xdr:nvCxnSpPr>
        <xdr:cNvPr id="584" name="直線コネクタ 583"/>
        <xdr:cNvCxnSpPr/>
      </xdr:nvCxnSpPr>
      <xdr:spPr>
        <a:xfrm flipV="1">
          <a:off x="14592300" y="9846330"/>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76736</xdr:rowOff>
    </xdr:from>
    <xdr:to>
      <xdr:col>76</xdr:col>
      <xdr:colOff>114300</xdr:colOff>
      <xdr:row>57</xdr:row>
      <xdr:rowOff>90756</xdr:rowOff>
    </xdr:to>
    <xdr:cxnSp macro="">
      <xdr:nvCxnSpPr>
        <xdr:cNvPr id="587" name="直線コネクタ 586"/>
        <xdr:cNvCxnSpPr/>
      </xdr:nvCxnSpPr>
      <xdr:spPr>
        <a:xfrm>
          <a:off x="13703300" y="9677936"/>
          <a:ext cx="889000" cy="18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76736</xdr:rowOff>
    </xdr:from>
    <xdr:to>
      <xdr:col>71</xdr:col>
      <xdr:colOff>177800</xdr:colOff>
      <xdr:row>57</xdr:row>
      <xdr:rowOff>118593</xdr:rowOff>
    </xdr:to>
    <xdr:cxnSp macro="">
      <xdr:nvCxnSpPr>
        <xdr:cNvPr id="590" name="直線コネクタ 589"/>
        <xdr:cNvCxnSpPr/>
      </xdr:nvCxnSpPr>
      <xdr:spPr>
        <a:xfrm flipV="1">
          <a:off x="12814300" y="9677936"/>
          <a:ext cx="889000" cy="2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142103</xdr:rowOff>
    </xdr:from>
    <xdr:to>
      <xdr:col>85</xdr:col>
      <xdr:colOff>177800</xdr:colOff>
      <xdr:row>57</xdr:row>
      <xdr:rowOff>72253</xdr:rowOff>
    </xdr:to>
    <xdr:sp macro="" textlink="">
      <xdr:nvSpPr>
        <xdr:cNvPr id="600" name="楕円 599"/>
        <xdr:cNvSpPr/>
      </xdr:nvSpPr>
      <xdr:spPr>
        <a:xfrm>
          <a:off x="16268700" y="97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120530</xdr:rowOff>
    </xdr:from>
    <xdr:ext cx="534377" cy="259045"/>
    <xdr:sp macro="" textlink="">
      <xdr:nvSpPr>
        <xdr:cNvPr id="601" name="教育費該当値テキスト"/>
        <xdr:cNvSpPr txBox="1"/>
      </xdr:nvSpPr>
      <xdr:spPr>
        <a:xfrm>
          <a:off x="16370300" y="972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22880</xdr:rowOff>
    </xdr:from>
    <xdr:to>
      <xdr:col>81</xdr:col>
      <xdr:colOff>101600</xdr:colOff>
      <xdr:row>57</xdr:row>
      <xdr:rowOff>124480</xdr:rowOff>
    </xdr:to>
    <xdr:sp macro="" textlink="">
      <xdr:nvSpPr>
        <xdr:cNvPr id="602" name="楕円 601"/>
        <xdr:cNvSpPr/>
      </xdr:nvSpPr>
      <xdr:spPr>
        <a:xfrm>
          <a:off x="15430500" y="9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115607</xdr:rowOff>
    </xdr:from>
    <xdr:ext cx="534377" cy="259045"/>
    <xdr:sp macro="" textlink="">
      <xdr:nvSpPr>
        <xdr:cNvPr id="603" name="テキスト ボックス 602"/>
        <xdr:cNvSpPr txBox="1"/>
      </xdr:nvSpPr>
      <xdr:spPr>
        <a:xfrm>
          <a:off x="15214111" y="98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39956</xdr:rowOff>
    </xdr:from>
    <xdr:to>
      <xdr:col>76</xdr:col>
      <xdr:colOff>165100</xdr:colOff>
      <xdr:row>57</xdr:row>
      <xdr:rowOff>141556</xdr:rowOff>
    </xdr:to>
    <xdr:sp macro="" textlink="">
      <xdr:nvSpPr>
        <xdr:cNvPr id="604" name="楕円 603"/>
        <xdr:cNvSpPr/>
      </xdr:nvSpPr>
      <xdr:spPr>
        <a:xfrm>
          <a:off x="14541500" y="98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132683</xdr:rowOff>
    </xdr:from>
    <xdr:ext cx="534377" cy="259045"/>
    <xdr:sp macro="" textlink="">
      <xdr:nvSpPr>
        <xdr:cNvPr id="605" name="テキスト ボックス 604"/>
        <xdr:cNvSpPr txBox="1"/>
      </xdr:nvSpPr>
      <xdr:spPr>
        <a:xfrm>
          <a:off x="14325111" y="990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25936</xdr:rowOff>
    </xdr:from>
    <xdr:to>
      <xdr:col>72</xdr:col>
      <xdr:colOff>38100</xdr:colOff>
      <xdr:row>56</xdr:row>
      <xdr:rowOff>127536</xdr:rowOff>
    </xdr:to>
    <xdr:sp macro="" textlink="">
      <xdr:nvSpPr>
        <xdr:cNvPr id="606" name="楕円 605"/>
        <xdr:cNvSpPr/>
      </xdr:nvSpPr>
      <xdr:spPr>
        <a:xfrm>
          <a:off x="13652500" y="96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144063</xdr:rowOff>
    </xdr:from>
    <xdr:ext cx="534377" cy="259045"/>
    <xdr:sp macro="" textlink="">
      <xdr:nvSpPr>
        <xdr:cNvPr id="607" name="テキスト ボックス 606"/>
        <xdr:cNvSpPr txBox="1"/>
      </xdr:nvSpPr>
      <xdr:spPr>
        <a:xfrm>
          <a:off x="13436111" y="940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67793</xdr:rowOff>
    </xdr:from>
    <xdr:to>
      <xdr:col>67</xdr:col>
      <xdr:colOff>101600</xdr:colOff>
      <xdr:row>57</xdr:row>
      <xdr:rowOff>169393</xdr:rowOff>
    </xdr:to>
    <xdr:sp macro="" textlink="">
      <xdr:nvSpPr>
        <xdr:cNvPr id="608" name="楕円 607"/>
        <xdr:cNvSpPr/>
      </xdr:nvSpPr>
      <xdr:spPr>
        <a:xfrm>
          <a:off x="12763500" y="98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160520</xdr:rowOff>
    </xdr:from>
    <xdr:ext cx="534377" cy="259045"/>
    <xdr:sp macro="" textlink="">
      <xdr:nvSpPr>
        <xdr:cNvPr id="609" name="テキスト ボックス 608"/>
        <xdr:cNvSpPr txBox="1"/>
      </xdr:nvSpPr>
      <xdr:spPr>
        <a:xfrm>
          <a:off x="12547111" y="99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114227</xdr:rowOff>
    </xdr:from>
    <xdr:to>
      <xdr:col>85</xdr:col>
      <xdr:colOff>127000</xdr:colOff>
      <xdr:row>79</xdr:row>
      <xdr:rowOff>17726</xdr:rowOff>
    </xdr:to>
    <xdr:cxnSp macro="">
      <xdr:nvCxnSpPr>
        <xdr:cNvPr id="640" name="直線コネクタ 639"/>
        <xdr:cNvCxnSpPr/>
      </xdr:nvCxnSpPr>
      <xdr:spPr>
        <a:xfrm>
          <a:off x="15481300" y="13487327"/>
          <a:ext cx="8382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113378</xdr:rowOff>
    </xdr:from>
    <xdr:to>
      <xdr:col>81</xdr:col>
      <xdr:colOff>50800</xdr:colOff>
      <xdr:row>78</xdr:row>
      <xdr:rowOff>114227</xdr:rowOff>
    </xdr:to>
    <xdr:cxnSp macro="">
      <xdr:nvCxnSpPr>
        <xdr:cNvPr id="643" name="直線コネクタ 642"/>
        <xdr:cNvCxnSpPr/>
      </xdr:nvCxnSpPr>
      <xdr:spPr>
        <a:xfrm>
          <a:off x="14592300" y="13486478"/>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143357</xdr:rowOff>
    </xdr:from>
    <xdr:to>
      <xdr:col>76</xdr:col>
      <xdr:colOff>114300</xdr:colOff>
      <xdr:row>78</xdr:row>
      <xdr:rowOff>113378</xdr:rowOff>
    </xdr:to>
    <xdr:cxnSp macro="">
      <xdr:nvCxnSpPr>
        <xdr:cNvPr id="646" name="直線コネクタ 645"/>
        <xdr:cNvCxnSpPr/>
      </xdr:nvCxnSpPr>
      <xdr:spPr>
        <a:xfrm>
          <a:off x="13703300" y="13173557"/>
          <a:ext cx="889000" cy="3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68274</xdr:rowOff>
    </xdr:from>
    <xdr:ext cx="469744" cy="259045"/>
    <xdr:sp macro="" textlink="">
      <xdr:nvSpPr>
        <xdr:cNvPr id="648" name="テキスト ボックス 647"/>
        <xdr:cNvSpPr txBox="1"/>
      </xdr:nvSpPr>
      <xdr:spPr>
        <a:xfrm>
          <a:off x="14357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19946</xdr:rowOff>
    </xdr:from>
    <xdr:to>
      <xdr:col>71</xdr:col>
      <xdr:colOff>177800</xdr:colOff>
      <xdr:row>76</xdr:row>
      <xdr:rowOff>143357</xdr:rowOff>
    </xdr:to>
    <xdr:cxnSp macro="">
      <xdr:nvCxnSpPr>
        <xdr:cNvPr id="649" name="直線コネクタ 648"/>
        <xdr:cNvCxnSpPr/>
      </xdr:nvCxnSpPr>
      <xdr:spPr>
        <a:xfrm>
          <a:off x="12814300" y="12878696"/>
          <a:ext cx="889000" cy="29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138376</xdr:rowOff>
    </xdr:from>
    <xdr:to>
      <xdr:col>85</xdr:col>
      <xdr:colOff>177800</xdr:colOff>
      <xdr:row>79</xdr:row>
      <xdr:rowOff>68526</xdr:rowOff>
    </xdr:to>
    <xdr:sp macro="" textlink="">
      <xdr:nvSpPr>
        <xdr:cNvPr id="659" name="楕円 658"/>
        <xdr:cNvSpPr/>
      </xdr:nvSpPr>
      <xdr:spPr>
        <a:xfrm>
          <a:off x="16268700" y="135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97753</xdr:rowOff>
    </xdr:from>
    <xdr:ext cx="469744" cy="259045"/>
    <xdr:sp macro="" textlink="">
      <xdr:nvSpPr>
        <xdr:cNvPr id="660" name="災害復旧費該当値テキスト"/>
        <xdr:cNvSpPr txBox="1"/>
      </xdr:nvSpPr>
      <xdr:spPr>
        <a:xfrm>
          <a:off x="16370300" y="132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63427</xdr:rowOff>
    </xdr:from>
    <xdr:to>
      <xdr:col>81</xdr:col>
      <xdr:colOff>101600</xdr:colOff>
      <xdr:row>78</xdr:row>
      <xdr:rowOff>165027</xdr:rowOff>
    </xdr:to>
    <xdr:sp macro="" textlink="">
      <xdr:nvSpPr>
        <xdr:cNvPr id="661" name="楕円 660"/>
        <xdr:cNvSpPr/>
      </xdr:nvSpPr>
      <xdr:spPr>
        <a:xfrm>
          <a:off x="15430500" y="134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10104</xdr:rowOff>
    </xdr:from>
    <xdr:ext cx="469744" cy="259045"/>
    <xdr:sp macro="" textlink="">
      <xdr:nvSpPr>
        <xdr:cNvPr id="662" name="テキスト ボックス 661"/>
        <xdr:cNvSpPr txBox="1"/>
      </xdr:nvSpPr>
      <xdr:spPr>
        <a:xfrm>
          <a:off x="15246428" y="1321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62578</xdr:rowOff>
    </xdr:from>
    <xdr:to>
      <xdr:col>76</xdr:col>
      <xdr:colOff>165100</xdr:colOff>
      <xdr:row>78</xdr:row>
      <xdr:rowOff>164178</xdr:rowOff>
    </xdr:to>
    <xdr:sp macro="" textlink="">
      <xdr:nvSpPr>
        <xdr:cNvPr id="663" name="楕円 662"/>
        <xdr:cNvSpPr/>
      </xdr:nvSpPr>
      <xdr:spPr>
        <a:xfrm>
          <a:off x="14541500" y="134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9255</xdr:rowOff>
    </xdr:from>
    <xdr:ext cx="469744" cy="259045"/>
    <xdr:sp macro="" textlink="">
      <xdr:nvSpPr>
        <xdr:cNvPr id="664" name="テキスト ボックス 663"/>
        <xdr:cNvSpPr txBox="1"/>
      </xdr:nvSpPr>
      <xdr:spPr>
        <a:xfrm>
          <a:off x="14357428" y="132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92557</xdr:rowOff>
    </xdr:from>
    <xdr:to>
      <xdr:col>72</xdr:col>
      <xdr:colOff>38100</xdr:colOff>
      <xdr:row>77</xdr:row>
      <xdr:rowOff>22707</xdr:rowOff>
    </xdr:to>
    <xdr:sp macro="" textlink="">
      <xdr:nvSpPr>
        <xdr:cNvPr id="665" name="楕円 664"/>
        <xdr:cNvSpPr/>
      </xdr:nvSpPr>
      <xdr:spPr>
        <a:xfrm>
          <a:off x="13652500" y="131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39235</xdr:rowOff>
    </xdr:from>
    <xdr:ext cx="534377" cy="259045"/>
    <xdr:sp macro="" textlink="">
      <xdr:nvSpPr>
        <xdr:cNvPr id="666" name="テキスト ボックス 665"/>
        <xdr:cNvSpPr txBox="1"/>
      </xdr:nvSpPr>
      <xdr:spPr>
        <a:xfrm>
          <a:off x="13436111" y="128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140596</xdr:rowOff>
    </xdr:from>
    <xdr:to>
      <xdr:col>67</xdr:col>
      <xdr:colOff>101600</xdr:colOff>
      <xdr:row>75</xdr:row>
      <xdr:rowOff>70746</xdr:rowOff>
    </xdr:to>
    <xdr:sp macro="" textlink="">
      <xdr:nvSpPr>
        <xdr:cNvPr id="667" name="楕円 666"/>
        <xdr:cNvSpPr/>
      </xdr:nvSpPr>
      <xdr:spPr>
        <a:xfrm>
          <a:off x="12763500" y="128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87273</xdr:rowOff>
    </xdr:from>
    <xdr:ext cx="534377" cy="259045"/>
    <xdr:sp macro="" textlink="">
      <xdr:nvSpPr>
        <xdr:cNvPr id="668" name="テキスト ボックス 667"/>
        <xdr:cNvSpPr txBox="1"/>
      </xdr:nvSpPr>
      <xdr:spPr>
        <a:xfrm>
          <a:off x="12547111" y="126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117411</xdr:rowOff>
    </xdr:from>
    <xdr:to>
      <xdr:col>85</xdr:col>
      <xdr:colOff>127000</xdr:colOff>
      <xdr:row>95</xdr:row>
      <xdr:rowOff>60506</xdr:rowOff>
    </xdr:to>
    <xdr:cxnSp macro="">
      <xdr:nvCxnSpPr>
        <xdr:cNvPr id="699" name="直線コネクタ 698"/>
        <xdr:cNvCxnSpPr/>
      </xdr:nvCxnSpPr>
      <xdr:spPr>
        <a:xfrm>
          <a:off x="15481300" y="16233711"/>
          <a:ext cx="838200" cy="1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117411</xdr:rowOff>
    </xdr:from>
    <xdr:to>
      <xdr:col>81</xdr:col>
      <xdr:colOff>50800</xdr:colOff>
      <xdr:row>95</xdr:row>
      <xdr:rowOff>29057</xdr:rowOff>
    </xdr:to>
    <xdr:cxnSp macro="">
      <xdr:nvCxnSpPr>
        <xdr:cNvPr id="702" name="直線コネクタ 701"/>
        <xdr:cNvCxnSpPr/>
      </xdr:nvCxnSpPr>
      <xdr:spPr>
        <a:xfrm flipV="1">
          <a:off x="14592300" y="16233711"/>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24225</xdr:rowOff>
    </xdr:from>
    <xdr:to>
      <xdr:col>76</xdr:col>
      <xdr:colOff>114300</xdr:colOff>
      <xdr:row>95</xdr:row>
      <xdr:rowOff>29057</xdr:rowOff>
    </xdr:to>
    <xdr:cxnSp macro="">
      <xdr:nvCxnSpPr>
        <xdr:cNvPr id="705" name="直線コネクタ 704"/>
        <xdr:cNvCxnSpPr/>
      </xdr:nvCxnSpPr>
      <xdr:spPr>
        <a:xfrm>
          <a:off x="13703300" y="16311975"/>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24225</xdr:rowOff>
    </xdr:from>
    <xdr:to>
      <xdr:col>71</xdr:col>
      <xdr:colOff>177800</xdr:colOff>
      <xdr:row>95</xdr:row>
      <xdr:rowOff>29434</xdr:rowOff>
    </xdr:to>
    <xdr:cxnSp macro="">
      <xdr:nvCxnSpPr>
        <xdr:cNvPr id="708" name="直線コネクタ 707"/>
        <xdr:cNvCxnSpPr/>
      </xdr:nvCxnSpPr>
      <xdr:spPr>
        <a:xfrm flipV="1">
          <a:off x="12814300" y="16311975"/>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9706</xdr:rowOff>
    </xdr:from>
    <xdr:to>
      <xdr:col>85</xdr:col>
      <xdr:colOff>177800</xdr:colOff>
      <xdr:row>95</xdr:row>
      <xdr:rowOff>111306</xdr:rowOff>
    </xdr:to>
    <xdr:sp macro="" textlink="">
      <xdr:nvSpPr>
        <xdr:cNvPr id="718" name="楕円 717"/>
        <xdr:cNvSpPr/>
      </xdr:nvSpPr>
      <xdr:spPr>
        <a:xfrm>
          <a:off x="16268700" y="162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32583</xdr:rowOff>
    </xdr:from>
    <xdr:ext cx="534377" cy="259045"/>
    <xdr:sp macro="" textlink="">
      <xdr:nvSpPr>
        <xdr:cNvPr id="719" name="公債費該当値テキスト"/>
        <xdr:cNvSpPr txBox="1"/>
      </xdr:nvSpPr>
      <xdr:spPr>
        <a:xfrm>
          <a:off x="16370300" y="1614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66611</xdr:rowOff>
    </xdr:from>
    <xdr:to>
      <xdr:col>81</xdr:col>
      <xdr:colOff>101600</xdr:colOff>
      <xdr:row>94</xdr:row>
      <xdr:rowOff>168211</xdr:rowOff>
    </xdr:to>
    <xdr:sp macro="" textlink="">
      <xdr:nvSpPr>
        <xdr:cNvPr id="720" name="楕円 719"/>
        <xdr:cNvSpPr/>
      </xdr:nvSpPr>
      <xdr:spPr>
        <a:xfrm>
          <a:off x="15430500" y="161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13288</xdr:rowOff>
    </xdr:from>
    <xdr:ext cx="534377" cy="259045"/>
    <xdr:sp macro="" textlink="">
      <xdr:nvSpPr>
        <xdr:cNvPr id="721" name="テキスト ボックス 720"/>
        <xdr:cNvSpPr txBox="1"/>
      </xdr:nvSpPr>
      <xdr:spPr>
        <a:xfrm>
          <a:off x="15214111" y="159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149707</xdr:rowOff>
    </xdr:from>
    <xdr:to>
      <xdr:col>76</xdr:col>
      <xdr:colOff>165100</xdr:colOff>
      <xdr:row>95</xdr:row>
      <xdr:rowOff>79857</xdr:rowOff>
    </xdr:to>
    <xdr:sp macro="" textlink="">
      <xdr:nvSpPr>
        <xdr:cNvPr id="722" name="楕円 721"/>
        <xdr:cNvSpPr/>
      </xdr:nvSpPr>
      <xdr:spPr>
        <a:xfrm>
          <a:off x="14541500" y="162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96384</xdr:rowOff>
    </xdr:from>
    <xdr:ext cx="534377" cy="259045"/>
    <xdr:sp macro="" textlink="">
      <xdr:nvSpPr>
        <xdr:cNvPr id="723" name="テキスト ボックス 722"/>
        <xdr:cNvSpPr txBox="1"/>
      </xdr:nvSpPr>
      <xdr:spPr>
        <a:xfrm>
          <a:off x="14325111" y="160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144875</xdr:rowOff>
    </xdr:from>
    <xdr:to>
      <xdr:col>72</xdr:col>
      <xdr:colOff>38100</xdr:colOff>
      <xdr:row>95</xdr:row>
      <xdr:rowOff>75025</xdr:rowOff>
    </xdr:to>
    <xdr:sp macro="" textlink="">
      <xdr:nvSpPr>
        <xdr:cNvPr id="724" name="楕円 723"/>
        <xdr:cNvSpPr/>
      </xdr:nvSpPr>
      <xdr:spPr>
        <a:xfrm>
          <a:off x="13652500" y="162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91552</xdr:rowOff>
    </xdr:from>
    <xdr:ext cx="534377" cy="259045"/>
    <xdr:sp macro="" textlink="">
      <xdr:nvSpPr>
        <xdr:cNvPr id="725" name="テキスト ボックス 724"/>
        <xdr:cNvSpPr txBox="1"/>
      </xdr:nvSpPr>
      <xdr:spPr>
        <a:xfrm>
          <a:off x="13436111" y="160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150084</xdr:rowOff>
    </xdr:from>
    <xdr:to>
      <xdr:col>67</xdr:col>
      <xdr:colOff>101600</xdr:colOff>
      <xdr:row>95</xdr:row>
      <xdr:rowOff>80234</xdr:rowOff>
    </xdr:to>
    <xdr:sp macro="" textlink="">
      <xdr:nvSpPr>
        <xdr:cNvPr id="726" name="楕円 725"/>
        <xdr:cNvSpPr/>
      </xdr:nvSpPr>
      <xdr:spPr>
        <a:xfrm>
          <a:off x="12763500" y="162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96761</xdr:rowOff>
    </xdr:from>
    <xdr:ext cx="534377" cy="259045"/>
    <xdr:sp macro="" textlink="">
      <xdr:nvSpPr>
        <xdr:cNvPr id="727" name="テキスト ボックス 726"/>
        <xdr:cNvSpPr txBox="1"/>
      </xdr:nvSpPr>
      <xdr:spPr>
        <a:xfrm>
          <a:off x="12547111" y="1604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公債費の住民一人当たりのコストは</a:t>
          </a:r>
          <a:r>
            <a:rPr kumimoji="1" lang="en-US" altLang="ja-JP" sz="1300">
              <a:latin typeface="ＭＳ Ｐゴシック" panose="020B0600070205080204" pitchFamily="50" charset="-128"/>
              <a:ea typeface="ＭＳ Ｐゴシック" panose="020B0600070205080204" pitchFamily="50" charset="-128"/>
            </a:rPr>
            <a:t>44,350</a:t>
          </a:r>
          <a:r>
            <a:rPr kumimoji="1" lang="ja-JP" altLang="en-US" sz="1300">
              <a:latin typeface="ＭＳ Ｐゴシック" panose="020B0600070205080204" pitchFamily="50" charset="-128"/>
              <a:ea typeface="ＭＳ Ｐゴシック" panose="020B0600070205080204" pitchFamily="50" charset="-128"/>
            </a:rPr>
            <a:t>円で、類似団体平均を大きく上回っている。実質公債費比率が現状より大幅に悪化することのないよう地方債発行額や公営企業に対する企業債等繰入額等に注意し、健全財政に努める。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令和５年度は実質単年度収が赤字となり、財政調整基金残高は標準財政規模比で</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ポイント減少した。今後も事業の見直しや統廃合等を行い、健全な財政運営に努める。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国民健康保険事業特別会計においては、平成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黒字に転換している。しかしながら、今後も被保険者の所得状況の改善は見込めず、医療費の更なる削減を進める必要がある。適切な税率改正など、税収増の取り組みと合わせ、医療費削減に向けて健康推進事業、特定健診受診率の向上や受診後の個別指導などに積極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一般会計等（普通会計）の元利償還金については、減少傾向にある。</a:t>
          </a:r>
        </a:p>
        <a:p>
          <a:r>
            <a:rPr kumimoji="1" lang="ja-JP" altLang="en-US" sz="1400">
              <a:latin typeface="ＭＳ ゴシック" pitchFamily="49" charset="-128"/>
              <a:ea typeface="ＭＳ ゴシック" pitchFamily="49" charset="-128"/>
            </a:rPr>
            <a:t>ただし、下水道事業の整備に伴う公営企業債の元利償還金に対する繰入金は、令和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年頃まで高い数値で推移する見込みであるため、今後も厳しい状況である。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令和５年度は旧合併特例事業債等の定期償還を実施したことにより、一般会計等に係る地方債の現在高が大きく減少した。</a:t>
          </a:r>
        </a:p>
        <a:p>
          <a:r>
            <a:rPr kumimoji="1" lang="ja-JP" altLang="en-US" sz="1400">
              <a:latin typeface="ＭＳ ゴシック" pitchFamily="49" charset="-128"/>
              <a:ea typeface="ＭＳ ゴシック" pitchFamily="49" charset="-128"/>
            </a:rPr>
            <a:t>財政計画によると、今後、歳入歳出は増加傾向にあり、財政調整基金の取崩しによる財政運営が見込まれる。また、合併特例債等の償還がすすんだことによる基準財政需要額算入見込額の減少が見込まれるため、将来負担比率が大幅に悪化することのないよう注視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令和５年度末の基金残高は４９億５千３百万円で、前年度から１千万円減少している。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財政調整基金を取り崩すことなく財政運営を行うことができたが、公共交通活性化対策事業によるふるさと応援基金の減少等により全体では減となっているものである。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財政調整基金は２０億円確保を目標とし、その他特定目的基金は目的に沿った積立と活用を行う。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・公共施設等整備基金：公共施設等の管理及び建設事業。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・地域振興基金：地域経済事業及び産業振興事業、環境整備事業、文化事業、健康づくりスポーツ活動事業、イベント開催事業、高度情報化事業など。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・ふるさと応援基金：大刀洗平和記念館事業、ファーマーズマーケットみなみの里事業、ど～んとかがし祭事業、子育て応援事業、その他目的達成のために町長が必要と認める事業。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・多目的運動広場整備等基金：多目的運動広場の整備、維持、管理及び運営等に要する事業経費。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・退職手当準備基金：筑前町職員が勧奨等により退職する場合の特別負担金。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・公共施設等整備基金：１億２百万円を積み立てたが、都市公園維持管理４千４百万円など１億１千７百万円を取り崩したため、減少した。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・地域振興基金：下水道事業繰出金１億円など２億５千９百万円を取り崩したが、２億９千６百万円を積み立てたため、増加した。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・ふるさと応援基金：７千万円を積み立てたが、公共交通活性化対策事業２千９百万円など合計１億７百万円を取り崩したため、減少した。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・多目的運動広場整備等基金：多目的運動公園管理業務に１千８百万円を取り崩したが、１千９百万円を積み立てたため、増加した。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・公共施設等整備基金：将来の施設更新に備え、適切に積み立てを行う。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・地域振興基金：一般会計から下水道事業会計への繰出金は年間８億円前後と多額であるため、その原資とするため毎年１億円を活用する。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・ふるさと応援基金：必要経費を除いたふるさと応援寄附金を積み立てるとともに、使途に合致する事業へ活用する。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・多目的運動広場整備等基金：前年度に積み立てた国有提供施設等所在市町村助成交付金を、次年度の多目的運動公園（愛称：筑前ぽぽろ）の維持管理費に活用する。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・退職手当準備基金：運用益を積み立てる。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前年度に引き続き令和５年度も基金を取り崩すことはなく、基金残高は前年度より５百万円増加し、２３億３千７百万円となった。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標準財政規模の２０％以上の２０億円以上を確保することを目標としている。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繰上償還の見込みも、定期償還に充当する計画もないため、運用益を積み立てる。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14301584</v>
      </c>
      <c r="BO4" s="449"/>
      <c r="BP4" s="449"/>
      <c r="BQ4" s="449"/>
      <c r="BR4" s="449"/>
      <c r="BS4" s="449"/>
      <c r="BT4" s="449"/>
      <c r="BU4" s="450"/>
      <c r="BV4" s="448">
        <v>14126742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3.7</v>
      </c>
      <c r="CU4" s="589"/>
      <c r="CV4" s="589"/>
      <c r="CW4" s="589"/>
      <c r="CX4" s="589"/>
      <c r="CY4" s="589"/>
      <c r="CZ4" s="589"/>
      <c r="DA4" s="590"/>
      <c r="DB4" s="588">
        <v>7.5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13972597</v>
      </c>
      <c r="BO5" s="420"/>
      <c r="BP5" s="420"/>
      <c r="BQ5" s="420"/>
      <c r="BR5" s="420"/>
      <c r="BS5" s="420"/>
      <c r="BT5" s="420"/>
      <c r="BU5" s="421"/>
      <c r="BV5" s="419">
        <v>13501224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90.3</v>
      </c>
      <c r="CU5" s="417"/>
      <c r="CV5" s="417"/>
      <c r="CW5" s="417"/>
      <c r="CX5" s="417"/>
      <c r="CY5" s="417"/>
      <c r="CZ5" s="417"/>
      <c r="DA5" s="418"/>
      <c r="DB5" s="416">
        <v>87.5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328987</v>
      </c>
      <c r="BO6" s="420"/>
      <c r="BP6" s="420"/>
      <c r="BQ6" s="420"/>
      <c r="BR6" s="420"/>
      <c r="BS6" s="420"/>
      <c r="BT6" s="420"/>
      <c r="BU6" s="421"/>
      <c r="BV6" s="419">
        <v>625518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90.9</v>
      </c>
      <c r="CU6" s="563"/>
      <c r="CV6" s="563"/>
      <c r="CW6" s="563"/>
      <c r="CX6" s="563"/>
      <c r="CY6" s="563"/>
      <c r="CZ6" s="563"/>
      <c r="DA6" s="564"/>
      <c r="DB6" s="562">
        <v>88.8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25861</v>
      </c>
      <c r="BO7" s="420"/>
      <c r="BP7" s="420"/>
      <c r="BQ7" s="420"/>
      <c r="BR7" s="420"/>
      <c r="BS7" s="420"/>
      <c r="BT7" s="420"/>
      <c r="BU7" s="421"/>
      <c r="BV7" s="419">
        <v>20832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8145248</v>
      </c>
      <c r="CU7" s="420"/>
      <c r="CV7" s="420"/>
      <c r="CW7" s="420"/>
      <c r="CX7" s="420"/>
      <c r="CY7" s="420"/>
      <c r="CZ7" s="420"/>
      <c r="DA7" s="421"/>
      <c r="DB7" s="419">
        <v>8009988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303126</v>
      </c>
      <c r="BO8" s="420"/>
      <c r="BP8" s="420"/>
      <c r="BQ8" s="420"/>
      <c r="BR8" s="420"/>
      <c r="BS8" s="420"/>
      <c r="BT8" s="420"/>
      <c r="BU8" s="421"/>
      <c r="BV8" s="419">
        <v>604686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29591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-301560</v>
      </c>
      <c r="BO9" s="420"/>
      <c r="BP9" s="420"/>
      <c r="BQ9" s="420"/>
      <c r="BR9" s="420"/>
      <c r="BS9" s="420"/>
      <c r="BT9" s="420"/>
      <c r="BU9" s="421"/>
      <c r="BV9" s="419">
        <v>-564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13.5</v>
      </c>
      <c r="CU9" s="417"/>
      <c r="CV9" s="417"/>
      <c r="CW9" s="417"/>
      <c r="CX9" s="417"/>
      <c r="CY9" s="417"/>
      <c r="CZ9" s="417"/>
      <c r="DA9" s="418"/>
      <c r="DB9" s="416">
        <v>15.6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29306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5322</v>
      </c>
      <c r="BO10" s="420"/>
      <c r="BP10" s="420"/>
      <c r="BQ10" s="420"/>
      <c r="BR10" s="420"/>
      <c r="BS10" s="420"/>
      <c r="BT10" s="420"/>
      <c r="BU10" s="421"/>
      <c r="BV10" s="419">
        <v>123962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172416</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30441</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30060</v>
      </c>
      <c r="S13" s="507"/>
      <c r="T13" s="507"/>
      <c r="U13" s="507"/>
      <c r="V13" s="508"/>
      <c r="W13" s="509" t="s">
        <v>131</v>
      </c>
      <c r="X13" s="405"/>
      <c r="Y13" s="405"/>
      <c r="Z13" s="405"/>
      <c r="AA13" s="405"/>
      <c r="AB13" s="406"/>
      <c r="AC13" s="372">
        <v>1002</v>
      </c>
      <c r="AD13" s="373"/>
      <c r="AE13" s="373"/>
      <c r="AF13" s="373"/>
      <c r="AG13" s="374"/>
      <c r="AH13" s="372">
        <v>1151</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-296238</v>
      </c>
      <c r="BO13" s="420"/>
      <c r="BP13" s="420"/>
      <c r="BQ13" s="420"/>
      <c r="BR13" s="420"/>
      <c r="BS13" s="420"/>
      <c r="BT13" s="420"/>
      <c r="BU13" s="421"/>
      <c r="BV13" s="419">
        <v>295814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10.7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30233</v>
      </c>
      <c r="S14" s="507"/>
      <c r="T14" s="507"/>
      <c r="U14" s="507"/>
      <c r="V14" s="508"/>
      <c r="W14" s="510"/>
      <c r="X14" s="408"/>
      <c r="Y14" s="408"/>
      <c r="Z14" s="408"/>
      <c r="AA14" s="408"/>
      <c r="AB14" s="409"/>
      <c r="AC14" s="499">
        <v>7.4</v>
      </c>
      <c r="AD14" s="500"/>
      <c r="AE14" s="500"/>
      <c r="AF14" s="500"/>
      <c r="AG14" s="501"/>
      <c r="AH14" s="499">
        <v>8.1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31.1</v>
      </c>
      <c r="CU14" s="517"/>
      <c r="CV14" s="517"/>
      <c r="CW14" s="517"/>
      <c r="CX14" s="517"/>
      <c r="CY14" s="517"/>
      <c r="CZ14" s="517"/>
      <c r="DA14" s="518"/>
      <c r="DB14" s="516">
        <v>37.6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29932</v>
      </c>
      <c r="S15" s="507"/>
      <c r="T15" s="507"/>
      <c r="U15" s="507"/>
      <c r="V15" s="508"/>
      <c r="W15" s="509" t="s">
        <v>137</v>
      </c>
      <c r="X15" s="405"/>
      <c r="Y15" s="405"/>
      <c r="Z15" s="405"/>
      <c r="AA15" s="405"/>
      <c r="AB15" s="406"/>
      <c r="AC15" s="372">
        <v>3412</v>
      </c>
      <c r="AD15" s="373"/>
      <c r="AE15" s="373"/>
      <c r="AF15" s="373"/>
      <c r="AG15" s="374"/>
      <c r="AH15" s="372">
        <v>3628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3558344</v>
      </c>
      <c r="BO15" s="449"/>
      <c r="BP15" s="449"/>
      <c r="BQ15" s="449"/>
      <c r="BR15" s="449"/>
      <c r="BS15" s="449"/>
      <c r="BT15" s="449"/>
      <c r="BU15" s="450"/>
      <c r="BV15" s="448">
        <v>3368120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25.2</v>
      </c>
      <c r="AD16" s="500"/>
      <c r="AE16" s="500"/>
      <c r="AF16" s="500"/>
      <c r="AG16" s="501"/>
      <c r="AH16" s="499">
        <v>25.6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7205195</v>
      </c>
      <c r="BO16" s="420"/>
      <c r="BP16" s="420"/>
      <c r="BQ16" s="420"/>
      <c r="BR16" s="420"/>
      <c r="BS16" s="420"/>
      <c r="BT16" s="420"/>
      <c r="BU16" s="421"/>
      <c r="BV16" s="419">
        <v>7048984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9102</v>
      </c>
      <c r="AD17" s="373"/>
      <c r="AE17" s="373"/>
      <c r="AF17" s="373"/>
      <c r="AG17" s="374"/>
      <c r="AH17" s="372">
        <v>9394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4452671</v>
      </c>
      <c r="BO17" s="420"/>
      <c r="BP17" s="420"/>
      <c r="BQ17" s="420"/>
      <c r="BR17" s="420"/>
      <c r="BS17" s="420"/>
      <c r="BT17" s="420"/>
      <c r="BU17" s="421"/>
      <c r="BV17" s="419">
        <v>4210900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67.099999999999994</v>
      </c>
      <c r="M18" s="472"/>
      <c r="N18" s="472"/>
      <c r="O18" s="472"/>
      <c r="P18" s="472"/>
      <c r="Q18" s="472"/>
      <c r="R18" s="473"/>
      <c r="S18" s="473"/>
      <c r="T18" s="473"/>
      <c r="U18" s="473"/>
      <c r="V18" s="474"/>
      <c r="W18" s="490"/>
      <c r="X18" s="491"/>
      <c r="Y18" s="491"/>
      <c r="Z18" s="491"/>
      <c r="AA18" s="491"/>
      <c r="AB18" s="515"/>
      <c r="AC18" s="389">
        <v>67.3</v>
      </c>
      <c r="AD18" s="390"/>
      <c r="AE18" s="390"/>
      <c r="AF18" s="390"/>
      <c r="AG18" s="475"/>
      <c r="AH18" s="389">
        <v>66.3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7378912</v>
      </c>
      <c r="BO18" s="420"/>
      <c r="BP18" s="420"/>
      <c r="BQ18" s="420"/>
      <c r="BR18" s="420"/>
      <c r="BS18" s="420"/>
      <c r="BT18" s="420"/>
      <c r="BU18" s="421"/>
      <c r="BV18" s="419">
        <v>7144733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9664870</v>
      </c>
      <c r="BO19" s="420"/>
      <c r="BP19" s="420"/>
      <c r="BQ19" s="420"/>
      <c r="BR19" s="420"/>
      <c r="BS19" s="420"/>
      <c r="BT19" s="420"/>
      <c r="BU19" s="421"/>
      <c r="BV19" s="419">
        <v>9627717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10627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11447708</v>
      </c>
      <c r="BO22" s="449"/>
      <c r="BP22" s="449"/>
      <c r="BQ22" s="449"/>
      <c r="BR22" s="449"/>
      <c r="BS22" s="449"/>
      <c r="BT22" s="449"/>
      <c r="BU22" s="450"/>
      <c r="BV22" s="448">
        <v>12125425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9811886</v>
      </c>
      <c r="BO23" s="420"/>
      <c r="BP23" s="420"/>
      <c r="BQ23" s="420"/>
      <c r="BR23" s="420"/>
      <c r="BS23" s="420"/>
      <c r="BT23" s="420"/>
      <c r="BU23" s="421"/>
      <c r="BV23" s="419">
        <v>10440275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8130</v>
      </c>
      <c r="R24" s="373"/>
      <c r="S24" s="373"/>
      <c r="T24" s="373"/>
      <c r="U24" s="373"/>
      <c r="V24" s="374"/>
      <c r="W24" s="462"/>
      <c r="X24" s="399"/>
      <c r="Y24" s="400"/>
      <c r="Z24" s="375" t="s">
        <v>162</v>
      </c>
      <c r="AA24" s="376"/>
      <c r="AB24" s="376"/>
      <c r="AC24" s="376"/>
      <c r="AD24" s="376"/>
      <c r="AE24" s="376"/>
      <c r="AF24" s="376"/>
      <c r="AG24" s="377"/>
      <c r="AH24" s="372">
        <v>158</v>
      </c>
      <c r="AI24" s="373"/>
      <c r="AJ24" s="373"/>
      <c r="AK24" s="373"/>
      <c r="AL24" s="374"/>
      <c r="AM24" s="372">
        <v>502914</v>
      </c>
      <c r="AN24" s="373"/>
      <c r="AO24" s="373"/>
      <c r="AP24" s="373"/>
      <c r="AQ24" s="373"/>
      <c r="AR24" s="374"/>
      <c r="AS24" s="372">
        <v>3183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7119544</v>
      </c>
      <c r="BO24" s="420"/>
      <c r="BP24" s="420"/>
      <c r="BQ24" s="420"/>
      <c r="BR24" s="420"/>
      <c r="BS24" s="420"/>
      <c r="BT24" s="420"/>
      <c r="BU24" s="421"/>
      <c r="BV24" s="419">
        <v>7434481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6500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753961</v>
      </c>
      <c r="BO25" s="449"/>
      <c r="BP25" s="449"/>
      <c r="BQ25" s="449"/>
      <c r="BR25" s="449"/>
      <c r="BS25" s="449"/>
      <c r="BT25" s="449"/>
      <c r="BU25" s="450"/>
      <c r="BV25" s="448">
        <v>275236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5930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3490</v>
      </c>
      <c r="R27" s="373"/>
      <c r="S27" s="373"/>
      <c r="T27" s="373"/>
      <c r="U27" s="373"/>
      <c r="V27" s="374"/>
      <c r="W27" s="462"/>
      <c r="X27" s="399"/>
      <c r="Y27" s="400"/>
      <c r="Z27" s="375" t="s">
        <v>172</v>
      </c>
      <c r="AA27" s="376"/>
      <c r="AB27" s="376"/>
      <c r="AC27" s="376"/>
      <c r="AD27" s="376"/>
      <c r="AE27" s="376"/>
      <c r="AF27" s="376"/>
      <c r="AG27" s="377"/>
      <c r="AH27" s="372">
        <v>2</v>
      </c>
      <c r="AI27" s="373"/>
      <c r="AJ27" s="373"/>
      <c r="AK27" s="373"/>
      <c r="AL27" s="374"/>
      <c r="AM27" s="372" t="s">
        <v>169</v>
      </c>
      <c r="AN27" s="373"/>
      <c r="AO27" s="373"/>
      <c r="AP27" s="373"/>
      <c r="AQ27" s="373"/>
      <c r="AR27" s="374"/>
      <c r="AS27" s="372" t="s">
        <v>169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2970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2336945</v>
      </c>
      <c r="BO28" s="449"/>
      <c r="BP28" s="449"/>
      <c r="BQ28" s="449"/>
      <c r="BR28" s="449"/>
      <c r="BS28" s="449"/>
      <c r="BT28" s="449"/>
      <c r="BU28" s="450"/>
      <c r="BV28" s="448">
        <v>2331623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12</v>
      </c>
      <c r="M29" s="373"/>
      <c r="N29" s="373"/>
      <c r="O29" s="373"/>
      <c r="P29" s="374"/>
      <c r="Q29" s="372">
        <v>2800</v>
      </c>
      <c r="R29" s="373"/>
      <c r="S29" s="373"/>
      <c r="T29" s="373"/>
      <c r="U29" s="373"/>
      <c r="V29" s="374"/>
      <c r="W29" s="463"/>
      <c r="X29" s="464"/>
      <c r="Y29" s="465"/>
      <c r="Z29" s="375" t="s">
        <v>178</v>
      </c>
      <c r="AA29" s="376"/>
      <c r="AB29" s="376"/>
      <c r="AC29" s="376"/>
      <c r="AD29" s="376"/>
      <c r="AE29" s="376"/>
      <c r="AF29" s="376"/>
      <c r="AG29" s="377"/>
      <c r="AH29" s="372">
        <v>160</v>
      </c>
      <c r="AI29" s="373"/>
      <c r="AJ29" s="373"/>
      <c r="AK29" s="373"/>
      <c r="AL29" s="374"/>
      <c r="AM29" s="372">
        <v>510864</v>
      </c>
      <c r="AN29" s="373"/>
      <c r="AO29" s="373"/>
      <c r="AP29" s="373"/>
      <c r="AQ29" s="373"/>
      <c r="AR29" s="374"/>
      <c r="AS29" s="372">
        <v>3193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130577</v>
      </c>
      <c r="BO29" s="420"/>
      <c r="BP29" s="420"/>
      <c r="BQ29" s="420"/>
      <c r="BR29" s="420"/>
      <c r="BS29" s="420"/>
      <c r="BT29" s="420"/>
      <c r="BU29" s="421"/>
      <c r="BV29" s="419">
        <v>130279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2485338</v>
      </c>
      <c r="BO30" s="454"/>
      <c r="BP30" s="454"/>
      <c r="BQ30" s="454"/>
      <c r="BR30" s="454"/>
      <c r="BS30" s="454"/>
      <c r="BT30" s="454"/>
      <c r="BU30" s="455"/>
      <c r="BV30" s="453">
        <v>2501566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工業用地造成事業特別会計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両筑衛生施設組合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筑前町ファーマーズマーケットみなみの里</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福岡県市町村消防団員等公務災害補償組合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福岡県市町村職員退職手当組合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福岡県自治会館管理組合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福岡県南広域水道企業団</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甘木・朝倉広域市町村圏事務組合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甘木・朝倉・三井環境施設組合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福岡県自治振興組合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筑慈苑施設組合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福岡県介護保険広域連合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NMT5mIK/2YC1J/AYXcr38vYPaDjU6OWeE4i6+tAxuzKpU04d72DFwbgi8FwtjBLg7NxZ0S05x7SdVOzpUJvHQ==" saltValue="VmCZYX56Rpi+Qdl/Nd2Q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3444780</v>
      </c>
      <c r="S5" s="677"/>
      <c r="T5" s="677"/>
      <c r="U5" s="677"/>
      <c r="V5" s="677"/>
      <c r="W5" s="677"/>
      <c r="X5" s="677"/>
      <c r="Y5" s="702"/>
      <c r="Z5" s="715">
        <v>24.1</v>
      </c>
      <c r="AA5" s="715"/>
      <c r="AB5" s="715"/>
      <c r="AC5" s="715"/>
      <c r="AD5" s="716">
        <v>3444780</v>
      </c>
      <c r="AE5" s="716"/>
      <c r="AF5" s="716"/>
      <c r="AG5" s="716"/>
      <c r="AH5" s="716"/>
      <c r="AI5" s="716"/>
      <c r="AJ5" s="716"/>
      <c r="AK5" s="716"/>
      <c r="AL5" s="703">
        <v>42.4</v>
      </c>
      <c r="AM5" s="685"/>
      <c r="AN5" s="685"/>
      <c r="AO5" s="704"/>
      <c r="AP5" s="679" t="s">
        <v>217</v>
      </c>
      <c r="AQ5" s="680"/>
      <c r="AR5" s="680"/>
      <c r="AS5" s="680"/>
      <c r="AT5" s="680"/>
      <c r="AU5" s="680"/>
      <c r="AV5" s="680"/>
      <c r="AW5" s="680"/>
      <c r="AX5" s="680"/>
      <c r="AY5" s="680"/>
      <c r="AZ5" s="680"/>
      <c r="BA5" s="680"/>
      <c r="BB5" s="680"/>
      <c r="BC5" s="680"/>
      <c r="BD5" s="680"/>
      <c r="BE5" s="680"/>
      <c r="BF5" s="681"/>
      <c r="BG5" s="621">
        <v>3443069</v>
      </c>
      <c r="BH5" s="622"/>
      <c r="BI5" s="622"/>
      <c r="BJ5" s="622"/>
      <c r="BK5" s="622"/>
      <c r="BL5" s="622"/>
      <c r="BM5" s="622"/>
      <c r="BN5" s="623"/>
      <c r="BO5" s="659">
        <v>100</v>
      </c>
      <c r="BP5" s="659"/>
      <c r="BQ5" s="659"/>
      <c r="BR5" s="659"/>
      <c r="BS5" s="660">
        <v>27579</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156154</v>
      </c>
      <c r="S6" s="622"/>
      <c r="T6" s="622"/>
      <c r="U6" s="622"/>
      <c r="V6" s="622"/>
      <c r="W6" s="622"/>
      <c r="X6" s="622"/>
      <c r="Y6" s="623"/>
      <c r="Z6" s="659">
        <v>1.1000000000000001</v>
      </c>
      <c r="AA6" s="659"/>
      <c r="AB6" s="659"/>
      <c r="AC6" s="659"/>
      <c r="AD6" s="660">
        <v>156154</v>
      </c>
      <c r="AE6" s="660"/>
      <c r="AF6" s="660"/>
      <c r="AG6" s="660"/>
      <c r="AH6" s="660"/>
      <c r="AI6" s="660"/>
      <c r="AJ6" s="660"/>
      <c r="AK6" s="660"/>
      <c r="AL6" s="624">
        <v>1.9</v>
      </c>
      <c r="AM6" s="625"/>
      <c r="AN6" s="625"/>
      <c r="AO6" s="661"/>
      <c r="AP6" s="618" t="s">
        <v>222</v>
      </c>
      <c r="AQ6" s="619"/>
      <c r="AR6" s="619"/>
      <c r="AS6" s="619"/>
      <c r="AT6" s="619"/>
      <c r="AU6" s="619"/>
      <c r="AV6" s="619"/>
      <c r="AW6" s="619"/>
      <c r="AX6" s="619"/>
      <c r="AY6" s="619"/>
      <c r="AZ6" s="619"/>
      <c r="BA6" s="619"/>
      <c r="BB6" s="619"/>
      <c r="BC6" s="619"/>
      <c r="BD6" s="619"/>
      <c r="BE6" s="619"/>
      <c r="BF6" s="620"/>
      <c r="BG6" s="621">
        <v>3443069</v>
      </c>
      <c r="BH6" s="622"/>
      <c r="BI6" s="622"/>
      <c r="BJ6" s="622"/>
      <c r="BK6" s="622"/>
      <c r="BL6" s="622"/>
      <c r="BM6" s="622"/>
      <c r="BN6" s="623"/>
      <c r="BO6" s="659">
        <v>100</v>
      </c>
      <c r="BP6" s="659"/>
      <c r="BQ6" s="659"/>
      <c r="BR6" s="659"/>
      <c r="BS6" s="660">
        <v>27579</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107001</v>
      </c>
      <c r="CS6" s="622"/>
      <c r="CT6" s="622"/>
      <c r="CU6" s="622"/>
      <c r="CV6" s="622"/>
      <c r="CW6" s="622"/>
      <c r="CX6" s="622"/>
      <c r="CY6" s="623"/>
      <c r="CZ6" s="703">
        <v>0.8</v>
      </c>
      <c r="DA6" s="685"/>
      <c r="DB6" s="685"/>
      <c r="DC6" s="705"/>
      <c r="DD6" s="627" t="s">
        <v>121</v>
      </c>
      <c r="DE6" s="622"/>
      <c r="DF6" s="622"/>
      <c r="DG6" s="622"/>
      <c r="DH6" s="622"/>
      <c r="DI6" s="622"/>
      <c r="DJ6" s="622"/>
      <c r="DK6" s="622"/>
      <c r="DL6" s="622"/>
      <c r="DM6" s="622"/>
      <c r="DN6" s="622"/>
      <c r="DO6" s="622"/>
      <c r="DP6" s="623"/>
      <c r="DQ6" s="627">
        <v>107001</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790</v>
      </c>
      <c r="S7" s="622"/>
      <c r="T7" s="622"/>
      <c r="U7" s="622"/>
      <c r="V7" s="622"/>
      <c r="W7" s="622"/>
      <c r="X7" s="622"/>
      <c r="Y7" s="623"/>
      <c r="Z7" s="659">
        <v>0</v>
      </c>
      <c r="AA7" s="659"/>
      <c r="AB7" s="659"/>
      <c r="AC7" s="659"/>
      <c r="AD7" s="660">
        <v>790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1428003</v>
      </c>
      <c r="BH7" s="622"/>
      <c r="BI7" s="622"/>
      <c r="BJ7" s="622"/>
      <c r="BK7" s="622"/>
      <c r="BL7" s="622"/>
      <c r="BM7" s="622"/>
      <c r="BN7" s="623"/>
      <c r="BO7" s="659">
        <v>41.5</v>
      </c>
      <c r="BP7" s="659"/>
      <c r="BQ7" s="659"/>
      <c r="BR7" s="659"/>
      <c r="BS7" s="660">
        <v>27579</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1936082</v>
      </c>
      <c r="CS7" s="622"/>
      <c r="CT7" s="622"/>
      <c r="CU7" s="622"/>
      <c r="CV7" s="622"/>
      <c r="CW7" s="622"/>
      <c r="CX7" s="622"/>
      <c r="CY7" s="623"/>
      <c r="CZ7" s="659">
        <v>13.9</v>
      </c>
      <c r="DA7" s="659"/>
      <c r="DB7" s="659"/>
      <c r="DC7" s="659"/>
      <c r="DD7" s="627">
        <v>56516</v>
      </c>
      <c r="DE7" s="622"/>
      <c r="DF7" s="622"/>
      <c r="DG7" s="622"/>
      <c r="DH7" s="622"/>
      <c r="DI7" s="622"/>
      <c r="DJ7" s="622"/>
      <c r="DK7" s="622"/>
      <c r="DL7" s="622"/>
      <c r="DM7" s="622"/>
      <c r="DN7" s="622"/>
      <c r="DO7" s="622"/>
      <c r="DP7" s="623"/>
      <c r="DQ7" s="627">
        <v>1432401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16355</v>
      </c>
      <c r="S8" s="622"/>
      <c r="T8" s="622"/>
      <c r="U8" s="622"/>
      <c r="V8" s="622"/>
      <c r="W8" s="622"/>
      <c r="X8" s="622"/>
      <c r="Y8" s="623"/>
      <c r="Z8" s="659">
        <v>0.1</v>
      </c>
      <c r="AA8" s="659"/>
      <c r="AB8" s="659"/>
      <c r="AC8" s="659"/>
      <c r="AD8" s="660">
        <v>16355</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50023</v>
      </c>
      <c r="BH8" s="622"/>
      <c r="BI8" s="622"/>
      <c r="BJ8" s="622"/>
      <c r="BK8" s="622"/>
      <c r="BL8" s="622"/>
      <c r="BM8" s="622"/>
      <c r="BN8" s="623"/>
      <c r="BO8" s="659">
        <v>1.5</v>
      </c>
      <c r="BP8" s="659"/>
      <c r="BQ8" s="659"/>
      <c r="BR8" s="659"/>
      <c r="BS8" s="660" t="s">
        <v>121</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4840125</v>
      </c>
      <c r="CS8" s="622"/>
      <c r="CT8" s="622"/>
      <c r="CU8" s="622"/>
      <c r="CV8" s="622"/>
      <c r="CW8" s="622"/>
      <c r="CX8" s="622"/>
      <c r="CY8" s="623"/>
      <c r="CZ8" s="659">
        <v>34.6</v>
      </c>
      <c r="DA8" s="659"/>
      <c r="DB8" s="659"/>
      <c r="DC8" s="659"/>
      <c r="DD8" s="627">
        <v>59194</v>
      </c>
      <c r="DE8" s="622"/>
      <c r="DF8" s="622"/>
      <c r="DG8" s="622"/>
      <c r="DH8" s="622"/>
      <c r="DI8" s="622"/>
      <c r="DJ8" s="622"/>
      <c r="DK8" s="622"/>
      <c r="DL8" s="622"/>
      <c r="DM8" s="622"/>
      <c r="DN8" s="622"/>
      <c r="DO8" s="622"/>
      <c r="DP8" s="623"/>
      <c r="DQ8" s="627">
        <v>2414035</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20310</v>
      </c>
      <c r="S9" s="622"/>
      <c r="T9" s="622"/>
      <c r="U9" s="622"/>
      <c r="V9" s="622"/>
      <c r="W9" s="622"/>
      <c r="X9" s="622"/>
      <c r="Y9" s="623"/>
      <c r="Z9" s="659">
        <v>0.1</v>
      </c>
      <c r="AA9" s="659"/>
      <c r="AB9" s="659"/>
      <c r="AC9" s="659"/>
      <c r="AD9" s="660">
        <v>20310</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1220397</v>
      </c>
      <c r="BH9" s="622"/>
      <c r="BI9" s="622"/>
      <c r="BJ9" s="622"/>
      <c r="BK9" s="622"/>
      <c r="BL9" s="622"/>
      <c r="BM9" s="622"/>
      <c r="BN9" s="623"/>
      <c r="BO9" s="659">
        <v>35.4</v>
      </c>
      <c r="BP9" s="659"/>
      <c r="BQ9" s="659"/>
      <c r="BR9" s="659"/>
      <c r="BS9" s="660" t="s">
        <v>121</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1368851</v>
      </c>
      <c r="CS9" s="622"/>
      <c r="CT9" s="622"/>
      <c r="CU9" s="622"/>
      <c r="CV9" s="622"/>
      <c r="CW9" s="622"/>
      <c r="CX9" s="622"/>
      <c r="CY9" s="623"/>
      <c r="CZ9" s="659">
        <v>9.8000000000000007</v>
      </c>
      <c r="DA9" s="659"/>
      <c r="DB9" s="659"/>
      <c r="DC9" s="659"/>
      <c r="DD9" s="627">
        <v>344</v>
      </c>
      <c r="DE9" s="622"/>
      <c r="DF9" s="622"/>
      <c r="DG9" s="622"/>
      <c r="DH9" s="622"/>
      <c r="DI9" s="622"/>
      <c r="DJ9" s="622"/>
      <c r="DK9" s="622"/>
      <c r="DL9" s="622"/>
      <c r="DM9" s="622"/>
      <c r="DN9" s="622"/>
      <c r="DO9" s="622"/>
      <c r="DP9" s="623"/>
      <c r="DQ9" s="627">
        <v>1100751</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60671</v>
      </c>
      <c r="BH10" s="622"/>
      <c r="BI10" s="622"/>
      <c r="BJ10" s="622"/>
      <c r="BK10" s="622"/>
      <c r="BL10" s="622"/>
      <c r="BM10" s="622"/>
      <c r="BN10" s="623"/>
      <c r="BO10" s="659">
        <v>1.8</v>
      </c>
      <c r="BP10" s="659"/>
      <c r="BQ10" s="659"/>
      <c r="BR10" s="659"/>
      <c r="BS10" s="660" t="s">
        <v>121</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667623</v>
      </c>
      <c r="S11" s="622"/>
      <c r="T11" s="622"/>
      <c r="U11" s="622"/>
      <c r="V11" s="622"/>
      <c r="W11" s="622"/>
      <c r="X11" s="622"/>
      <c r="Y11" s="623"/>
      <c r="Z11" s="624">
        <v>4.7</v>
      </c>
      <c r="AA11" s="625"/>
      <c r="AB11" s="625"/>
      <c r="AC11" s="626"/>
      <c r="AD11" s="627">
        <v>667623</v>
      </c>
      <c r="AE11" s="622"/>
      <c r="AF11" s="622"/>
      <c r="AG11" s="622"/>
      <c r="AH11" s="622"/>
      <c r="AI11" s="622"/>
      <c r="AJ11" s="622"/>
      <c r="AK11" s="623"/>
      <c r="AL11" s="624">
        <v>8.1999999999999993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96912</v>
      </c>
      <c r="BH11" s="622"/>
      <c r="BI11" s="622"/>
      <c r="BJ11" s="622"/>
      <c r="BK11" s="622"/>
      <c r="BL11" s="622"/>
      <c r="BM11" s="622"/>
      <c r="BN11" s="623"/>
      <c r="BO11" s="659">
        <v>2.8</v>
      </c>
      <c r="BP11" s="659"/>
      <c r="BQ11" s="659"/>
      <c r="BR11" s="659"/>
      <c r="BS11" s="660">
        <v>27579</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654699</v>
      </c>
      <c r="CS11" s="622"/>
      <c r="CT11" s="622"/>
      <c r="CU11" s="622"/>
      <c r="CV11" s="622"/>
      <c r="CW11" s="622"/>
      <c r="CX11" s="622"/>
      <c r="CY11" s="623"/>
      <c r="CZ11" s="659">
        <v>4.7</v>
      </c>
      <c r="DA11" s="659"/>
      <c r="DB11" s="659"/>
      <c r="DC11" s="659"/>
      <c r="DD11" s="627">
        <v>158949</v>
      </c>
      <c r="DE11" s="622"/>
      <c r="DF11" s="622"/>
      <c r="DG11" s="622"/>
      <c r="DH11" s="622"/>
      <c r="DI11" s="622"/>
      <c r="DJ11" s="622"/>
      <c r="DK11" s="622"/>
      <c r="DL11" s="622"/>
      <c r="DM11" s="622"/>
      <c r="DN11" s="622"/>
      <c r="DO11" s="622"/>
      <c r="DP11" s="623"/>
      <c r="DQ11" s="627">
        <v>284144</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18696</v>
      </c>
      <c r="S12" s="622"/>
      <c r="T12" s="622"/>
      <c r="U12" s="622"/>
      <c r="V12" s="622"/>
      <c r="W12" s="622"/>
      <c r="X12" s="622"/>
      <c r="Y12" s="623"/>
      <c r="Z12" s="659">
        <v>0.1</v>
      </c>
      <c r="AA12" s="659"/>
      <c r="AB12" s="659"/>
      <c r="AC12" s="659"/>
      <c r="AD12" s="660">
        <v>18696</v>
      </c>
      <c r="AE12" s="660"/>
      <c r="AF12" s="660"/>
      <c r="AG12" s="660"/>
      <c r="AH12" s="660"/>
      <c r="AI12" s="660"/>
      <c r="AJ12" s="660"/>
      <c r="AK12" s="660"/>
      <c r="AL12" s="624">
        <v>0.2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1608976</v>
      </c>
      <c r="BH12" s="622"/>
      <c r="BI12" s="622"/>
      <c r="BJ12" s="622"/>
      <c r="BK12" s="622"/>
      <c r="BL12" s="622"/>
      <c r="BM12" s="622"/>
      <c r="BN12" s="623"/>
      <c r="BO12" s="659">
        <v>46.7</v>
      </c>
      <c r="BP12" s="659"/>
      <c r="BQ12" s="659"/>
      <c r="BR12" s="659"/>
      <c r="BS12" s="660" t="s">
        <v>121</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125908</v>
      </c>
      <c r="CS12" s="622"/>
      <c r="CT12" s="622"/>
      <c r="CU12" s="622"/>
      <c r="CV12" s="622"/>
      <c r="CW12" s="622"/>
      <c r="CX12" s="622"/>
      <c r="CY12" s="623"/>
      <c r="CZ12" s="659">
        <v>0.9</v>
      </c>
      <c r="DA12" s="659"/>
      <c r="DB12" s="659"/>
      <c r="DC12" s="659"/>
      <c r="DD12" s="627">
        <v>970</v>
      </c>
      <c r="DE12" s="622"/>
      <c r="DF12" s="622"/>
      <c r="DG12" s="622"/>
      <c r="DH12" s="622"/>
      <c r="DI12" s="622"/>
      <c r="DJ12" s="622"/>
      <c r="DK12" s="622"/>
      <c r="DL12" s="622"/>
      <c r="DM12" s="622"/>
      <c r="DN12" s="622"/>
      <c r="DO12" s="622"/>
      <c r="DP12" s="623"/>
      <c r="DQ12" s="627">
        <v>110771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1607877</v>
      </c>
      <c r="BH13" s="622"/>
      <c r="BI13" s="622"/>
      <c r="BJ13" s="622"/>
      <c r="BK13" s="622"/>
      <c r="BL13" s="622"/>
      <c r="BM13" s="622"/>
      <c r="BN13" s="623"/>
      <c r="BO13" s="659">
        <v>46.7</v>
      </c>
      <c r="BP13" s="659"/>
      <c r="BQ13" s="659"/>
      <c r="BR13" s="659"/>
      <c r="BS13" s="660" t="s">
        <v>121</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1553950</v>
      </c>
      <c r="CS13" s="622"/>
      <c r="CT13" s="622"/>
      <c r="CU13" s="622"/>
      <c r="CV13" s="622"/>
      <c r="CW13" s="622"/>
      <c r="CX13" s="622"/>
      <c r="CY13" s="623"/>
      <c r="CZ13" s="659">
        <v>11.1</v>
      </c>
      <c r="DA13" s="659"/>
      <c r="DB13" s="659"/>
      <c r="DC13" s="659"/>
      <c r="DD13" s="627">
        <v>372838</v>
      </c>
      <c r="DE13" s="622"/>
      <c r="DF13" s="622"/>
      <c r="DG13" s="622"/>
      <c r="DH13" s="622"/>
      <c r="DI13" s="622"/>
      <c r="DJ13" s="622"/>
      <c r="DK13" s="622"/>
      <c r="DL13" s="622"/>
      <c r="DM13" s="622"/>
      <c r="DN13" s="622"/>
      <c r="DO13" s="622"/>
      <c r="DP13" s="623"/>
      <c r="DQ13" s="627">
        <v>1031691</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1517</v>
      </c>
      <c r="S14" s="622"/>
      <c r="T14" s="622"/>
      <c r="U14" s="622"/>
      <c r="V14" s="622"/>
      <c r="W14" s="622"/>
      <c r="X14" s="622"/>
      <c r="Y14" s="623"/>
      <c r="Z14" s="659">
        <v>0</v>
      </c>
      <c r="AA14" s="659"/>
      <c r="AB14" s="659"/>
      <c r="AC14" s="659"/>
      <c r="AD14" s="660">
        <v>1517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118506</v>
      </c>
      <c r="BH14" s="622"/>
      <c r="BI14" s="622"/>
      <c r="BJ14" s="622"/>
      <c r="BK14" s="622"/>
      <c r="BL14" s="622"/>
      <c r="BM14" s="622"/>
      <c r="BN14" s="623"/>
      <c r="BO14" s="659">
        <v>3.4</v>
      </c>
      <c r="BP14" s="659"/>
      <c r="BQ14" s="659"/>
      <c r="BR14" s="659"/>
      <c r="BS14" s="660" t="s">
        <v>121</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498575</v>
      </c>
      <c r="CS14" s="622"/>
      <c r="CT14" s="622"/>
      <c r="CU14" s="622"/>
      <c r="CV14" s="622"/>
      <c r="CW14" s="622"/>
      <c r="CX14" s="622"/>
      <c r="CY14" s="623"/>
      <c r="CZ14" s="659">
        <v>3.6</v>
      </c>
      <c r="DA14" s="659"/>
      <c r="DB14" s="659"/>
      <c r="DC14" s="659"/>
      <c r="DD14" s="627">
        <v>6884</v>
      </c>
      <c r="DE14" s="622"/>
      <c r="DF14" s="622"/>
      <c r="DG14" s="622"/>
      <c r="DH14" s="622"/>
      <c r="DI14" s="622"/>
      <c r="DJ14" s="622"/>
      <c r="DK14" s="622"/>
      <c r="DL14" s="622"/>
      <c r="DM14" s="622"/>
      <c r="DN14" s="622"/>
      <c r="DO14" s="622"/>
      <c r="DP14" s="623"/>
      <c r="DQ14" s="627">
        <v>489135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287584</v>
      </c>
      <c r="BH15" s="622"/>
      <c r="BI15" s="622"/>
      <c r="BJ15" s="622"/>
      <c r="BK15" s="622"/>
      <c r="BL15" s="622"/>
      <c r="BM15" s="622"/>
      <c r="BN15" s="623"/>
      <c r="BO15" s="659">
        <v>8.3000000000000007</v>
      </c>
      <c r="BP15" s="659"/>
      <c r="BQ15" s="659"/>
      <c r="BR15" s="659"/>
      <c r="BS15" s="660" t="s">
        <v>121</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1461702</v>
      </c>
      <c r="CS15" s="622"/>
      <c r="CT15" s="622"/>
      <c r="CU15" s="622"/>
      <c r="CV15" s="622"/>
      <c r="CW15" s="622"/>
      <c r="CX15" s="622"/>
      <c r="CY15" s="623"/>
      <c r="CZ15" s="659">
        <v>10.5</v>
      </c>
      <c r="DA15" s="659"/>
      <c r="DB15" s="659"/>
      <c r="DC15" s="659"/>
      <c r="DD15" s="627">
        <v>268820</v>
      </c>
      <c r="DE15" s="622"/>
      <c r="DF15" s="622"/>
      <c r="DG15" s="622"/>
      <c r="DH15" s="622"/>
      <c r="DI15" s="622"/>
      <c r="DJ15" s="622"/>
      <c r="DK15" s="622"/>
      <c r="DL15" s="622"/>
      <c r="DM15" s="622"/>
      <c r="DN15" s="622"/>
      <c r="DO15" s="622"/>
      <c r="DP15" s="623"/>
      <c r="DQ15" s="627">
        <v>1026211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27023</v>
      </c>
      <c r="S16" s="622"/>
      <c r="T16" s="622"/>
      <c r="U16" s="622"/>
      <c r="V16" s="622"/>
      <c r="W16" s="622"/>
      <c r="X16" s="622"/>
      <c r="Y16" s="623"/>
      <c r="Z16" s="659">
        <v>0.2</v>
      </c>
      <c r="AA16" s="659"/>
      <c r="AB16" s="659"/>
      <c r="AC16" s="659"/>
      <c r="AD16" s="660">
        <v>27023</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75633</v>
      </c>
      <c r="CS16" s="622"/>
      <c r="CT16" s="622"/>
      <c r="CU16" s="622"/>
      <c r="CV16" s="622"/>
      <c r="CW16" s="622"/>
      <c r="CX16" s="622"/>
      <c r="CY16" s="623"/>
      <c r="CZ16" s="659">
        <v>0.5</v>
      </c>
      <c r="DA16" s="659"/>
      <c r="DB16" s="659"/>
      <c r="DC16" s="659"/>
      <c r="DD16" s="627" t="s">
        <v>121</v>
      </c>
      <c r="DE16" s="622"/>
      <c r="DF16" s="622"/>
      <c r="DG16" s="622"/>
      <c r="DH16" s="622"/>
      <c r="DI16" s="622"/>
      <c r="DJ16" s="622"/>
      <c r="DK16" s="622"/>
      <c r="DL16" s="622"/>
      <c r="DM16" s="622"/>
      <c r="DN16" s="622"/>
      <c r="DO16" s="622"/>
      <c r="DP16" s="623"/>
      <c r="DQ16" s="627">
        <v>30851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49437</v>
      </c>
      <c r="S17" s="622"/>
      <c r="T17" s="622"/>
      <c r="U17" s="622"/>
      <c r="V17" s="622"/>
      <c r="W17" s="622"/>
      <c r="X17" s="622"/>
      <c r="Y17" s="623"/>
      <c r="Z17" s="659">
        <v>0.3</v>
      </c>
      <c r="AA17" s="659"/>
      <c r="AB17" s="659"/>
      <c r="AC17" s="659"/>
      <c r="AD17" s="660">
        <v>49437</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1350071</v>
      </c>
      <c r="CS17" s="622"/>
      <c r="CT17" s="622"/>
      <c r="CU17" s="622"/>
      <c r="CV17" s="622"/>
      <c r="CW17" s="622"/>
      <c r="CX17" s="622"/>
      <c r="CY17" s="623"/>
      <c r="CZ17" s="659">
        <v>9.6999999999999993</v>
      </c>
      <c r="DA17" s="659"/>
      <c r="DB17" s="659"/>
      <c r="DC17" s="659"/>
      <c r="DD17" s="627" t="s">
        <v>121</v>
      </c>
      <c r="DE17" s="622"/>
      <c r="DF17" s="622"/>
      <c r="DG17" s="622"/>
      <c r="DH17" s="622"/>
      <c r="DI17" s="622"/>
      <c r="DJ17" s="622"/>
      <c r="DK17" s="622"/>
      <c r="DL17" s="622"/>
      <c r="DM17" s="622"/>
      <c r="DN17" s="622"/>
      <c r="DO17" s="622"/>
      <c r="DP17" s="623"/>
      <c r="DQ17" s="627">
        <v>1308892</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46273</v>
      </c>
      <c r="S18" s="622"/>
      <c r="T18" s="622"/>
      <c r="U18" s="622"/>
      <c r="V18" s="622"/>
      <c r="W18" s="622"/>
      <c r="X18" s="622"/>
      <c r="Y18" s="623"/>
      <c r="Z18" s="659">
        <v>0.3</v>
      </c>
      <c r="AA18" s="659"/>
      <c r="AB18" s="659"/>
      <c r="AC18" s="659"/>
      <c r="AD18" s="660">
        <v>46273</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44339</v>
      </c>
      <c r="S19" s="622"/>
      <c r="T19" s="622"/>
      <c r="U19" s="622"/>
      <c r="V19" s="622"/>
      <c r="W19" s="622"/>
      <c r="X19" s="622"/>
      <c r="Y19" s="623"/>
      <c r="Z19" s="659">
        <v>0.3</v>
      </c>
      <c r="AA19" s="659"/>
      <c r="AB19" s="659"/>
      <c r="AC19" s="659"/>
      <c r="AD19" s="660">
        <v>44339</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1711</v>
      </c>
      <c r="BH19" s="622"/>
      <c r="BI19" s="622"/>
      <c r="BJ19" s="622"/>
      <c r="BK19" s="622"/>
      <c r="BL19" s="622"/>
      <c r="BM19" s="622"/>
      <c r="BN19" s="623"/>
      <c r="BO19" s="659">
        <v>0</v>
      </c>
      <c r="BP19" s="659"/>
      <c r="BQ19" s="659"/>
      <c r="BR19" s="659"/>
      <c r="BS19" s="660" t="s">
        <v>121</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1934</v>
      </c>
      <c r="S20" s="622"/>
      <c r="T20" s="622"/>
      <c r="U20" s="622"/>
      <c r="V20" s="622"/>
      <c r="W20" s="622"/>
      <c r="X20" s="622"/>
      <c r="Y20" s="623"/>
      <c r="Z20" s="659">
        <v>0</v>
      </c>
      <c r="AA20" s="659"/>
      <c r="AB20" s="659"/>
      <c r="AC20" s="659"/>
      <c r="AD20" s="660">
        <v>1934</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1711</v>
      </c>
      <c r="BH20" s="622"/>
      <c r="BI20" s="622"/>
      <c r="BJ20" s="622"/>
      <c r="BK20" s="622"/>
      <c r="BL20" s="622"/>
      <c r="BM20" s="622"/>
      <c r="BN20" s="623"/>
      <c r="BO20" s="659">
        <v>0</v>
      </c>
      <c r="BP20" s="659"/>
      <c r="BQ20" s="659"/>
      <c r="BR20" s="659"/>
      <c r="BS20" s="660" t="s">
        <v>121</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13972597</v>
      </c>
      <c r="CS20" s="622"/>
      <c r="CT20" s="622"/>
      <c r="CU20" s="622"/>
      <c r="CV20" s="622"/>
      <c r="CW20" s="622"/>
      <c r="CX20" s="622"/>
      <c r="CY20" s="623"/>
      <c r="CZ20" s="659">
        <v>100</v>
      </c>
      <c r="DA20" s="659"/>
      <c r="DB20" s="659"/>
      <c r="DC20" s="659"/>
      <c r="DD20" s="627">
        <v>924515</v>
      </c>
      <c r="DE20" s="622"/>
      <c r="DF20" s="622"/>
      <c r="DG20" s="622"/>
      <c r="DH20" s="622"/>
      <c r="DI20" s="622"/>
      <c r="DJ20" s="622"/>
      <c r="DK20" s="622"/>
      <c r="DL20" s="622"/>
      <c r="DM20" s="622"/>
      <c r="DN20" s="622"/>
      <c r="DO20" s="622"/>
      <c r="DP20" s="623"/>
      <c r="DQ20" s="627">
        <v>9335883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3983571</v>
      </c>
      <c r="S21" s="622"/>
      <c r="T21" s="622"/>
      <c r="U21" s="622"/>
      <c r="V21" s="622"/>
      <c r="W21" s="622"/>
      <c r="X21" s="622"/>
      <c r="Y21" s="623"/>
      <c r="Z21" s="659">
        <v>27.9</v>
      </c>
      <c r="AA21" s="659"/>
      <c r="AB21" s="659"/>
      <c r="AC21" s="659"/>
      <c r="AD21" s="660">
        <v>3640588</v>
      </c>
      <c r="AE21" s="660"/>
      <c r="AF21" s="660"/>
      <c r="AG21" s="660"/>
      <c r="AH21" s="660"/>
      <c r="AI21" s="660"/>
      <c r="AJ21" s="660"/>
      <c r="AK21" s="660"/>
      <c r="AL21" s="624">
        <v>44.9</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1711</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3640588</v>
      </c>
      <c r="S22" s="622"/>
      <c r="T22" s="622"/>
      <c r="U22" s="622"/>
      <c r="V22" s="622"/>
      <c r="W22" s="622"/>
      <c r="X22" s="622"/>
      <c r="Y22" s="623"/>
      <c r="Z22" s="659">
        <v>25.5</v>
      </c>
      <c r="AA22" s="659"/>
      <c r="AB22" s="659"/>
      <c r="AC22" s="659"/>
      <c r="AD22" s="660">
        <v>3640588</v>
      </c>
      <c r="AE22" s="660"/>
      <c r="AF22" s="660"/>
      <c r="AG22" s="660"/>
      <c r="AH22" s="660"/>
      <c r="AI22" s="660"/>
      <c r="AJ22" s="660"/>
      <c r="AK22" s="660"/>
      <c r="AL22" s="624">
        <v>44.9</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342983</v>
      </c>
      <c r="S23" s="622"/>
      <c r="T23" s="622"/>
      <c r="U23" s="622"/>
      <c r="V23" s="622"/>
      <c r="W23" s="622"/>
      <c r="X23" s="622"/>
      <c r="Y23" s="623"/>
      <c r="Z23" s="659">
        <v>2.4</v>
      </c>
      <c r="AA23" s="659"/>
      <c r="AB23" s="659"/>
      <c r="AC23" s="659"/>
      <c r="AD23" s="660" t="s">
        <v>121</v>
      </c>
      <c r="AE23" s="660"/>
      <c r="AF23" s="660"/>
      <c r="AG23" s="660"/>
      <c r="AH23" s="660"/>
      <c r="AI23" s="660"/>
      <c r="AJ23" s="660"/>
      <c r="AK23" s="660"/>
      <c r="AL23" s="624" t="s">
        <v>121</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6114817</v>
      </c>
      <c r="CS24" s="677"/>
      <c r="CT24" s="677"/>
      <c r="CU24" s="677"/>
      <c r="CV24" s="677"/>
      <c r="CW24" s="677"/>
      <c r="CX24" s="677"/>
      <c r="CY24" s="702"/>
      <c r="CZ24" s="703">
        <v>43.8</v>
      </c>
      <c r="DA24" s="685"/>
      <c r="DB24" s="685"/>
      <c r="DC24" s="705"/>
      <c r="DD24" s="701">
        <v>3851406</v>
      </c>
      <c r="DE24" s="677"/>
      <c r="DF24" s="677"/>
      <c r="DG24" s="677"/>
      <c r="DH24" s="677"/>
      <c r="DI24" s="677"/>
      <c r="DJ24" s="677"/>
      <c r="DK24" s="702"/>
      <c r="DL24" s="701">
        <v>3481033</v>
      </c>
      <c r="DM24" s="677"/>
      <c r="DN24" s="677"/>
      <c r="DO24" s="677"/>
      <c r="DP24" s="677"/>
      <c r="DQ24" s="677"/>
      <c r="DR24" s="677"/>
      <c r="DS24" s="677"/>
      <c r="DT24" s="677"/>
      <c r="DU24" s="677"/>
      <c r="DV24" s="702"/>
      <c r="DW24" s="703">
        <v>42.6</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8432529</v>
      </c>
      <c r="S25" s="622"/>
      <c r="T25" s="622"/>
      <c r="U25" s="622"/>
      <c r="V25" s="622"/>
      <c r="W25" s="622"/>
      <c r="X25" s="622"/>
      <c r="Y25" s="623"/>
      <c r="Z25" s="659">
        <v>59</v>
      </c>
      <c r="AA25" s="659"/>
      <c r="AB25" s="659"/>
      <c r="AC25" s="659"/>
      <c r="AD25" s="660">
        <v>8089546</v>
      </c>
      <c r="AE25" s="660"/>
      <c r="AF25" s="660"/>
      <c r="AG25" s="660"/>
      <c r="AH25" s="660"/>
      <c r="AI25" s="660"/>
      <c r="AJ25" s="660"/>
      <c r="AK25" s="660"/>
      <c r="AL25" s="624">
        <v>99.7</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1800449</v>
      </c>
      <c r="CS25" s="634"/>
      <c r="CT25" s="634"/>
      <c r="CU25" s="634"/>
      <c r="CV25" s="634"/>
      <c r="CW25" s="634"/>
      <c r="CX25" s="634"/>
      <c r="CY25" s="635"/>
      <c r="CZ25" s="624">
        <v>12.9</v>
      </c>
      <c r="DA25" s="636"/>
      <c r="DB25" s="636"/>
      <c r="DC25" s="637"/>
      <c r="DD25" s="627">
        <v>1534346</v>
      </c>
      <c r="DE25" s="634"/>
      <c r="DF25" s="634"/>
      <c r="DG25" s="634"/>
      <c r="DH25" s="634"/>
      <c r="DI25" s="634"/>
      <c r="DJ25" s="634"/>
      <c r="DK25" s="635"/>
      <c r="DL25" s="627">
        <v>1522712</v>
      </c>
      <c r="DM25" s="634"/>
      <c r="DN25" s="634"/>
      <c r="DO25" s="634"/>
      <c r="DP25" s="634"/>
      <c r="DQ25" s="634"/>
      <c r="DR25" s="634"/>
      <c r="DS25" s="634"/>
      <c r="DT25" s="634"/>
      <c r="DU25" s="634"/>
      <c r="DV25" s="635"/>
      <c r="DW25" s="624">
        <v>18.600000000000001</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4452</v>
      </c>
      <c r="S26" s="622"/>
      <c r="T26" s="622"/>
      <c r="U26" s="622"/>
      <c r="V26" s="622"/>
      <c r="W26" s="622"/>
      <c r="X26" s="622"/>
      <c r="Y26" s="623"/>
      <c r="Z26" s="659">
        <v>0</v>
      </c>
      <c r="AA26" s="659"/>
      <c r="AB26" s="659"/>
      <c r="AC26" s="659"/>
      <c r="AD26" s="660">
        <v>4452</v>
      </c>
      <c r="AE26" s="660"/>
      <c r="AF26" s="660"/>
      <c r="AG26" s="660"/>
      <c r="AH26" s="660"/>
      <c r="AI26" s="660"/>
      <c r="AJ26" s="660"/>
      <c r="AK26" s="660"/>
      <c r="AL26" s="624">
        <v>0.1</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921484</v>
      </c>
      <c r="CS26" s="622"/>
      <c r="CT26" s="622"/>
      <c r="CU26" s="622"/>
      <c r="CV26" s="622"/>
      <c r="CW26" s="622"/>
      <c r="CX26" s="622"/>
      <c r="CY26" s="623"/>
      <c r="CZ26" s="624">
        <v>6.6</v>
      </c>
      <c r="DA26" s="636"/>
      <c r="DB26" s="636"/>
      <c r="DC26" s="637"/>
      <c r="DD26" s="627">
        <v>825465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237556</v>
      </c>
      <c r="S27" s="622"/>
      <c r="T27" s="622"/>
      <c r="U27" s="622"/>
      <c r="V27" s="622"/>
      <c r="W27" s="622"/>
      <c r="X27" s="622"/>
      <c r="Y27" s="623"/>
      <c r="Z27" s="659">
        <v>1.7</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3444780</v>
      </c>
      <c r="BH27" s="622"/>
      <c r="BI27" s="622"/>
      <c r="BJ27" s="622"/>
      <c r="BK27" s="622"/>
      <c r="BL27" s="622"/>
      <c r="BM27" s="622"/>
      <c r="BN27" s="623"/>
      <c r="BO27" s="659">
        <v>100</v>
      </c>
      <c r="BP27" s="659"/>
      <c r="BQ27" s="659"/>
      <c r="BR27" s="659"/>
      <c r="BS27" s="660">
        <v>27579</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2964297</v>
      </c>
      <c r="CS27" s="634"/>
      <c r="CT27" s="634"/>
      <c r="CU27" s="634"/>
      <c r="CV27" s="634"/>
      <c r="CW27" s="634"/>
      <c r="CX27" s="634"/>
      <c r="CY27" s="635"/>
      <c r="CZ27" s="624">
        <v>21.2</v>
      </c>
      <c r="DA27" s="636"/>
      <c r="DB27" s="636"/>
      <c r="DC27" s="637"/>
      <c r="DD27" s="627">
        <v>1008168</v>
      </c>
      <c r="DE27" s="634"/>
      <c r="DF27" s="634"/>
      <c r="DG27" s="634"/>
      <c r="DH27" s="634"/>
      <c r="DI27" s="634"/>
      <c r="DJ27" s="634"/>
      <c r="DK27" s="635"/>
      <c r="DL27" s="627">
        <v>649429</v>
      </c>
      <c r="DM27" s="634"/>
      <c r="DN27" s="634"/>
      <c r="DO27" s="634"/>
      <c r="DP27" s="634"/>
      <c r="DQ27" s="634"/>
      <c r="DR27" s="634"/>
      <c r="DS27" s="634"/>
      <c r="DT27" s="634"/>
      <c r="DU27" s="634"/>
      <c r="DV27" s="635"/>
      <c r="DW27" s="624">
        <v>8</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159074</v>
      </c>
      <c r="S28" s="622"/>
      <c r="T28" s="622"/>
      <c r="U28" s="622"/>
      <c r="V28" s="622"/>
      <c r="W28" s="622"/>
      <c r="X28" s="622"/>
      <c r="Y28" s="623"/>
      <c r="Z28" s="659">
        <v>1.1000000000000001</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1350071</v>
      </c>
      <c r="CS28" s="622"/>
      <c r="CT28" s="622"/>
      <c r="CU28" s="622"/>
      <c r="CV28" s="622"/>
      <c r="CW28" s="622"/>
      <c r="CX28" s="622"/>
      <c r="CY28" s="623"/>
      <c r="CZ28" s="624">
        <v>9.6999999999999993</v>
      </c>
      <c r="DA28" s="636"/>
      <c r="DB28" s="636"/>
      <c r="DC28" s="637"/>
      <c r="DD28" s="627">
        <v>1308892</v>
      </c>
      <c r="DE28" s="622"/>
      <c r="DF28" s="622"/>
      <c r="DG28" s="622"/>
      <c r="DH28" s="622"/>
      <c r="DI28" s="622"/>
      <c r="DJ28" s="622"/>
      <c r="DK28" s="623"/>
      <c r="DL28" s="627">
        <v>1308892</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93986</v>
      </c>
      <c r="S29" s="622"/>
      <c r="T29" s="622"/>
      <c r="U29" s="622"/>
      <c r="V29" s="622"/>
      <c r="W29" s="622"/>
      <c r="X29" s="622"/>
      <c r="Y29" s="623"/>
      <c r="Z29" s="659">
        <v>0.7</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1350029</v>
      </c>
      <c r="CS29" s="634"/>
      <c r="CT29" s="634"/>
      <c r="CU29" s="634"/>
      <c r="CV29" s="634"/>
      <c r="CW29" s="634"/>
      <c r="CX29" s="634"/>
      <c r="CY29" s="635"/>
      <c r="CZ29" s="624">
        <v>9.6999999999999993</v>
      </c>
      <c r="DA29" s="636"/>
      <c r="DB29" s="636"/>
      <c r="DC29" s="637"/>
      <c r="DD29" s="627">
        <v>1308850</v>
      </c>
      <c r="DE29" s="634"/>
      <c r="DF29" s="634"/>
      <c r="DG29" s="634"/>
      <c r="DH29" s="634"/>
      <c r="DI29" s="634"/>
      <c r="DJ29" s="634"/>
      <c r="DK29" s="635"/>
      <c r="DL29" s="627">
        <v>1308850</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2118264</v>
      </c>
      <c r="S30" s="622"/>
      <c r="T30" s="622"/>
      <c r="U30" s="622"/>
      <c r="V30" s="622"/>
      <c r="W30" s="622"/>
      <c r="X30" s="622"/>
      <c r="Y30" s="623"/>
      <c r="Z30" s="659">
        <v>14.8</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1256578</v>
      </c>
      <c r="CS30" s="622"/>
      <c r="CT30" s="622"/>
      <c r="CU30" s="622"/>
      <c r="CV30" s="622"/>
      <c r="CW30" s="622"/>
      <c r="CX30" s="622"/>
      <c r="CY30" s="623"/>
      <c r="CZ30" s="624">
        <v>9</v>
      </c>
      <c r="DA30" s="636"/>
      <c r="DB30" s="636"/>
      <c r="DC30" s="637"/>
      <c r="DD30" s="627">
        <v>1215399</v>
      </c>
      <c r="DE30" s="622"/>
      <c r="DF30" s="622"/>
      <c r="DG30" s="622"/>
      <c r="DH30" s="622"/>
      <c r="DI30" s="622"/>
      <c r="DJ30" s="622"/>
      <c r="DK30" s="623"/>
      <c r="DL30" s="627">
        <v>1215399</v>
      </c>
      <c r="DM30" s="622"/>
      <c r="DN30" s="622"/>
      <c r="DO30" s="622"/>
      <c r="DP30" s="622"/>
      <c r="DQ30" s="622"/>
      <c r="DR30" s="622"/>
      <c r="DS30" s="622"/>
      <c r="DT30" s="622"/>
      <c r="DU30" s="622"/>
      <c r="DV30" s="623"/>
      <c r="DW30" s="624">
        <v>14.9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19038</v>
      </c>
      <c r="S31" s="622"/>
      <c r="T31" s="622"/>
      <c r="U31" s="622"/>
      <c r="V31" s="622"/>
      <c r="W31" s="622"/>
      <c r="X31" s="622"/>
      <c r="Y31" s="623"/>
      <c r="Z31" s="659">
        <v>0.1</v>
      </c>
      <c r="AA31" s="659"/>
      <c r="AB31" s="659"/>
      <c r="AC31" s="659"/>
      <c r="AD31" s="660">
        <v>19038</v>
      </c>
      <c r="AE31" s="660"/>
      <c r="AF31" s="660"/>
      <c r="AG31" s="660"/>
      <c r="AH31" s="660"/>
      <c r="AI31" s="660"/>
      <c r="AJ31" s="660"/>
      <c r="AK31" s="660"/>
      <c r="AL31" s="624">
        <v>0.2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v>
      </c>
      <c r="BH31" s="684"/>
      <c r="BI31" s="684"/>
      <c r="BJ31" s="684"/>
      <c r="BK31" s="684"/>
      <c r="BL31" s="684"/>
      <c r="BM31" s="685">
        <v>95.1</v>
      </c>
      <c r="BN31" s="684"/>
      <c r="BO31" s="684"/>
      <c r="BP31" s="684"/>
      <c r="BQ31" s="686"/>
      <c r="BR31" s="683">
        <v>98.8</v>
      </c>
      <c r="BS31" s="684"/>
      <c r="BT31" s="684"/>
      <c r="BU31" s="684"/>
      <c r="BV31" s="684"/>
      <c r="BW31" s="684"/>
      <c r="BX31" s="685">
        <v>95</v>
      </c>
      <c r="BY31" s="684"/>
      <c r="BZ31" s="684"/>
      <c r="CA31" s="684"/>
      <c r="CB31" s="686"/>
      <c r="CD31" s="642"/>
      <c r="CE31" s="643"/>
      <c r="CF31" s="618" t="s">
        <v>301</v>
      </c>
      <c r="CG31" s="619"/>
      <c r="CH31" s="619"/>
      <c r="CI31" s="619"/>
      <c r="CJ31" s="619"/>
      <c r="CK31" s="619"/>
      <c r="CL31" s="619"/>
      <c r="CM31" s="619"/>
      <c r="CN31" s="619"/>
      <c r="CO31" s="619"/>
      <c r="CP31" s="619"/>
      <c r="CQ31" s="620"/>
      <c r="CR31" s="621">
        <v>93451</v>
      </c>
      <c r="CS31" s="634"/>
      <c r="CT31" s="634"/>
      <c r="CU31" s="634"/>
      <c r="CV31" s="634"/>
      <c r="CW31" s="634"/>
      <c r="CX31" s="634"/>
      <c r="CY31" s="635"/>
      <c r="CZ31" s="624">
        <v>0.7</v>
      </c>
      <c r="DA31" s="636"/>
      <c r="DB31" s="636"/>
      <c r="DC31" s="637"/>
      <c r="DD31" s="627">
        <v>93451</v>
      </c>
      <c r="DE31" s="634"/>
      <c r="DF31" s="634"/>
      <c r="DG31" s="634"/>
      <c r="DH31" s="634"/>
      <c r="DI31" s="634"/>
      <c r="DJ31" s="634"/>
      <c r="DK31" s="635"/>
      <c r="DL31" s="627">
        <v>93451</v>
      </c>
      <c r="DM31" s="634"/>
      <c r="DN31" s="634"/>
      <c r="DO31" s="634"/>
      <c r="DP31" s="634"/>
      <c r="DQ31" s="634"/>
      <c r="DR31" s="634"/>
      <c r="DS31" s="634"/>
      <c r="DT31" s="634"/>
      <c r="DU31" s="634"/>
      <c r="DV31" s="635"/>
      <c r="DW31" s="624">
        <v>1.1000000000000001</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1145512</v>
      </c>
      <c r="S32" s="622"/>
      <c r="T32" s="622"/>
      <c r="U32" s="622"/>
      <c r="V32" s="622"/>
      <c r="W32" s="622"/>
      <c r="X32" s="622"/>
      <c r="Y32" s="623"/>
      <c r="Z32" s="659">
        <v>8</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303</v>
      </c>
      <c r="AX32" s="618" t="s">
        <v>304</v>
      </c>
      <c r="AY32" s="619"/>
      <c r="AZ32" s="619"/>
      <c r="BA32" s="619"/>
      <c r="BB32" s="619"/>
      <c r="BC32" s="619"/>
      <c r="BD32" s="619"/>
      <c r="BE32" s="619"/>
      <c r="BF32" s="620"/>
      <c r="BG32" s="687">
        <v>99</v>
      </c>
      <c r="BH32" s="634"/>
      <c r="BI32" s="634"/>
      <c r="BJ32" s="634"/>
      <c r="BK32" s="634"/>
      <c r="BL32" s="634"/>
      <c r="BM32" s="625">
        <v>94.6</v>
      </c>
      <c r="BN32" s="634"/>
      <c r="BO32" s="634"/>
      <c r="BP32" s="634"/>
      <c r="BQ32" s="657"/>
      <c r="BR32" s="687">
        <v>98.4</v>
      </c>
      <c r="BS32" s="634"/>
      <c r="BT32" s="634"/>
      <c r="BU32" s="634"/>
      <c r="BV32" s="634"/>
      <c r="BW32" s="634"/>
      <c r="BX32" s="625">
        <v>94.5</v>
      </c>
      <c r="BY32" s="634"/>
      <c r="BZ32" s="634"/>
      <c r="CA32" s="634"/>
      <c r="CB32" s="657"/>
      <c r="CD32" s="644"/>
      <c r="CE32" s="645"/>
      <c r="CF32" s="618" t="s">
        <v>305</v>
      </c>
      <c r="CG32" s="619"/>
      <c r="CH32" s="619"/>
      <c r="CI32" s="619"/>
      <c r="CJ32" s="619"/>
      <c r="CK32" s="619"/>
      <c r="CL32" s="619"/>
      <c r="CM32" s="619"/>
      <c r="CN32" s="619"/>
      <c r="CO32" s="619"/>
      <c r="CP32" s="619"/>
      <c r="CQ32" s="620"/>
      <c r="CR32" s="621">
        <v>42</v>
      </c>
      <c r="CS32" s="622"/>
      <c r="CT32" s="622"/>
      <c r="CU32" s="622"/>
      <c r="CV32" s="622"/>
      <c r="CW32" s="622"/>
      <c r="CX32" s="622"/>
      <c r="CY32" s="623"/>
      <c r="CZ32" s="624">
        <v>0</v>
      </c>
      <c r="DA32" s="636"/>
      <c r="DB32" s="636"/>
      <c r="DC32" s="637"/>
      <c r="DD32" s="627">
        <v>42</v>
      </c>
      <c r="DE32" s="622"/>
      <c r="DF32" s="622"/>
      <c r="DG32" s="622"/>
      <c r="DH32" s="622"/>
      <c r="DI32" s="622"/>
      <c r="DJ32" s="622"/>
      <c r="DK32" s="623"/>
      <c r="DL32" s="627">
        <v>42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38341</v>
      </c>
      <c r="S33" s="622"/>
      <c r="T33" s="622"/>
      <c r="U33" s="622"/>
      <c r="V33" s="622"/>
      <c r="W33" s="622"/>
      <c r="X33" s="622"/>
      <c r="Y33" s="623"/>
      <c r="Z33" s="659">
        <v>0.3</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98.9</v>
      </c>
      <c r="BH33" s="606"/>
      <c r="BI33" s="606"/>
      <c r="BJ33" s="606"/>
      <c r="BK33" s="606"/>
      <c r="BL33" s="606"/>
      <c r="BM33" s="652">
        <v>94.6</v>
      </c>
      <c r="BN33" s="606"/>
      <c r="BO33" s="606"/>
      <c r="BP33" s="606"/>
      <c r="BQ33" s="669"/>
      <c r="BR33" s="682">
        <v>99</v>
      </c>
      <c r="BS33" s="606"/>
      <c r="BT33" s="606"/>
      <c r="BU33" s="606"/>
      <c r="BV33" s="606"/>
      <c r="BW33" s="606"/>
      <c r="BX33" s="652">
        <v>94.6</v>
      </c>
      <c r="BY33" s="606"/>
      <c r="BZ33" s="606"/>
      <c r="CA33" s="606"/>
      <c r="CB33" s="669"/>
      <c r="CD33" s="618" t="s">
        <v>308</v>
      </c>
      <c r="CE33" s="619"/>
      <c r="CF33" s="619"/>
      <c r="CG33" s="619"/>
      <c r="CH33" s="619"/>
      <c r="CI33" s="619"/>
      <c r="CJ33" s="619"/>
      <c r="CK33" s="619"/>
      <c r="CL33" s="619"/>
      <c r="CM33" s="619"/>
      <c r="CN33" s="619"/>
      <c r="CO33" s="619"/>
      <c r="CP33" s="619"/>
      <c r="CQ33" s="620"/>
      <c r="CR33" s="621">
        <v>6857632</v>
      </c>
      <c r="CS33" s="634"/>
      <c r="CT33" s="634"/>
      <c r="CU33" s="634"/>
      <c r="CV33" s="634"/>
      <c r="CW33" s="634"/>
      <c r="CX33" s="634"/>
      <c r="CY33" s="635"/>
      <c r="CZ33" s="624">
        <v>49.1</v>
      </c>
      <c r="DA33" s="636"/>
      <c r="DB33" s="636"/>
      <c r="DC33" s="637"/>
      <c r="DD33" s="627">
        <v>5261363</v>
      </c>
      <c r="DE33" s="634"/>
      <c r="DF33" s="634"/>
      <c r="DG33" s="634"/>
      <c r="DH33" s="634"/>
      <c r="DI33" s="634"/>
      <c r="DJ33" s="634"/>
      <c r="DK33" s="635"/>
      <c r="DL33" s="627">
        <v>3897879</v>
      </c>
      <c r="DM33" s="634"/>
      <c r="DN33" s="634"/>
      <c r="DO33" s="634"/>
      <c r="DP33" s="634"/>
      <c r="DQ33" s="634"/>
      <c r="DR33" s="634"/>
      <c r="DS33" s="634"/>
      <c r="DT33" s="634"/>
      <c r="DU33" s="634"/>
      <c r="DV33" s="635"/>
      <c r="DW33" s="624">
        <v>47.7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171625</v>
      </c>
      <c r="S34" s="622"/>
      <c r="T34" s="622"/>
      <c r="U34" s="622"/>
      <c r="V34" s="622"/>
      <c r="W34" s="622"/>
      <c r="X34" s="622"/>
      <c r="Y34" s="623"/>
      <c r="Z34" s="659">
        <v>1.2</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2056861</v>
      </c>
      <c r="CS34" s="622"/>
      <c r="CT34" s="622"/>
      <c r="CU34" s="622"/>
      <c r="CV34" s="622"/>
      <c r="CW34" s="622"/>
      <c r="CX34" s="622"/>
      <c r="CY34" s="623"/>
      <c r="CZ34" s="624">
        <v>14.7</v>
      </c>
      <c r="DA34" s="636"/>
      <c r="DB34" s="636"/>
      <c r="DC34" s="637"/>
      <c r="DD34" s="627">
        <v>1461705</v>
      </c>
      <c r="DE34" s="622"/>
      <c r="DF34" s="622"/>
      <c r="DG34" s="622"/>
      <c r="DH34" s="622"/>
      <c r="DI34" s="622"/>
      <c r="DJ34" s="622"/>
      <c r="DK34" s="623"/>
      <c r="DL34" s="627">
        <v>1303159</v>
      </c>
      <c r="DM34" s="622"/>
      <c r="DN34" s="622"/>
      <c r="DO34" s="622"/>
      <c r="DP34" s="622"/>
      <c r="DQ34" s="622"/>
      <c r="DR34" s="622"/>
      <c r="DS34" s="622"/>
      <c r="DT34" s="622"/>
      <c r="DU34" s="622"/>
      <c r="DV34" s="623"/>
      <c r="DW34" s="624">
        <v>16</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529119</v>
      </c>
      <c r="S35" s="622"/>
      <c r="T35" s="622"/>
      <c r="U35" s="622"/>
      <c r="V35" s="622"/>
      <c r="W35" s="622"/>
      <c r="X35" s="622"/>
      <c r="Y35" s="623"/>
      <c r="Z35" s="659">
        <v>3.7</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220383</v>
      </c>
      <c r="CS35" s="634"/>
      <c r="CT35" s="634"/>
      <c r="CU35" s="634"/>
      <c r="CV35" s="634"/>
      <c r="CW35" s="634"/>
      <c r="CX35" s="634"/>
      <c r="CY35" s="635"/>
      <c r="CZ35" s="624">
        <v>1.6</v>
      </c>
      <c r="DA35" s="636"/>
      <c r="DB35" s="636"/>
      <c r="DC35" s="637"/>
      <c r="DD35" s="627">
        <v>99731</v>
      </c>
      <c r="DE35" s="634"/>
      <c r="DF35" s="634"/>
      <c r="DG35" s="634"/>
      <c r="DH35" s="634"/>
      <c r="DI35" s="634"/>
      <c r="DJ35" s="634"/>
      <c r="DK35" s="635"/>
      <c r="DL35" s="627">
        <v>54280</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625518</v>
      </c>
      <c r="S36" s="622"/>
      <c r="T36" s="622"/>
      <c r="U36" s="622"/>
      <c r="V36" s="622"/>
      <c r="W36" s="622"/>
      <c r="X36" s="622"/>
      <c r="Y36" s="623"/>
      <c r="Z36" s="659">
        <v>4.4000000000000004</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2162922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12879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2587339</v>
      </c>
      <c r="CS36" s="622"/>
      <c r="CT36" s="622"/>
      <c r="CU36" s="622"/>
      <c r="CV36" s="622"/>
      <c r="CW36" s="622"/>
      <c r="CX36" s="622"/>
      <c r="CY36" s="623"/>
      <c r="CZ36" s="624">
        <v>18.5</v>
      </c>
      <c r="DA36" s="636"/>
      <c r="DB36" s="636"/>
      <c r="DC36" s="637"/>
      <c r="DD36" s="627">
        <v>2070873</v>
      </c>
      <c r="DE36" s="622"/>
      <c r="DF36" s="622"/>
      <c r="DG36" s="622"/>
      <c r="DH36" s="622"/>
      <c r="DI36" s="622"/>
      <c r="DJ36" s="622"/>
      <c r="DK36" s="623"/>
      <c r="DL36" s="627">
        <v>1647241</v>
      </c>
      <c r="DM36" s="622"/>
      <c r="DN36" s="622"/>
      <c r="DO36" s="622"/>
      <c r="DP36" s="622"/>
      <c r="DQ36" s="622"/>
      <c r="DR36" s="622"/>
      <c r="DS36" s="622"/>
      <c r="DT36" s="622"/>
      <c r="DU36" s="622"/>
      <c r="DV36" s="623"/>
      <c r="DW36" s="624">
        <v>20.2</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147709</v>
      </c>
      <c r="S37" s="622"/>
      <c r="T37" s="622"/>
      <c r="U37" s="622"/>
      <c r="V37" s="622"/>
      <c r="W37" s="622"/>
      <c r="X37" s="622"/>
      <c r="Y37" s="623"/>
      <c r="Z37" s="659">
        <v>1</v>
      </c>
      <c r="AA37" s="659"/>
      <c r="AB37" s="659"/>
      <c r="AC37" s="659"/>
      <c r="AD37" s="660">
        <v>2565</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873788</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-9449</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978511</v>
      </c>
      <c r="CS37" s="634"/>
      <c r="CT37" s="634"/>
      <c r="CU37" s="634"/>
      <c r="CV37" s="634"/>
      <c r="CW37" s="634"/>
      <c r="CX37" s="634"/>
      <c r="CY37" s="635"/>
      <c r="CZ37" s="624">
        <v>7</v>
      </c>
      <c r="DA37" s="636"/>
      <c r="DB37" s="636"/>
      <c r="DC37" s="637"/>
      <c r="DD37" s="627">
        <v>978511</v>
      </c>
      <c r="DE37" s="634"/>
      <c r="DF37" s="634"/>
      <c r="DG37" s="634"/>
      <c r="DH37" s="634"/>
      <c r="DI37" s="634"/>
      <c r="DJ37" s="634"/>
      <c r="DK37" s="635"/>
      <c r="DL37" s="627">
        <v>827234</v>
      </c>
      <c r="DM37" s="634"/>
      <c r="DN37" s="634"/>
      <c r="DO37" s="634"/>
      <c r="DP37" s="634"/>
      <c r="DQ37" s="634"/>
      <c r="DR37" s="634"/>
      <c r="DS37" s="634"/>
      <c r="DT37" s="634"/>
      <c r="DU37" s="634"/>
      <c r="DV37" s="635"/>
      <c r="DW37" s="624">
        <v>10.1</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578861</v>
      </c>
      <c r="S38" s="622"/>
      <c r="T38" s="622"/>
      <c r="U38" s="622"/>
      <c r="V38" s="622"/>
      <c r="W38" s="622"/>
      <c r="X38" s="622"/>
      <c r="Y38" s="623"/>
      <c r="Z38" s="659">
        <v>4</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106740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3697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1182394</v>
      </c>
      <c r="CS38" s="622"/>
      <c r="CT38" s="622"/>
      <c r="CU38" s="622"/>
      <c r="CV38" s="622"/>
      <c r="CW38" s="622"/>
      <c r="CX38" s="622"/>
      <c r="CY38" s="623"/>
      <c r="CZ38" s="624">
        <v>8.5</v>
      </c>
      <c r="DA38" s="636"/>
      <c r="DB38" s="636"/>
      <c r="DC38" s="637"/>
      <c r="DD38" s="627">
        <v>932003</v>
      </c>
      <c r="DE38" s="622"/>
      <c r="DF38" s="622"/>
      <c r="DG38" s="622"/>
      <c r="DH38" s="622"/>
      <c r="DI38" s="622"/>
      <c r="DJ38" s="622"/>
      <c r="DK38" s="623"/>
      <c r="DL38" s="627">
        <v>893199</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45407</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5938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518511</v>
      </c>
      <c r="CS39" s="634"/>
      <c r="CT39" s="634"/>
      <c r="CU39" s="634"/>
      <c r="CV39" s="634"/>
      <c r="CW39" s="634"/>
      <c r="CX39" s="634"/>
      <c r="CY39" s="635"/>
      <c r="CZ39" s="624">
        <v>3.7</v>
      </c>
      <c r="DA39" s="636"/>
      <c r="DB39" s="636"/>
      <c r="DC39" s="637"/>
      <c r="DD39" s="627">
        <v>405027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51989</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292144</v>
      </c>
      <c r="CS40" s="622"/>
      <c r="CT40" s="622"/>
      <c r="CU40" s="622"/>
      <c r="CV40" s="622"/>
      <c r="CW40" s="622"/>
      <c r="CX40" s="622"/>
      <c r="CY40" s="623"/>
      <c r="CZ40" s="624">
        <v>2.1</v>
      </c>
      <c r="DA40" s="636"/>
      <c r="DB40" s="636"/>
      <c r="DC40" s="637"/>
      <c r="DD40" s="627">
        <v>292024</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14301584</v>
      </c>
      <c r="S41" s="646"/>
      <c r="T41" s="646"/>
      <c r="U41" s="646"/>
      <c r="V41" s="646"/>
      <c r="W41" s="646"/>
      <c r="X41" s="646"/>
      <c r="Y41" s="649"/>
      <c r="Z41" s="650">
        <v>100</v>
      </c>
      <c r="AA41" s="650"/>
      <c r="AB41" s="650"/>
      <c r="AC41" s="650"/>
      <c r="AD41" s="651">
        <v>8115601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258014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878973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384</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1000148</v>
      </c>
      <c r="CS42" s="634"/>
      <c r="CT42" s="634"/>
      <c r="CU42" s="634"/>
      <c r="CV42" s="634"/>
      <c r="CW42" s="634"/>
      <c r="CX42" s="634"/>
      <c r="CY42" s="635"/>
      <c r="CZ42" s="624">
        <v>7.2</v>
      </c>
      <c r="DA42" s="636"/>
      <c r="DB42" s="636"/>
      <c r="DC42" s="637"/>
      <c r="DD42" s="627">
        <v>223114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23204</v>
      </c>
      <c r="CS43" s="634"/>
      <c r="CT43" s="634"/>
      <c r="CU43" s="634"/>
      <c r="CV43" s="634"/>
      <c r="CW43" s="634"/>
      <c r="CX43" s="634"/>
      <c r="CY43" s="635"/>
      <c r="CZ43" s="624">
        <v>0.2</v>
      </c>
      <c r="DA43" s="636"/>
      <c r="DB43" s="636"/>
      <c r="DC43" s="637"/>
      <c r="DD43" s="627">
        <v>23204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924515</v>
      </c>
      <c r="CS44" s="622"/>
      <c r="CT44" s="622"/>
      <c r="CU44" s="622"/>
      <c r="CV44" s="622"/>
      <c r="CW44" s="622"/>
      <c r="CX44" s="622"/>
      <c r="CY44" s="623"/>
      <c r="CZ44" s="624">
        <v>6.6</v>
      </c>
      <c r="DA44" s="625"/>
      <c r="DB44" s="625"/>
      <c r="DC44" s="626"/>
      <c r="DD44" s="627">
        <v>192263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341403</v>
      </c>
      <c r="CS45" s="634"/>
      <c r="CT45" s="634"/>
      <c r="CU45" s="634"/>
      <c r="CV45" s="634"/>
      <c r="CW45" s="634"/>
      <c r="CX45" s="634"/>
      <c r="CY45" s="635"/>
      <c r="CZ45" s="624">
        <v>2.4</v>
      </c>
      <c r="DA45" s="636"/>
      <c r="DB45" s="636"/>
      <c r="DC45" s="637"/>
      <c r="DD45" s="627">
        <v>36230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499996</v>
      </c>
      <c r="CS46" s="622"/>
      <c r="CT46" s="622"/>
      <c r="CU46" s="622"/>
      <c r="CV46" s="622"/>
      <c r="CW46" s="622"/>
      <c r="CX46" s="622"/>
      <c r="CY46" s="623"/>
      <c r="CZ46" s="624">
        <v>3.6</v>
      </c>
      <c r="DA46" s="625"/>
      <c r="DB46" s="625"/>
      <c r="DC46" s="626"/>
      <c r="DD46" s="627">
        <v>130311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75633</v>
      </c>
      <c r="CS47" s="634"/>
      <c r="CT47" s="634"/>
      <c r="CU47" s="634"/>
      <c r="CV47" s="634"/>
      <c r="CW47" s="634"/>
      <c r="CX47" s="634"/>
      <c r="CY47" s="635"/>
      <c r="CZ47" s="624">
        <v>0.5</v>
      </c>
      <c r="DA47" s="636"/>
      <c r="DB47" s="636"/>
      <c r="DC47" s="637"/>
      <c r="DD47" s="627">
        <v>30851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13972597</v>
      </c>
      <c r="CS49" s="606"/>
      <c r="CT49" s="606"/>
      <c r="CU49" s="606"/>
      <c r="CV49" s="606"/>
      <c r="CW49" s="606"/>
      <c r="CX49" s="606"/>
      <c r="CY49" s="607"/>
      <c r="CZ49" s="608">
        <v>100</v>
      </c>
      <c r="DA49" s="609"/>
      <c r="DB49" s="609"/>
      <c r="DC49" s="610"/>
      <c r="DD49" s="611">
        <v>9335883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LfE1l8Ax4N7ajMkNgTva1bS+FHyWt8MYcTwkxRDG846P0pIZpXCzmU6zilFIy6LZ3aN0xzZ1ZCRKS5gwK5oBQ==" saltValue="byD96H2se7qtXDeY8hfQ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14294</v>
      </c>
      <c r="R7" s="1103"/>
      <c r="S7" s="1103"/>
      <c r="T7" s="1103"/>
      <c r="U7" s="1103"/>
      <c r="V7" s="1103">
        <v>13972</v>
      </c>
      <c r="W7" s="1103"/>
      <c r="X7" s="1103"/>
      <c r="Y7" s="1103"/>
      <c r="Z7" s="1103"/>
      <c r="AA7" s="1103">
        <v>322</v>
      </c>
      <c r="AB7" s="1103"/>
      <c r="AC7" s="1103"/>
      <c r="AD7" s="1103"/>
      <c r="AE7" s="1104"/>
      <c r="AF7" s="1105">
        <v>297</v>
      </c>
      <c r="AG7" s="1106"/>
      <c r="AH7" s="1106"/>
      <c r="AI7" s="1106"/>
      <c r="AJ7" s="1107"/>
      <c r="AK7" s="1108">
        <v>529</v>
      </c>
      <c r="AL7" s="1109"/>
      <c r="AM7" s="1109"/>
      <c r="AN7" s="1109"/>
      <c r="AO7" s="1109"/>
      <c r="AP7" s="1109">
        <v>11448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549</v>
      </c>
      <c r="BT7" s="1100"/>
      <c r="BU7" s="1100"/>
      <c r="BV7" s="1100"/>
      <c r="BW7" s="1100"/>
      <c r="BX7" s="1100"/>
      <c r="BY7" s="1100"/>
      <c r="BZ7" s="1100"/>
      <c r="CA7" s="1100"/>
      <c r="CB7" s="1100"/>
      <c r="CC7" s="1100"/>
      <c r="CD7" s="1100"/>
      <c r="CE7" s="1100"/>
      <c r="CF7" s="1100"/>
      <c r="CG7" s="1112"/>
      <c r="CH7" s="1096">
        <v>13</v>
      </c>
      <c r="CI7" s="1097"/>
      <c r="CJ7" s="1097"/>
      <c r="CK7" s="1097"/>
      <c r="CL7" s="1098"/>
      <c r="CM7" s="1096">
        <v>162</v>
      </c>
      <c r="CN7" s="1097"/>
      <c r="CO7" s="1097"/>
      <c r="CP7" s="1097"/>
      <c r="CQ7" s="1098"/>
      <c r="CR7" s="1096">
        <v>30</v>
      </c>
      <c r="CS7" s="1097"/>
      <c r="CT7" s="1097"/>
      <c r="CU7" s="1097"/>
      <c r="CV7" s="1098"/>
      <c r="CW7" s="1096">
        <v>2</v>
      </c>
      <c r="CX7" s="1097"/>
      <c r="CY7" s="1097"/>
      <c r="CZ7" s="1097"/>
      <c r="DA7" s="1098"/>
      <c r="DB7" s="1096" t="s">
        <v>548</v>
      </c>
      <c r="DC7" s="1097"/>
      <c r="DD7" s="1097"/>
      <c r="DE7" s="1097"/>
      <c r="DF7" s="1098"/>
      <c r="DG7" s="1096" t="s">
        <v>548</v>
      </c>
      <c r="DH7" s="1097"/>
      <c r="DI7" s="1097"/>
      <c r="DJ7" s="1097"/>
      <c r="DK7" s="1098"/>
      <c r="DL7" s="1096" t="s">
        <v>548</v>
      </c>
      <c r="DM7" s="1097"/>
      <c r="DN7" s="1097"/>
      <c r="DO7" s="1097"/>
      <c r="DP7" s="1098"/>
      <c r="DQ7" s="1096" t="s">
        <v>574</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28</v>
      </c>
      <c r="R8" s="1039"/>
      <c r="S8" s="1039"/>
      <c r="T8" s="1039"/>
      <c r="U8" s="1039"/>
      <c r="V8" s="1039">
        <v>21</v>
      </c>
      <c r="W8" s="1039"/>
      <c r="X8" s="1039"/>
      <c r="Y8" s="1039"/>
      <c r="Z8" s="1039"/>
      <c r="AA8" s="1039">
        <v>7</v>
      </c>
      <c r="AB8" s="1039"/>
      <c r="AC8" s="1039"/>
      <c r="AD8" s="1039"/>
      <c r="AE8" s="1040"/>
      <c r="AF8" s="1035">
        <v>7</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14302</v>
      </c>
      <c r="R23" s="1061"/>
      <c r="S23" s="1061"/>
      <c r="T23" s="1061"/>
      <c r="U23" s="1061"/>
      <c r="V23" s="1061">
        <v>13973</v>
      </c>
      <c r="W23" s="1061"/>
      <c r="X23" s="1061"/>
      <c r="Y23" s="1061"/>
      <c r="Z23" s="1061"/>
      <c r="AA23" s="1061">
        <v>329</v>
      </c>
      <c r="AB23" s="1061"/>
      <c r="AC23" s="1061"/>
      <c r="AD23" s="1061"/>
      <c r="AE23" s="1068"/>
      <c r="AF23" s="1069">
        <v>303</v>
      </c>
      <c r="AG23" s="1061"/>
      <c r="AH23" s="1061"/>
      <c r="AI23" s="1061"/>
      <c r="AJ23" s="1070"/>
      <c r="AK23" s="1071"/>
      <c r="AL23" s="1072"/>
      <c r="AM23" s="1072"/>
      <c r="AN23" s="1072"/>
      <c r="AO23" s="1072"/>
      <c r="AP23" s="1061">
        <v>11448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3331</v>
      </c>
      <c r="R28" s="1051"/>
      <c r="S28" s="1051"/>
      <c r="T28" s="1051"/>
      <c r="U28" s="1051"/>
      <c r="V28" s="1051">
        <v>3318</v>
      </c>
      <c r="W28" s="1051"/>
      <c r="X28" s="1051"/>
      <c r="Y28" s="1051"/>
      <c r="Z28" s="1051"/>
      <c r="AA28" s="1051">
        <v>13</v>
      </c>
      <c r="AB28" s="1051"/>
      <c r="AC28" s="1051"/>
      <c r="AD28" s="1051"/>
      <c r="AE28" s="1052"/>
      <c r="AF28" s="1053">
        <v>13</v>
      </c>
      <c r="AG28" s="1051"/>
      <c r="AH28" s="1051"/>
      <c r="AI28" s="1051"/>
      <c r="AJ28" s="1054"/>
      <c r="AK28" s="1042">
        <v>258</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476</v>
      </c>
      <c r="R29" s="1039"/>
      <c r="S29" s="1039"/>
      <c r="T29" s="1039"/>
      <c r="U29" s="1039"/>
      <c r="V29" s="1039">
        <v>473</v>
      </c>
      <c r="W29" s="1039"/>
      <c r="X29" s="1039"/>
      <c r="Y29" s="1039"/>
      <c r="Z29" s="1039"/>
      <c r="AA29" s="1039">
        <v>3</v>
      </c>
      <c r="AB29" s="1039"/>
      <c r="AC29" s="1039"/>
      <c r="AD29" s="1039"/>
      <c r="AE29" s="1040"/>
      <c r="AF29" s="1035">
        <v>3</v>
      </c>
      <c r="AG29" s="1036"/>
      <c r="AH29" s="1036"/>
      <c r="AI29" s="1036"/>
      <c r="AJ29" s="1037"/>
      <c r="AK29" s="980">
        <v>124</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496</v>
      </c>
      <c r="R30" s="1039"/>
      <c r="S30" s="1039"/>
      <c r="T30" s="1039"/>
      <c r="U30" s="1039"/>
      <c r="V30" s="1039">
        <v>465</v>
      </c>
      <c r="W30" s="1039"/>
      <c r="X30" s="1039"/>
      <c r="Y30" s="1039"/>
      <c r="Z30" s="1039"/>
      <c r="AA30" s="1039">
        <v>31</v>
      </c>
      <c r="AB30" s="1039"/>
      <c r="AC30" s="1039"/>
      <c r="AD30" s="1039"/>
      <c r="AE30" s="1040"/>
      <c r="AF30" s="1035">
        <v>592</v>
      </c>
      <c r="AG30" s="1036"/>
      <c r="AH30" s="1036"/>
      <c r="AI30" s="1036"/>
      <c r="AJ30" s="1037"/>
      <c r="AK30" s="980">
        <v>92</v>
      </c>
      <c r="AL30" s="971"/>
      <c r="AM30" s="971"/>
      <c r="AN30" s="971"/>
      <c r="AO30" s="971"/>
      <c r="AP30" s="971">
        <v>2100</v>
      </c>
      <c r="AQ30" s="971"/>
      <c r="AR30" s="971"/>
      <c r="AS30" s="971"/>
      <c r="AT30" s="971"/>
      <c r="AU30" s="971">
        <v>983</v>
      </c>
      <c r="AV30" s="971"/>
      <c r="AW30" s="971"/>
      <c r="AX30" s="971"/>
      <c r="AY30" s="971"/>
      <c r="AZ30" s="1041" t="s">
        <v>548</v>
      </c>
      <c r="BA30" s="1041"/>
      <c r="BB30" s="1041"/>
      <c r="BC30" s="1041"/>
      <c r="BD30" s="1041"/>
      <c r="BE30" s="972" t="s">
        <v>393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1302</v>
      </c>
      <c r="R31" s="1039"/>
      <c r="S31" s="1039"/>
      <c r="T31" s="1039"/>
      <c r="U31" s="1039"/>
      <c r="V31" s="1039">
        <v>1239</v>
      </c>
      <c r="W31" s="1039"/>
      <c r="X31" s="1039"/>
      <c r="Y31" s="1039"/>
      <c r="Z31" s="1039"/>
      <c r="AA31" s="1039">
        <v>64</v>
      </c>
      <c r="AB31" s="1039"/>
      <c r="AC31" s="1039"/>
      <c r="AD31" s="1039"/>
      <c r="AE31" s="1040"/>
      <c r="AF31" s="1035">
        <v>435</v>
      </c>
      <c r="AG31" s="1036"/>
      <c r="AH31" s="1036"/>
      <c r="AI31" s="1036"/>
      <c r="AJ31" s="1037"/>
      <c r="AK31" s="980">
        <v>874</v>
      </c>
      <c r="AL31" s="971"/>
      <c r="AM31" s="971"/>
      <c r="AN31" s="971"/>
      <c r="AO31" s="971"/>
      <c r="AP31" s="971">
        <v>7551</v>
      </c>
      <c r="AQ31" s="971"/>
      <c r="AR31" s="971"/>
      <c r="AS31" s="971"/>
      <c r="AT31" s="971"/>
      <c r="AU31" s="971">
        <v>5867</v>
      </c>
      <c r="AV31" s="971"/>
      <c r="AW31" s="971"/>
      <c r="AX31" s="971"/>
      <c r="AY31" s="971"/>
      <c r="AZ31" s="1041" t="s">
        <v>548</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56</v>
      </c>
      <c r="R32" s="1039"/>
      <c r="S32" s="1039"/>
      <c r="T32" s="1039"/>
      <c r="U32" s="1039"/>
      <c r="V32" s="1039">
        <v>47</v>
      </c>
      <c r="W32" s="1039"/>
      <c r="X32" s="1039"/>
      <c r="Y32" s="1039"/>
      <c r="Z32" s="1039"/>
      <c r="AA32" s="1039">
        <v>9</v>
      </c>
      <c r="AB32" s="1039"/>
      <c r="AC32" s="1039"/>
      <c r="AD32" s="1039"/>
      <c r="AE32" s="1040"/>
      <c r="AF32" s="1035">
        <v>9</v>
      </c>
      <c r="AG32" s="1036"/>
      <c r="AH32" s="1036"/>
      <c r="AI32" s="1036"/>
      <c r="AJ32" s="1037"/>
      <c r="AK32" s="980">
        <v>45</v>
      </c>
      <c r="AL32" s="971"/>
      <c r="AM32" s="971"/>
      <c r="AN32" s="971"/>
      <c r="AO32" s="971"/>
      <c r="AP32" s="971" t="s">
        <v>548</v>
      </c>
      <c r="AQ32" s="971"/>
      <c r="AR32" s="971"/>
      <c r="AS32" s="971"/>
      <c r="AT32" s="971"/>
      <c r="AU32" s="971" t="s">
        <v>548</v>
      </c>
      <c r="AV32" s="971"/>
      <c r="AW32" s="971"/>
      <c r="AX32" s="971"/>
      <c r="AY32" s="971"/>
      <c r="AZ32" s="1041" t="s">
        <v>548</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1052</v>
      </c>
      <c r="AG63" s="959"/>
      <c r="AH63" s="959"/>
      <c r="AI63" s="959"/>
      <c r="AJ63" s="1022"/>
      <c r="AK63" s="1023"/>
      <c r="AL63" s="963"/>
      <c r="AM63" s="963"/>
      <c r="AN63" s="963"/>
      <c r="AO63" s="963"/>
      <c r="AP63" s="959">
        <v>9651</v>
      </c>
      <c r="AQ63" s="959"/>
      <c r="AR63" s="959"/>
      <c r="AS63" s="959"/>
      <c r="AT63" s="959"/>
      <c r="AU63" s="959">
        <v>6850</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214</v>
      </c>
      <c r="R68" s="982"/>
      <c r="S68" s="982"/>
      <c r="T68" s="982"/>
      <c r="U68" s="982"/>
      <c r="V68" s="982">
        <v>142</v>
      </c>
      <c r="W68" s="982"/>
      <c r="X68" s="982"/>
      <c r="Y68" s="982"/>
      <c r="Z68" s="982"/>
      <c r="AA68" s="982">
        <v>73</v>
      </c>
      <c r="AB68" s="982"/>
      <c r="AC68" s="982"/>
      <c r="AD68" s="982"/>
      <c r="AE68" s="982"/>
      <c r="AF68" s="982">
        <v>73</v>
      </c>
      <c r="AG68" s="982"/>
      <c r="AH68" s="982"/>
      <c r="AI68" s="982"/>
      <c r="AJ68" s="982"/>
      <c r="AK68" s="982" t="s">
        <v>566</v>
      </c>
      <c r="AL68" s="982"/>
      <c r="AM68" s="982"/>
      <c r="AN68" s="982"/>
      <c r="AO68" s="982"/>
      <c r="AP68" s="982" t="s">
        <v>575</v>
      </c>
      <c r="AQ68" s="982"/>
      <c r="AR68" s="982"/>
      <c r="AS68" s="982"/>
      <c r="AT68" s="982"/>
      <c r="AU68" s="982" t="s">
        <v>575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91</v>
      </c>
      <c r="R69" s="971"/>
      <c r="S69" s="971"/>
      <c r="T69" s="971"/>
      <c r="U69" s="971"/>
      <c r="V69" s="971">
        <v>89</v>
      </c>
      <c r="W69" s="971"/>
      <c r="X69" s="971"/>
      <c r="Y69" s="971"/>
      <c r="Z69" s="971"/>
      <c r="AA69" s="971">
        <v>2</v>
      </c>
      <c r="AB69" s="971"/>
      <c r="AC69" s="971"/>
      <c r="AD69" s="971"/>
      <c r="AE69" s="971"/>
      <c r="AF69" s="971">
        <v>2</v>
      </c>
      <c r="AG69" s="971"/>
      <c r="AH69" s="971"/>
      <c r="AI69" s="971"/>
      <c r="AJ69" s="971"/>
      <c r="AK69" s="971" t="s">
        <v>566</v>
      </c>
      <c r="AL69" s="971"/>
      <c r="AM69" s="971"/>
      <c r="AN69" s="971"/>
      <c r="AO69" s="971"/>
      <c r="AP69" s="971" t="s">
        <v>575</v>
      </c>
      <c r="AQ69" s="971"/>
      <c r="AR69" s="971"/>
      <c r="AS69" s="971"/>
      <c r="AT69" s="971"/>
      <c r="AU69" s="971" t="s">
        <v>575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7658</v>
      </c>
      <c r="R70" s="971"/>
      <c r="S70" s="971"/>
      <c r="T70" s="971"/>
      <c r="U70" s="971"/>
      <c r="V70" s="971">
        <v>7653</v>
      </c>
      <c r="W70" s="971"/>
      <c r="X70" s="971"/>
      <c r="Y70" s="971"/>
      <c r="Z70" s="971"/>
      <c r="AA70" s="971">
        <v>5</v>
      </c>
      <c r="AB70" s="971"/>
      <c r="AC70" s="971"/>
      <c r="AD70" s="971"/>
      <c r="AE70" s="971"/>
      <c r="AF70" s="971">
        <v>5</v>
      </c>
      <c r="AG70" s="971"/>
      <c r="AH70" s="971"/>
      <c r="AI70" s="971"/>
      <c r="AJ70" s="971"/>
      <c r="AK70" s="971" t="s">
        <v>566</v>
      </c>
      <c r="AL70" s="971"/>
      <c r="AM70" s="971"/>
      <c r="AN70" s="971"/>
      <c r="AO70" s="971"/>
      <c r="AP70" s="971" t="s">
        <v>575</v>
      </c>
      <c r="AQ70" s="971"/>
      <c r="AR70" s="971"/>
      <c r="AS70" s="971"/>
      <c r="AT70" s="971"/>
      <c r="AU70" s="971" t="s">
        <v>575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202</v>
      </c>
      <c r="R71" s="971"/>
      <c r="S71" s="971"/>
      <c r="T71" s="971"/>
      <c r="U71" s="971"/>
      <c r="V71" s="971">
        <v>187</v>
      </c>
      <c r="W71" s="971"/>
      <c r="X71" s="971"/>
      <c r="Y71" s="971"/>
      <c r="Z71" s="971"/>
      <c r="AA71" s="971">
        <v>15</v>
      </c>
      <c r="AB71" s="971"/>
      <c r="AC71" s="971"/>
      <c r="AD71" s="971"/>
      <c r="AE71" s="971"/>
      <c r="AF71" s="971">
        <v>15</v>
      </c>
      <c r="AG71" s="971"/>
      <c r="AH71" s="971"/>
      <c r="AI71" s="971"/>
      <c r="AJ71" s="971"/>
      <c r="AK71" s="971" t="s">
        <v>566</v>
      </c>
      <c r="AL71" s="971"/>
      <c r="AM71" s="971"/>
      <c r="AN71" s="971"/>
      <c r="AO71" s="971"/>
      <c r="AP71" s="971" t="s">
        <v>575</v>
      </c>
      <c r="AQ71" s="971"/>
      <c r="AR71" s="971"/>
      <c r="AS71" s="971"/>
      <c r="AT71" s="971"/>
      <c r="AU71" s="971" t="s">
        <v>575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4634</v>
      </c>
      <c r="R72" s="971"/>
      <c r="S72" s="971"/>
      <c r="T72" s="971"/>
      <c r="U72" s="971"/>
      <c r="V72" s="971">
        <v>3949</v>
      </c>
      <c r="W72" s="971"/>
      <c r="X72" s="971"/>
      <c r="Y72" s="971"/>
      <c r="Z72" s="971"/>
      <c r="AA72" s="971">
        <v>685</v>
      </c>
      <c r="AB72" s="971"/>
      <c r="AC72" s="971"/>
      <c r="AD72" s="971"/>
      <c r="AE72" s="971"/>
      <c r="AF72" s="971">
        <v>2102</v>
      </c>
      <c r="AG72" s="971"/>
      <c r="AH72" s="971"/>
      <c r="AI72" s="971"/>
      <c r="AJ72" s="971"/>
      <c r="AK72" s="971">
        <v>420</v>
      </c>
      <c r="AL72" s="971"/>
      <c r="AM72" s="971"/>
      <c r="AN72" s="971"/>
      <c r="AO72" s="971"/>
      <c r="AP72" s="971">
        <v>6187</v>
      </c>
      <c r="AQ72" s="971"/>
      <c r="AR72" s="971"/>
      <c r="AS72" s="971"/>
      <c r="AT72" s="971"/>
      <c r="AU72" s="971" t="s">
        <v>575</v>
      </c>
      <c r="AV72" s="971"/>
      <c r="AW72" s="971"/>
      <c r="AX72" s="971"/>
      <c r="AY72" s="971"/>
      <c r="AZ72" s="972" t="s">
        <v>568</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158</v>
      </c>
      <c r="R73" s="971"/>
      <c r="S73" s="971"/>
      <c r="T73" s="971"/>
      <c r="U73" s="971"/>
      <c r="V73" s="971">
        <v>153</v>
      </c>
      <c r="W73" s="971"/>
      <c r="X73" s="971"/>
      <c r="Y73" s="971"/>
      <c r="Z73" s="971"/>
      <c r="AA73" s="971">
        <v>5</v>
      </c>
      <c r="AB73" s="971"/>
      <c r="AC73" s="971"/>
      <c r="AD73" s="971"/>
      <c r="AE73" s="971"/>
      <c r="AF73" s="971">
        <v>5</v>
      </c>
      <c r="AG73" s="971"/>
      <c r="AH73" s="971"/>
      <c r="AI73" s="971"/>
      <c r="AJ73" s="971"/>
      <c r="AK73" s="971">
        <v>1</v>
      </c>
      <c r="AL73" s="971"/>
      <c r="AM73" s="971"/>
      <c r="AN73" s="971"/>
      <c r="AO73" s="971"/>
      <c r="AP73" s="971" t="s">
        <v>575</v>
      </c>
      <c r="AQ73" s="971"/>
      <c r="AR73" s="971"/>
      <c r="AS73" s="971"/>
      <c r="AT73" s="971"/>
      <c r="AU73" s="971" t="s">
        <v>575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2433</v>
      </c>
      <c r="R74" s="971"/>
      <c r="S74" s="971"/>
      <c r="T74" s="971"/>
      <c r="U74" s="971"/>
      <c r="V74" s="971">
        <v>2277</v>
      </c>
      <c r="W74" s="971"/>
      <c r="X74" s="971"/>
      <c r="Y74" s="971"/>
      <c r="Z74" s="971"/>
      <c r="AA74" s="971">
        <v>156</v>
      </c>
      <c r="AB74" s="971"/>
      <c r="AC74" s="971"/>
      <c r="AD74" s="971"/>
      <c r="AE74" s="971"/>
      <c r="AF74" s="971">
        <v>144</v>
      </c>
      <c r="AG74" s="971"/>
      <c r="AH74" s="971"/>
      <c r="AI74" s="971"/>
      <c r="AJ74" s="971"/>
      <c r="AK74" s="971">
        <v>188</v>
      </c>
      <c r="AL74" s="971"/>
      <c r="AM74" s="971"/>
      <c r="AN74" s="971"/>
      <c r="AO74" s="971"/>
      <c r="AP74" s="971">
        <v>1007</v>
      </c>
      <c r="AQ74" s="971"/>
      <c r="AR74" s="971"/>
      <c r="AS74" s="971"/>
      <c r="AT74" s="971"/>
      <c r="AU74" s="971">
        <v>301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211</v>
      </c>
      <c r="R75" s="979"/>
      <c r="S75" s="979"/>
      <c r="T75" s="979"/>
      <c r="U75" s="980"/>
      <c r="V75" s="981">
        <v>206</v>
      </c>
      <c r="W75" s="979"/>
      <c r="X75" s="979"/>
      <c r="Y75" s="979"/>
      <c r="Z75" s="980"/>
      <c r="AA75" s="981">
        <v>5</v>
      </c>
      <c r="AB75" s="979"/>
      <c r="AC75" s="979"/>
      <c r="AD75" s="979"/>
      <c r="AE75" s="980"/>
      <c r="AF75" s="981">
        <v>5</v>
      </c>
      <c r="AG75" s="979"/>
      <c r="AH75" s="979"/>
      <c r="AI75" s="979"/>
      <c r="AJ75" s="980"/>
      <c r="AK75" s="981">
        <v>15</v>
      </c>
      <c r="AL75" s="979"/>
      <c r="AM75" s="979"/>
      <c r="AN75" s="979"/>
      <c r="AO75" s="980"/>
      <c r="AP75" s="981" t="s">
        <v>575</v>
      </c>
      <c r="AQ75" s="979"/>
      <c r="AR75" s="979"/>
      <c r="AS75" s="979"/>
      <c r="AT75" s="980"/>
      <c r="AU75" s="981" t="s">
        <v>575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312</v>
      </c>
      <c r="R76" s="979"/>
      <c r="S76" s="979"/>
      <c r="T76" s="979"/>
      <c r="U76" s="980"/>
      <c r="V76" s="981">
        <v>302</v>
      </c>
      <c r="W76" s="979"/>
      <c r="X76" s="979"/>
      <c r="Y76" s="979"/>
      <c r="Z76" s="980"/>
      <c r="AA76" s="981">
        <v>11</v>
      </c>
      <c r="AB76" s="979"/>
      <c r="AC76" s="979"/>
      <c r="AD76" s="979"/>
      <c r="AE76" s="980"/>
      <c r="AF76" s="981">
        <v>11</v>
      </c>
      <c r="AG76" s="979"/>
      <c r="AH76" s="979"/>
      <c r="AI76" s="979"/>
      <c r="AJ76" s="980"/>
      <c r="AK76" s="981" t="s">
        <v>566</v>
      </c>
      <c r="AL76" s="979"/>
      <c r="AM76" s="979"/>
      <c r="AN76" s="979"/>
      <c r="AO76" s="980"/>
      <c r="AP76" s="981" t="s">
        <v>575</v>
      </c>
      <c r="AQ76" s="979"/>
      <c r="AR76" s="979"/>
      <c r="AS76" s="979"/>
      <c r="AT76" s="980"/>
      <c r="AU76" s="981" t="s">
        <v>575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559</v>
      </c>
      <c r="C77" s="975"/>
      <c r="D77" s="975"/>
      <c r="E77" s="975"/>
      <c r="F77" s="975"/>
      <c r="G77" s="975"/>
      <c r="H77" s="975"/>
      <c r="I77" s="975"/>
      <c r="J77" s="975"/>
      <c r="K77" s="975"/>
      <c r="L77" s="975"/>
      <c r="M77" s="975"/>
      <c r="N77" s="975"/>
      <c r="O77" s="975"/>
      <c r="P77" s="976"/>
      <c r="Q77" s="978">
        <v>1881</v>
      </c>
      <c r="R77" s="979"/>
      <c r="S77" s="979"/>
      <c r="T77" s="979"/>
      <c r="U77" s="980"/>
      <c r="V77" s="981">
        <v>1841</v>
      </c>
      <c r="W77" s="979"/>
      <c r="X77" s="979"/>
      <c r="Y77" s="979"/>
      <c r="Z77" s="980"/>
      <c r="AA77" s="981">
        <v>40</v>
      </c>
      <c r="AB77" s="979"/>
      <c r="AC77" s="979"/>
      <c r="AD77" s="979"/>
      <c r="AE77" s="980"/>
      <c r="AF77" s="981">
        <v>40</v>
      </c>
      <c r="AG77" s="979"/>
      <c r="AH77" s="979"/>
      <c r="AI77" s="979"/>
      <c r="AJ77" s="980"/>
      <c r="AK77" s="981" t="s">
        <v>567</v>
      </c>
      <c r="AL77" s="979"/>
      <c r="AM77" s="979"/>
      <c r="AN77" s="979"/>
      <c r="AO77" s="980"/>
      <c r="AP77" s="981" t="s">
        <v>575</v>
      </c>
      <c r="AQ77" s="979"/>
      <c r="AR77" s="979"/>
      <c r="AS77" s="979"/>
      <c r="AT77" s="980"/>
      <c r="AU77" s="981" t="s">
        <v>575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560</v>
      </c>
      <c r="C78" s="975"/>
      <c r="D78" s="975"/>
      <c r="E78" s="975"/>
      <c r="F78" s="975"/>
      <c r="G78" s="975"/>
      <c r="H78" s="975"/>
      <c r="I78" s="975"/>
      <c r="J78" s="975"/>
      <c r="K78" s="975"/>
      <c r="L78" s="975"/>
      <c r="M78" s="975"/>
      <c r="N78" s="975"/>
      <c r="O78" s="975"/>
      <c r="P78" s="976"/>
      <c r="Q78" s="977">
        <v>204</v>
      </c>
      <c r="R78" s="971"/>
      <c r="S78" s="971"/>
      <c r="T78" s="971"/>
      <c r="U78" s="971"/>
      <c r="V78" s="971">
        <v>176</v>
      </c>
      <c r="W78" s="971"/>
      <c r="X78" s="971"/>
      <c r="Y78" s="971"/>
      <c r="Z78" s="971"/>
      <c r="AA78" s="971">
        <v>28</v>
      </c>
      <c r="AB78" s="971"/>
      <c r="AC78" s="971"/>
      <c r="AD78" s="971"/>
      <c r="AE78" s="971"/>
      <c r="AF78" s="971">
        <v>28</v>
      </c>
      <c r="AG78" s="971"/>
      <c r="AH78" s="971"/>
      <c r="AI78" s="971"/>
      <c r="AJ78" s="971"/>
      <c r="AK78" s="971" t="s">
        <v>566</v>
      </c>
      <c r="AL78" s="971"/>
      <c r="AM78" s="971"/>
      <c r="AN78" s="971"/>
      <c r="AO78" s="971"/>
      <c r="AP78" s="971" t="s">
        <v>575</v>
      </c>
      <c r="AQ78" s="971"/>
      <c r="AR78" s="971"/>
      <c r="AS78" s="971"/>
      <c r="AT78" s="971"/>
      <c r="AU78" s="971" t="s">
        <v>575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561</v>
      </c>
      <c r="C79" s="975"/>
      <c r="D79" s="975"/>
      <c r="E79" s="975"/>
      <c r="F79" s="975"/>
      <c r="G79" s="975"/>
      <c r="H79" s="975"/>
      <c r="I79" s="975"/>
      <c r="J79" s="975"/>
      <c r="K79" s="975"/>
      <c r="L79" s="975"/>
      <c r="M79" s="975"/>
      <c r="N79" s="975"/>
      <c r="O79" s="975"/>
      <c r="P79" s="976"/>
      <c r="Q79" s="977">
        <v>96</v>
      </c>
      <c r="R79" s="971"/>
      <c r="S79" s="971"/>
      <c r="T79" s="971"/>
      <c r="U79" s="971"/>
      <c r="V79" s="971">
        <v>96</v>
      </c>
      <c r="W79" s="971"/>
      <c r="X79" s="971"/>
      <c r="Y79" s="971"/>
      <c r="Z79" s="971"/>
      <c r="AA79" s="971" t="s">
        <v>566</v>
      </c>
      <c r="AB79" s="971"/>
      <c r="AC79" s="971"/>
      <c r="AD79" s="971"/>
      <c r="AE79" s="971"/>
      <c r="AF79" s="971" t="s">
        <v>575</v>
      </c>
      <c r="AG79" s="971"/>
      <c r="AH79" s="971"/>
      <c r="AI79" s="971"/>
      <c r="AJ79" s="971"/>
      <c r="AK79" s="971" t="s">
        <v>566</v>
      </c>
      <c r="AL79" s="971"/>
      <c r="AM79" s="971"/>
      <c r="AN79" s="971"/>
      <c r="AO79" s="971"/>
      <c r="AP79" s="971" t="s">
        <v>575</v>
      </c>
      <c r="AQ79" s="971"/>
      <c r="AR79" s="971"/>
      <c r="AS79" s="971"/>
      <c r="AT79" s="971"/>
      <c r="AU79" s="971" t="s">
        <v>575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562</v>
      </c>
      <c r="C80" s="975"/>
      <c r="D80" s="975"/>
      <c r="E80" s="975"/>
      <c r="F80" s="975"/>
      <c r="G80" s="975"/>
      <c r="H80" s="975"/>
      <c r="I80" s="975"/>
      <c r="J80" s="975"/>
      <c r="K80" s="975"/>
      <c r="L80" s="975"/>
      <c r="M80" s="975"/>
      <c r="N80" s="975"/>
      <c r="O80" s="975"/>
      <c r="P80" s="976"/>
      <c r="Q80" s="977">
        <v>1257</v>
      </c>
      <c r="R80" s="971"/>
      <c r="S80" s="971"/>
      <c r="T80" s="971"/>
      <c r="U80" s="971"/>
      <c r="V80" s="971">
        <v>1228</v>
      </c>
      <c r="W80" s="971"/>
      <c r="X80" s="971"/>
      <c r="Y80" s="971"/>
      <c r="Z80" s="971"/>
      <c r="AA80" s="971">
        <v>30</v>
      </c>
      <c r="AB80" s="971"/>
      <c r="AC80" s="971"/>
      <c r="AD80" s="971"/>
      <c r="AE80" s="971"/>
      <c r="AF80" s="971">
        <v>30</v>
      </c>
      <c r="AG80" s="971"/>
      <c r="AH80" s="971"/>
      <c r="AI80" s="971"/>
      <c r="AJ80" s="971"/>
      <c r="AK80" s="971" t="s">
        <v>566</v>
      </c>
      <c r="AL80" s="971"/>
      <c r="AM80" s="971"/>
      <c r="AN80" s="971"/>
      <c r="AO80" s="971"/>
      <c r="AP80" s="971">
        <v>450</v>
      </c>
      <c r="AQ80" s="971"/>
      <c r="AR80" s="971"/>
      <c r="AS80" s="971"/>
      <c r="AT80" s="971"/>
      <c r="AU80" s="971">
        <v>166</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563</v>
      </c>
      <c r="C81" s="975"/>
      <c r="D81" s="975"/>
      <c r="E81" s="975"/>
      <c r="F81" s="975"/>
      <c r="G81" s="975"/>
      <c r="H81" s="975"/>
      <c r="I81" s="975"/>
      <c r="J81" s="975"/>
      <c r="K81" s="975"/>
      <c r="L81" s="975"/>
      <c r="M81" s="975"/>
      <c r="N81" s="975"/>
      <c r="O81" s="975"/>
      <c r="P81" s="976"/>
      <c r="Q81" s="977">
        <v>70</v>
      </c>
      <c r="R81" s="971"/>
      <c r="S81" s="971"/>
      <c r="T81" s="971"/>
      <c r="U81" s="971"/>
      <c r="V81" s="971">
        <v>70</v>
      </c>
      <c r="W81" s="971"/>
      <c r="X81" s="971"/>
      <c r="Y81" s="971"/>
      <c r="Z81" s="971"/>
      <c r="AA81" s="971" t="s">
        <v>566</v>
      </c>
      <c r="AB81" s="971"/>
      <c r="AC81" s="971"/>
      <c r="AD81" s="971"/>
      <c r="AE81" s="971"/>
      <c r="AF81" s="971" t="s">
        <v>575</v>
      </c>
      <c r="AG81" s="971"/>
      <c r="AH81" s="971"/>
      <c r="AI81" s="971"/>
      <c r="AJ81" s="971"/>
      <c r="AK81" s="971" t="s">
        <v>566</v>
      </c>
      <c r="AL81" s="971"/>
      <c r="AM81" s="971"/>
      <c r="AN81" s="971"/>
      <c r="AO81" s="971"/>
      <c r="AP81" s="971" t="s">
        <v>575</v>
      </c>
      <c r="AQ81" s="971"/>
      <c r="AR81" s="971"/>
      <c r="AS81" s="971"/>
      <c r="AT81" s="971"/>
      <c r="AU81" s="971" t="s">
        <v>575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564</v>
      </c>
      <c r="C82" s="975"/>
      <c r="D82" s="975"/>
      <c r="E82" s="975"/>
      <c r="F82" s="975"/>
      <c r="G82" s="975"/>
      <c r="H82" s="975"/>
      <c r="I82" s="975"/>
      <c r="J82" s="975"/>
      <c r="K82" s="975"/>
      <c r="L82" s="975"/>
      <c r="M82" s="975"/>
      <c r="N82" s="975"/>
      <c r="O82" s="975"/>
      <c r="P82" s="976"/>
      <c r="Q82" s="977">
        <v>74476</v>
      </c>
      <c r="R82" s="971"/>
      <c r="S82" s="971"/>
      <c r="T82" s="971"/>
      <c r="U82" s="971"/>
      <c r="V82" s="971">
        <v>71449</v>
      </c>
      <c r="W82" s="971"/>
      <c r="X82" s="971"/>
      <c r="Y82" s="971"/>
      <c r="Z82" s="971"/>
      <c r="AA82" s="971">
        <v>3027</v>
      </c>
      <c r="AB82" s="971"/>
      <c r="AC82" s="971"/>
      <c r="AD82" s="971"/>
      <c r="AE82" s="971"/>
      <c r="AF82" s="971">
        <v>3027</v>
      </c>
      <c r="AG82" s="971"/>
      <c r="AH82" s="971"/>
      <c r="AI82" s="971"/>
      <c r="AJ82" s="971"/>
      <c r="AK82" s="971">
        <v>1043</v>
      </c>
      <c r="AL82" s="971"/>
      <c r="AM82" s="971"/>
      <c r="AN82" s="971"/>
      <c r="AO82" s="971"/>
      <c r="AP82" s="971" t="s">
        <v>575</v>
      </c>
      <c r="AQ82" s="971"/>
      <c r="AR82" s="971"/>
      <c r="AS82" s="971"/>
      <c r="AT82" s="971"/>
      <c r="AU82" s="971" t="s">
        <v>575</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565</v>
      </c>
      <c r="C83" s="975"/>
      <c r="D83" s="975"/>
      <c r="E83" s="975"/>
      <c r="F83" s="975"/>
      <c r="G83" s="975"/>
      <c r="H83" s="975"/>
      <c r="I83" s="975"/>
      <c r="J83" s="975"/>
      <c r="K83" s="975"/>
      <c r="L83" s="975"/>
      <c r="M83" s="975"/>
      <c r="N83" s="975"/>
      <c r="O83" s="975"/>
      <c r="P83" s="976"/>
      <c r="Q83" s="977">
        <v>854731</v>
      </c>
      <c r="R83" s="971"/>
      <c r="S83" s="971"/>
      <c r="T83" s="971"/>
      <c r="U83" s="971"/>
      <c r="V83" s="971">
        <v>844450</v>
      </c>
      <c r="W83" s="971"/>
      <c r="X83" s="971"/>
      <c r="Y83" s="971"/>
      <c r="Z83" s="971"/>
      <c r="AA83" s="971">
        <v>10282</v>
      </c>
      <c r="AB83" s="971"/>
      <c r="AC83" s="971"/>
      <c r="AD83" s="971"/>
      <c r="AE83" s="971"/>
      <c r="AF83" s="971">
        <v>10056</v>
      </c>
      <c r="AG83" s="971"/>
      <c r="AH83" s="971"/>
      <c r="AI83" s="971"/>
      <c r="AJ83" s="971"/>
      <c r="AK83" s="971" t="s">
        <v>566</v>
      </c>
      <c r="AL83" s="971"/>
      <c r="AM83" s="971"/>
      <c r="AN83" s="971"/>
      <c r="AO83" s="971"/>
      <c r="AP83" s="971" t="s">
        <v>575</v>
      </c>
      <c r="AQ83" s="971"/>
      <c r="AR83" s="971"/>
      <c r="AS83" s="971"/>
      <c r="AT83" s="971"/>
      <c r="AU83" s="971" t="s">
        <v>575</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15543</v>
      </c>
      <c r="AG88" s="959"/>
      <c r="AH88" s="959"/>
      <c r="AI88" s="959"/>
      <c r="AJ88" s="959"/>
      <c r="AK88" s="963"/>
      <c r="AL88" s="963"/>
      <c r="AM88" s="963"/>
      <c r="AN88" s="963"/>
      <c r="AO88" s="963"/>
      <c r="AP88" s="959">
        <v>7644</v>
      </c>
      <c r="AQ88" s="959"/>
      <c r="AR88" s="959"/>
      <c r="AS88" s="959"/>
      <c r="AT88" s="959"/>
      <c r="AU88" s="959">
        <v>467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v>2</v>
      </c>
      <c r="CX102" s="953"/>
      <c r="CY102" s="953"/>
      <c r="CZ102" s="953"/>
      <c r="DA102" s="954"/>
      <c r="DB102" s="952" t="s">
        <v>503</v>
      </c>
      <c r="DC102" s="953"/>
      <c r="DD102" s="953"/>
      <c r="DE102" s="953"/>
      <c r="DF102" s="954"/>
      <c r="DG102" s="952" t="s">
        <v>503</v>
      </c>
      <c r="DH102" s="953"/>
      <c r="DI102" s="953"/>
      <c r="DJ102" s="953"/>
      <c r="DK102" s="954"/>
      <c r="DL102" s="952" t="s">
        <v>503</v>
      </c>
      <c r="DM102" s="953"/>
      <c r="DN102" s="953"/>
      <c r="DO102" s="953"/>
      <c r="DP102" s="954"/>
      <c r="DQ102" s="952" t="s">
        <v>503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1393101</v>
      </c>
      <c r="AB110" s="889"/>
      <c r="AC110" s="889"/>
      <c r="AD110" s="889"/>
      <c r="AE110" s="890"/>
      <c r="AF110" s="891">
        <v>1380458</v>
      </c>
      <c r="AG110" s="889"/>
      <c r="AH110" s="889"/>
      <c r="AI110" s="889"/>
      <c r="AJ110" s="890"/>
      <c r="AK110" s="891">
        <v>1350029</v>
      </c>
      <c r="AL110" s="889"/>
      <c r="AM110" s="889"/>
      <c r="AN110" s="889"/>
      <c r="AO110" s="890"/>
      <c r="AP110" s="892">
        <v>20</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13166349</v>
      </c>
      <c r="BR110" s="842"/>
      <c r="BS110" s="842"/>
      <c r="BT110" s="842"/>
      <c r="BU110" s="842"/>
      <c r="BV110" s="842">
        <v>12125425</v>
      </c>
      <c r="BW110" s="842"/>
      <c r="BX110" s="842"/>
      <c r="BY110" s="842"/>
      <c r="BZ110" s="842"/>
      <c r="CA110" s="842">
        <v>11447708</v>
      </c>
      <c r="CB110" s="842"/>
      <c r="CC110" s="842"/>
      <c r="CD110" s="842"/>
      <c r="CE110" s="842"/>
      <c r="CF110" s="866">
        <v>169.9</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188959</v>
      </c>
      <c r="BR111" s="817"/>
      <c r="BS111" s="817"/>
      <c r="BT111" s="817"/>
      <c r="BU111" s="817"/>
      <c r="BV111" s="817">
        <v>176711</v>
      </c>
      <c r="BW111" s="817"/>
      <c r="BX111" s="817"/>
      <c r="BY111" s="817"/>
      <c r="BZ111" s="817"/>
      <c r="CA111" s="817">
        <v>164350</v>
      </c>
      <c r="CB111" s="817"/>
      <c r="CC111" s="817"/>
      <c r="CD111" s="817"/>
      <c r="CE111" s="817"/>
      <c r="CF111" s="875">
        <v>2.4</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8110728</v>
      </c>
      <c r="BR112" s="817"/>
      <c r="BS112" s="817"/>
      <c r="BT112" s="817"/>
      <c r="BU112" s="817"/>
      <c r="BV112" s="817">
        <v>7462302</v>
      </c>
      <c r="BW112" s="817"/>
      <c r="BX112" s="817"/>
      <c r="BY112" s="817"/>
      <c r="BZ112" s="817"/>
      <c r="CA112" s="817">
        <v>6850380</v>
      </c>
      <c r="CB112" s="817"/>
      <c r="CC112" s="817"/>
      <c r="CD112" s="817"/>
      <c r="CE112" s="817"/>
      <c r="CF112" s="875">
        <v>101.7</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739964</v>
      </c>
      <c r="AB113" s="919"/>
      <c r="AC113" s="919"/>
      <c r="AD113" s="919"/>
      <c r="AE113" s="920"/>
      <c r="AF113" s="921">
        <v>739931</v>
      </c>
      <c r="AG113" s="919"/>
      <c r="AH113" s="919"/>
      <c r="AI113" s="919"/>
      <c r="AJ113" s="920"/>
      <c r="AK113" s="921">
        <v>724670</v>
      </c>
      <c r="AL113" s="919"/>
      <c r="AM113" s="919"/>
      <c r="AN113" s="919"/>
      <c r="AO113" s="920"/>
      <c r="AP113" s="922">
        <v>10.8</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630728</v>
      </c>
      <c r="BR113" s="817"/>
      <c r="BS113" s="817"/>
      <c r="BT113" s="817"/>
      <c r="BU113" s="817"/>
      <c r="BV113" s="817">
        <v>517875</v>
      </c>
      <c r="BW113" s="817"/>
      <c r="BX113" s="817"/>
      <c r="BY113" s="817"/>
      <c r="BZ113" s="817"/>
      <c r="CA113" s="817">
        <v>467119</v>
      </c>
      <c r="CB113" s="817"/>
      <c r="CC113" s="817"/>
      <c r="CD113" s="817"/>
      <c r="CE113" s="817"/>
      <c r="CF113" s="875">
        <v>6.9</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188959</v>
      </c>
      <c r="DH113" s="780"/>
      <c r="DI113" s="780"/>
      <c r="DJ113" s="780"/>
      <c r="DK113" s="781"/>
      <c r="DL113" s="782">
        <v>176711</v>
      </c>
      <c r="DM113" s="780"/>
      <c r="DN113" s="780"/>
      <c r="DO113" s="780"/>
      <c r="DP113" s="781"/>
      <c r="DQ113" s="782">
        <v>164350</v>
      </c>
      <c r="DR113" s="780"/>
      <c r="DS113" s="780"/>
      <c r="DT113" s="780"/>
      <c r="DU113" s="781"/>
      <c r="DV113" s="824">
        <v>2.4</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99926</v>
      </c>
      <c r="AB114" s="780"/>
      <c r="AC114" s="780"/>
      <c r="AD114" s="780"/>
      <c r="AE114" s="781"/>
      <c r="AF114" s="782">
        <v>118119</v>
      </c>
      <c r="AG114" s="780"/>
      <c r="AH114" s="780"/>
      <c r="AI114" s="780"/>
      <c r="AJ114" s="781"/>
      <c r="AK114" s="782">
        <v>112510</v>
      </c>
      <c r="AL114" s="780"/>
      <c r="AM114" s="780"/>
      <c r="AN114" s="780"/>
      <c r="AO114" s="781"/>
      <c r="AP114" s="824">
        <v>1.7</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916534</v>
      </c>
      <c r="BR114" s="817"/>
      <c r="BS114" s="817"/>
      <c r="BT114" s="817"/>
      <c r="BU114" s="817"/>
      <c r="BV114" s="817">
        <v>976616</v>
      </c>
      <c r="BW114" s="817"/>
      <c r="BX114" s="817"/>
      <c r="BY114" s="817"/>
      <c r="BZ114" s="817"/>
      <c r="CA114" s="817">
        <v>942189</v>
      </c>
      <c r="CB114" s="817"/>
      <c r="CC114" s="817"/>
      <c r="CD114" s="817"/>
      <c r="CE114" s="817"/>
      <c r="CF114" s="875">
        <v>14</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25</v>
      </c>
      <c r="AB115" s="919"/>
      <c r="AC115" s="919"/>
      <c r="AD115" s="919"/>
      <c r="AE115" s="920"/>
      <c r="AF115" s="921">
        <v>17</v>
      </c>
      <c r="AG115" s="919"/>
      <c r="AH115" s="919"/>
      <c r="AI115" s="919"/>
      <c r="AJ115" s="920"/>
      <c r="AK115" s="921">
        <v>11</v>
      </c>
      <c r="AL115" s="919"/>
      <c r="AM115" s="919"/>
      <c r="AN115" s="919"/>
      <c r="AO115" s="920"/>
      <c r="AP115" s="922">
        <v>0</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49</v>
      </c>
      <c r="AB116" s="780"/>
      <c r="AC116" s="780"/>
      <c r="AD116" s="780"/>
      <c r="AE116" s="781"/>
      <c r="AF116" s="782">
        <v>49</v>
      </c>
      <c r="AG116" s="780"/>
      <c r="AH116" s="780"/>
      <c r="AI116" s="780"/>
      <c r="AJ116" s="781"/>
      <c r="AK116" s="782">
        <v>41</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2233065</v>
      </c>
      <c r="AB117" s="903"/>
      <c r="AC117" s="903"/>
      <c r="AD117" s="903"/>
      <c r="AE117" s="904"/>
      <c r="AF117" s="905">
        <v>2238574</v>
      </c>
      <c r="AG117" s="903"/>
      <c r="AH117" s="903"/>
      <c r="AI117" s="903"/>
      <c r="AJ117" s="904"/>
      <c r="AK117" s="905">
        <v>2187261</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23013298</v>
      </c>
      <c r="BR119" s="845"/>
      <c r="BS119" s="845"/>
      <c r="BT119" s="845"/>
      <c r="BU119" s="845"/>
      <c r="BV119" s="845">
        <v>21258929</v>
      </c>
      <c r="BW119" s="845"/>
      <c r="BX119" s="845"/>
      <c r="BY119" s="845"/>
      <c r="BZ119" s="845"/>
      <c r="CA119" s="845">
        <v>19871746</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4864732</v>
      </c>
      <c r="BR120" s="842"/>
      <c r="BS120" s="842"/>
      <c r="BT120" s="842"/>
      <c r="BU120" s="842"/>
      <c r="BV120" s="842">
        <v>5207665</v>
      </c>
      <c r="BW120" s="842"/>
      <c r="BX120" s="842"/>
      <c r="BY120" s="842"/>
      <c r="BZ120" s="842"/>
      <c r="CA120" s="842">
        <v>5234273</v>
      </c>
      <c r="CB120" s="842"/>
      <c r="CC120" s="842"/>
      <c r="CD120" s="842"/>
      <c r="CE120" s="842"/>
      <c r="CF120" s="866">
        <v>77.7</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6846755</v>
      </c>
      <c r="DH120" s="842"/>
      <c r="DI120" s="842"/>
      <c r="DJ120" s="842"/>
      <c r="DK120" s="842"/>
      <c r="DL120" s="842">
        <v>6345054</v>
      </c>
      <c r="DM120" s="842"/>
      <c r="DN120" s="842"/>
      <c r="DO120" s="842"/>
      <c r="DP120" s="842"/>
      <c r="DQ120" s="842">
        <v>5867458</v>
      </c>
      <c r="DR120" s="842"/>
      <c r="DS120" s="842"/>
      <c r="DT120" s="842"/>
      <c r="DU120" s="842"/>
      <c r="DV120" s="843">
        <v>87.1</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422277</v>
      </c>
      <c r="BR121" s="817"/>
      <c r="BS121" s="817"/>
      <c r="BT121" s="817"/>
      <c r="BU121" s="817"/>
      <c r="BV121" s="817">
        <v>414173</v>
      </c>
      <c r="BW121" s="817"/>
      <c r="BX121" s="817"/>
      <c r="BY121" s="817"/>
      <c r="BZ121" s="817"/>
      <c r="CA121" s="817">
        <v>462613</v>
      </c>
      <c r="CB121" s="817"/>
      <c r="CC121" s="817"/>
      <c r="CD121" s="817"/>
      <c r="CE121" s="817"/>
      <c r="CF121" s="875">
        <v>6.9</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1263973</v>
      </c>
      <c r="DH121" s="817"/>
      <c r="DI121" s="817"/>
      <c r="DJ121" s="817"/>
      <c r="DK121" s="817"/>
      <c r="DL121" s="817">
        <v>1117248</v>
      </c>
      <c r="DM121" s="817"/>
      <c r="DN121" s="817"/>
      <c r="DO121" s="817"/>
      <c r="DP121" s="817"/>
      <c r="DQ121" s="817">
        <v>982922</v>
      </c>
      <c r="DR121" s="817"/>
      <c r="DS121" s="817"/>
      <c r="DT121" s="817"/>
      <c r="DU121" s="817"/>
      <c r="DV121" s="794">
        <v>14.6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14261860</v>
      </c>
      <c r="BR122" s="845"/>
      <c r="BS122" s="845"/>
      <c r="BT122" s="845"/>
      <c r="BU122" s="845"/>
      <c r="BV122" s="845">
        <v>13168998</v>
      </c>
      <c r="BW122" s="845"/>
      <c r="BX122" s="845"/>
      <c r="BY122" s="845"/>
      <c r="BZ122" s="845"/>
      <c r="CA122" s="845">
        <v>12074806</v>
      </c>
      <c r="CB122" s="845"/>
      <c r="CC122" s="845"/>
      <c r="CD122" s="845"/>
      <c r="CE122" s="845"/>
      <c r="CF122" s="846">
        <v>179.3</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19548869</v>
      </c>
      <c r="BR123" s="833"/>
      <c r="BS123" s="833"/>
      <c r="BT123" s="833"/>
      <c r="BU123" s="833"/>
      <c r="BV123" s="833">
        <v>18790836</v>
      </c>
      <c r="BW123" s="833"/>
      <c r="BX123" s="833"/>
      <c r="BY123" s="833"/>
      <c r="BZ123" s="833"/>
      <c r="CA123" s="833">
        <v>17771692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51.6</v>
      </c>
      <c r="BR124" s="831"/>
      <c r="BS124" s="831"/>
      <c r="BT124" s="831"/>
      <c r="BU124" s="831"/>
      <c r="BV124" s="831">
        <v>37.6</v>
      </c>
      <c r="BW124" s="831"/>
      <c r="BX124" s="831"/>
      <c r="BY124" s="831"/>
      <c r="BZ124" s="831"/>
      <c r="CA124" s="831">
        <v>31.1</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25</v>
      </c>
      <c r="AB127" s="780"/>
      <c r="AC127" s="780"/>
      <c r="AD127" s="780"/>
      <c r="AE127" s="781"/>
      <c r="AF127" s="782">
        <v>17</v>
      </c>
      <c r="AG127" s="780"/>
      <c r="AH127" s="780"/>
      <c r="AI127" s="780"/>
      <c r="AJ127" s="781"/>
      <c r="AK127" s="782">
        <v>11</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63186</v>
      </c>
      <c r="AB128" s="801"/>
      <c r="AC128" s="801"/>
      <c r="AD128" s="801"/>
      <c r="AE128" s="802"/>
      <c r="AF128" s="803">
        <v>55787</v>
      </c>
      <c r="AG128" s="801"/>
      <c r="AH128" s="801"/>
      <c r="AI128" s="801"/>
      <c r="AJ128" s="802"/>
      <c r="AK128" s="803">
        <v>41179</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13.71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8200826</v>
      </c>
      <c r="AB129" s="780"/>
      <c r="AC129" s="780"/>
      <c r="AD129" s="780"/>
      <c r="AE129" s="781"/>
      <c r="AF129" s="782">
        <v>8009988</v>
      </c>
      <c r="AG129" s="780"/>
      <c r="AH129" s="780"/>
      <c r="AI129" s="780"/>
      <c r="AJ129" s="781"/>
      <c r="AK129" s="782">
        <v>8145248</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18.71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1487715</v>
      </c>
      <c r="AB130" s="780"/>
      <c r="AC130" s="780"/>
      <c r="AD130" s="780"/>
      <c r="AE130" s="781"/>
      <c r="AF130" s="782">
        <v>1459991</v>
      </c>
      <c r="AG130" s="780"/>
      <c r="AH130" s="780"/>
      <c r="AI130" s="780"/>
      <c r="AJ130" s="781"/>
      <c r="AK130" s="782">
        <v>1409069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6713111</v>
      </c>
      <c r="AB131" s="764"/>
      <c r="AC131" s="764"/>
      <c r="AD131" s="764"/>
      <c r="AE131" s="765"/>
      <c r="AF131" s="766">
        <v>6549997</v>
      </c>
      <c r="AG131" s="764"/>
      <c r="AH131" s="764"/>
      <c r="AI131" s="764"/>
      <c r="AJ131" s="765"/>
      <c r="AK131" s="766">
        <v>6736179</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31.1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10.16166722</v>
      </c>
      <c r="AB132" s="745"/>
      <c r="AC132" s="745"/>
      <c r="AD132" s="745"/>
      <c r="AE132" s="746"/>
      <c r="AF132" s="747">
        <v>11.035058490000001</v>
      </c>
      <c r="AG132" s="745"/>
      <c r="AH132" s="745"/>
      <c r="AI132" s="745"/>
      <c r="AJ132" s="746"/>
      <c r="AK132" s="747">
        <v>10.94111365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10.5</v>
      </c>
      <c r="AB133" s="724"/>
      <c r="AC133" s="724"/>
      <c r="AD133" s="724"/>
      <c r="AE133" s="725"/>
      <c r="AF133" s="723">
        <v>10.7</v>
      </c>
      <c r="AG133" s="724"/>
      <c r="AH133" s="724"/>
      <c r="AI133" s="724"/>
      <c r="AJ133" s="725"/>
      <c r="AK133" s="723">
        <v>10.7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EK/ka4AkPLyQpuWKJ+8m3/txh7ntSEDaFDUsiNbyqnyGPeyc5RRzT3gzBDxUXVPiuEmVmfzkTNzhAfDBElkRw==" saltValue="E3QVADkD/aFfefou0Ra6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PrOVYTDVfvaIMJ6RUnzSmFHuu0q3aWKQ6hlHFo1Cv8707H3ANomQ60YGjfNlYmsDLoiVZ+ZLcJG0ar5ajq4AA==" saltValue="1ywEjK8/FhZ301qsn/uI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LmzCu9k5RnopMJg9meY69UvVGOmd5Y638qIJauMy77CjpXWYkM0z+Sp0Z8FYPH7kbrwuzrEaiBI/saROLCkjA==" saltValue="nxHu26WG0+byLbDuxXX7B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1800449</v>
      </c>
      <c r="AP9" s="281">
        <v>59146</v>
      </c>
      <c r="AQ9" s="282">
        <v>67248</v>
      </c>
      <c r="AR9" s="283">
        <v>-12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386353</v>
      </c>
      <c r="AP10" s="284">
        <v>12692</v>
      </c>
      <c r="AQ10" s="285">
        <v>9038</v>
      </c>
      <c r="AR10" s="286">
        <v>40.4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28086</v>
      </c>
      <c r="AP11" s="284">
        <v>923</v>
      </c>
      <c r="AQ11" s="285">
        <v>320</v>
      </c>
      <c r="AR11" s="286">
        <v>188.4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v>112</v>
      </c>
      <c r="AP12" s="284">
        <v>4</v>
      </c>
      <c r="AQ12" s="285">
        <v>22</v>
      </c>
      <c r="AR12" s="286">
        <v>-81.8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49780</v>
      </c>
      <c r="AP13" s="284">
        <v>1635</v>
      </c>
      <c r="AQ13" s="285">
        <v>2764</v>
      </c>
      <c r="AR13" s="286">
        <v>-40.799999999999997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23204</v>
      </c>
      <c r="AP14" s="284">
        <v>762</v>
      </c>
      <c r="AQ14" s="285">
        <v>1165</v>
      </c>
      <c r="AR14" s="286">
        <v>-34.6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-85104</v>
      </c>
      <c r="AP15" s="284">
        <v>-2796</v>
      </c>
      <c r="AQ15" s="285">
        <v>-3941</v>
      </c>
      <c r="AR15" s="286">
        <v>-29.1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2202880</v>
      </c>
      <c r="AP16" s="284">
        <v>72366</v>
      </c>
      <c r="AQ16" s="285">
        <v>76616</v>
      </c>
      <c r="AR16" s="286">
        <v>-5.5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5.26</v>
      </c>
      <c r="AP21" s="298">
        <v>6.73</v>
      </c>
      <c r="AQ21" s="299">
        <v>-1.47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99.1</v>
      </c>
      <c r="AP22" s="303">
        <v>96.9</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1350029</v>
      </c>
      <c r="AP32" s="312">
        <v>44349</v>
      </c>
      <c r="AQ32" s="313">
        <v>33390</v>
      </c>
      <c r="AR32" s="314">
        <v>32.799999999999997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503</v>
      </c>
      <c r="AP33" s="312" t="s">
        <v>503</v>
      </c>
      <c r="AQ33" s="313" t="s">
        <v>503</v>
      </c>
      <c r="AR33" s="314" t="s">
        <v>503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503</v>
      </c>
      <c r="AP34" s="312" t="s">
        <v>503</v>
      </c>
      <c r="AQ34" s="313" t="s">
        <v>503</v>
      </c>
      <c r="AR34" s="314" t="s">
        <v>503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724670</v>
      </c>
      <c r="AP35" s="312">
        <v>23806</v>
      </c>
      <c r="AQ35" s="313">
        <v>8851</v>
      </c>
      <c r="AR35" s="314">
        <v>169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112510</v>
      </c>
      <c r="AP36" s="312">
        <v>3696</v>
      </c>
      <c r="AQ36" s="313">
        <v>2033</v>
      </c>
      <c r="AR36" s="314">
        <v>81.8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11</v>
      </c>
      <c r="AP37" s="312">
        <v>0</v>
      </c>
      <c r="AQ37" s="313">
        <v>640</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41</v>
      </c>
      <c r="AP38" s="315">
        <v>1</v>
      </c>
      <c r="AQ38" s="316">
        <v>1</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-41179</v>
      </c>
      <c r="AP39" s="312">
        <v>-1353</v>
      </c>
      <c r="AQ39" s="313">
        <v>-3025</v>
      </c>
      <c r="AR39" s="314">
        <v>-55.3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-1409069</v>
      </c>
      <c r="AP40" s="312">
        <v>-46289</v>
      </c>
      <c r="AQ40" s="313">
        <v>-26876</v>
      </c>
      <c r="AR40" s="314">
        <v>72.2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737013</v>
      </c>
      <c r="AP41" s="312">
        <v>24211</v>
      </c>
      <c r="AQ41" s="313">
        <v>15015</v>
      </c>
      <c r="AR41" s="314">
        <v>61.2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705401</v>
      </c>
      <c r="AN51" s="334">
        <v>23637</v>
      </c>
      <c r="AO51" s="335">
        <v>-8.6</v>
      </c>
      <c r="AP51" s="336">
        <v>51264</v>
      </c>
      <c r="AQ51" s="337">
        <v>8.1999999999999993</v>
      </c>
      <c r="AR51" s="338">
        <v>-16.8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433245</v>
      </c>
      <c r="AN52" s="342">
        <v>14517</v>
      </c>
      <c r="AO52" s="343">
        <v>42.6</v>
      </c>
      <c r="AP52" s="344">
        <v>26040</v>
      </c>
      <c r="AQ52" s="345">
        <v>4.5</v>
      </c>
      <c r="AR52" s="346">
        <v>38.1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1219808</v>
      </c>
      <c r="AN53" s="334">
        <v>40655</v>
      </c>
      <c r="AO53" s="335">
        <v>72</v>
      </c>
      <c r="AP53" s="336">
        <v>52068</v>
      </c>
      <c r="AQ53" s="337">
        <v>1.6</v>
      </c>
      <c r="AR53" s="338">
        <v>70.400000000000006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401915</v>
      </c>
      <c r="AN54" s="342">
        <v>13395</v>
      </c>
      <c r="AO54" s="343">
        <v>-7.7</v>
      </c>
      <c r="AP54" s="344">
        <v>26936</v>
      </c>
      <c r="AQ54" s="345">
        <v>3.4</v>
      </c>
      <c r="AR54" s="346">
        <v>-11.1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647891</v>
      </c>
      <c r="AN55" s="334">
        <v>21521</v>
      </c>
      <c r="AO55" s="335">
        <v>-47.1</v>
      </c>
      <c r="AP55" s="336">
        <v>47161</v>
      </c>
      <c r="AQ55" s="337">
        <v>-9.4</v>
      </c>
      <c r="AR55" s="338">
        <v>-37.700000000000003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255636</v>
      </c>
      <c r="AN56" s="342">
        <v>8491</v>
      </c>
      <c r="AO56" s="343">
        <v>-36.6</v>
      </c>
      <c r="AP56" s="344">
        <v>24595</v>
      </c>
      <c r="AQ56" s="345">
        <v>-8.6999999999999993</v>
      </c>
      <c r="AR56" s="346">
        <v>-27.9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789863</v>
      </c>
      <c r="AN57" s="334">
        <v>26126</v>
      </c>
      <c r="AO57" s="335">
        <v>21.4</v>
      </c>
      <c r="AP57" s="336">
        <v>43423</v>
      </c>
      <c r="AQ57" s="337">
        <v>-7.9</v>
      </c>
      <c r="AR57" s="338">
        <v>29.3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336399</v>
      </c>
      <c r="AN58" s="342">
        <v>11127</v>
      </c>
      <c r="AO58" s="343">
        <v>31</v>
      </c>
      <c r="AP58" s="344">
        <v>22207</v>
      </c>
      <c r="AQ58" s="345">
        <v>-9.6999999999999993</v>
      </c>
      <c r="AR58" s="346">
        <v>40.700000000000003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924515</v>
      </c>
      <c r="AN59" s="334">
        <v>30371</v>
      </c>
      <c r="AO59" s="335">
        <v>16.2</v>
      </c>
      <c r="AP59" s="336">
        <v>45265</v>
      </c>
      <c r="AQ59" s="337">
        <v>4.2</v>
      </c>
      <c r="AR59" s="338">
        <v>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499996</v>
      </c>
      <c r="AN60" s="342">
        <v>16425</v>
      </c>
      <c r="AO60" s="343">
        <v>47.6</v>
      </c>
      <c r="AP60" s="344">
        <v>22600</v>
      </c>
      <c r="AQ60" s="345">
        <v>1.8</v>
      </c>
      <c r="AR60" s="346">
        <v>45.8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857496</v>
      </c>
      <c r="AN61" s="349">
        <v>28462</v>
      </c>
      <c r="AO61" s="350">
        <v>10.8</v>
      </c>
      <c r="AP61" s="351">
        <v>47836</v>
      </c>
      <c r="AQ61" s="352">
        <v>-0.7</v>
      </c>
      <c r="AR61" s="338">
        <v>11.5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385438</v>
      </c>
      <c r="AN62" s="342">
        <v>12791</v>
      </c>
      <c r="AO62" s="343">
        <v>15.4</v>
      </c>
      <c r="AP62" s="344">
        <v>24476</v>
      </c>
      <c r="AQ62" s="345">
        <v>-1.7</v>
      </c>
      <c r="AR62" s="346">
        <v>17.100000000000001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m4ryvIvQckRBZ0PY770wsZOIFd9R4dAlSDPy2Abf5ItJjRPjGzFtts2oxPB5JqnHlxE1rFG4Wp8WtSXOn4qNQ==" saltValue="meOYCfoXbh28ky/dRPZu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r1poiSjCyUa1OwkUJLmN8OZwplo/Nrm1ClKuVU8l6kNSLNsM3s5cm6cfIu/JX0GPZS/i6ohGgNsOTIe0XvJK0A==" saltValue="sf7mSBoBEB+xKL8eD9e7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uecAHEaqeUklo+8mSofVpsAWHTJOmFKmyG/4V7SnzQfkqukSKGKo1b1+jHcwbmUmq3YpHx2ku+Ot4uXx75a92g==" saltValue="4j/4Pmz4K4RjsRuEm1Je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25.4</v>
      </c>
      <c r="G47" s="12">
        <v>26.57</v>
      </c>
      <c r="H47" s="12">
        <v>26.92</v>
      </c>
      <c r="I47" s="12">
        <v>29.11</v>
      </c>
      <c r="J47" s="13">
        <v>28.69</v>
      </c>
    </row>
    <row r="48" spans="2:10" ht="57.75" customHeight="1" x14ac:dyDescent="0.15">
      <c r="B48" s="14"/>
      <c r="C48" s="1141" t="s">
        <v>4</v>
      </c>
      <c r="D48" s="1141"/>
      <c r="E48" s="1142"/>
      <c r="F48" s="15">
        <v>3.57</v>
      </c>
      <c r="G48" s="16">
        <v>3.92</v>
      </c>
      <c r="H48" s="16">
        <v>7.38</v>
      </c>
      <c r="I48" s="16">
        <v>7.55</v>
      </c>
      <c r="J48" s="17">
        <v>3.72</v>
      </c>
    </row>
    <row r="49" spans="2:10" ht="57.75" customHeight="1" thickBot="1" x14ac:dyDescent="0.2">
      <c r="B49" s="18"/>
      <c r="C49" s="1143" t="s">
        <v>5</v>
      </c>
      <c r="D49" s="1143"/>
      <c r="E49" s="1144"/>
      <c r="F49" s="19" t="s">
        <v>532</v>
      </c>
      <c r="G49" s="20">
        <v>2.36</v>
      </c>
      <c r="H49" s="20">
        <v>5.52</v>
      </c>
      <c r="I49" s="20">
        <v>3.69</v>
      </c>
      <c r="J49" s="21" t="s">
        <v>533</v>
      </c>
    </row>
    <row r="50" spans="2:10" x14ac:dyDescent="0.15"/>
  </sheetData>
  <sheetProtection algorithmName="SHA-512" hashValue="KfxnWtVqSON1L/HlXIaRabd6/woM3ypx1/+lgoqp91ZMLK/2R9YUcn7bAbx1Z81YWpk3pzVEt2PlQ7elKYW4WA==" saltValue="/hpaiEp9tH/9ljp+guhH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5.27</v>
      </c>
      <c r="G34" s="33">
        <v>5.76</v>
      </c>
      <c r="H34" s="33">
        <v>6.02</v>
      </c>
      <c r="I34" s="33">
        <v>6.82</v>
      </c>
      <c r="J34" s="34">
        <v>7.27</v>
      </c>
      <c r="K34" s="22"/>
      <c r="L34" s="22"/>
      <c r="M34" s="22"/>
      <c r="N34" s="22"/>
      <c r="O34" s="22"/>
      <c r="P34" s="22"/>
    </row>
    <row r="35" spans="1:16" ht="39" customHeight="1" x14ac:dyDescent="0.15">
      <c r="A35" s="22"/>
      <c r="B35" s="35"/>
      <c r="C35" s="1145" t="s">
        <v>535</v>
      </c>
      <c r="D35" s="1146"/>
      <c r="E35" s="1147"/>
      <c r="F35" s="36">
        <v>1.1599999999999999</v>
      </c>
      <c r="G35" s="37">
        <v>2.54</v>
      </c>
      <c r="H35" s="37">
        <v>3.21</v>
      </c>
      <c r="I35" s="37">
        <v>4.4400000000000004</v>
      </c>
      <c r="J35" s="38">
        <v>5.34</v>
      </c>
      <c r="K35" s="22"/>
      <c r="L35" s="22"/>
      <c r="M35" s="22"/>
      <c r="N35" s="22"/>
      <c r="O35" s="22"/>
      <c r="P35" s="22"/>
    </row>
    <row r="36" spans="1:16" ht="39" customHeight="1" x14ac:dyDescent="0.15">
      <c r="A36" s="22"/>
      <c r="B36" s="35"/>
      <c r="C36" s="1145" t="s">
        <v>536</v>
      </c>
      <c r="D36" s="1146"/>
      <c r="E36" s="1147"/>
      <c r="F36" s="36">
        <v>3.37</v>
      </c>
      <c r="G36" s="37">
        <v>3.72</v>
      </c>
      <c r="H36" s="37">
        <v>7.06</v>
      </c>
      <c r="I36" s="37">
        <v>7.25</v>
      </c>
      <c r="J36" s="38">
        <v>3.64</v>
      </c>
      <c r="K36" s="22"/>
      <c r="L36" s="22"/>
      <c r="M36" s="22"/>
      <c r="N36" s="22"/>
      <c r="O36" s="22"/>
      <c r="P36" s="22"/>
    </row>
    <row r="37" spans="1:16" ht="39" customHeight="1" x14ac:dyDescent="0.15">
      <c r="A37" s="22"/>
      <c r="B37" s="35"/>
      <c r="C37" s="1145" t="s">
        <v>537</v>
      </c>
      <c r="D37" s="1146"/>
      <c r="E37" s="1147"/>
      <c r="F37" s="36">
        <v>2.25</v>
      </c>
      <c r="G37" s="37">
        <v>1.71</v>
      </c>
      <c r="H37" s="37">
        <v>1.18</v>
      </c>
      <c r="I37" s="37">
        <v>0.59</v>
      </c>
      <c r="J37" s="38">
        <v>0.15</v>
      </c>
      <c r="K37" s="22"/>
      <c r="L37" s="22"/>
      <c r="M37" s="22"/>
      <c r="N37" s="22"/>
      <c r="O37" s="22"/>
      <c r="P37" s="22"/>
    </row>
    <row r="38" spans="1:16" ht="39" customHeight="1" x14ac:dyDescent="0.15">
      <c r="A38" s="22"/>
      <c r="B38" s="35"/>
      <c r="C38" s="1145" t="s">
        <v>538</v>
      </c>
      <c r="D38" s="1146"/>
      <c r="E38" s="1147"/>
      <c r="F38" s="36">
        <v>0.02</v>
      </c>
      <c r="G38" s="37">
        <v>0.01</v>
      </c>
      <c r="H38" s="37">
        <v>0</v>
      </c>
      <c r="I38" s="37">
        <v>0</v>
      </c>
      <c r="J38" s="38">
        <v>0.11</v>
      </c>
      <c r="K38" s="22"/>
      <c r="L38" s="22"/>
      <c r="M38" s="22"/>
      <c r="N38" s="22"/>
      <c r="O38" s="22"/>
      <c r="P38" s="22"/>
    </row>
    <row r="39" spans="1:16" ht="39" customHeight="1" x14ac:dyDescent="0.15">
      <c r="A39" s="22"/>
      <c r="B39" s="35"/>
      <c r="C39" s="1145" t="s">
        <v>539</v>
      </c>
      <c r="D39" s="1146"/>
      <c r="E39" s="1147"/>
      <c r="F39" s="36">
        <v>0.19</v>
      </c>
      <c r="G39" s="37">
        <v>0.19</v>
      </c>
      <c r="H39" s="37">
        <v>0.31</v>
      </c>
      <c r="I39" s="37">
        <v>0.28999999999999998</v>
      </c>
      <c r="J39" s="38">
        <v>0.08</v>
      </c>
      <c r="K39" s="22"/>
      <c r="L39" s="22"/>
      <c r="M39" s="22"/>
      <c r="N39" s="22"/>
      <c r="O39" s="22"/>
      <c r="P39" s="22"/>
    </row>
    <row r="40" spans="1:16" ht="39" customHeight="1" x14ac:dyDescent="0.15">
      <c r="A40" s="22"/>
      <c r="B40" s="35"/>
      <c r="C40" s="1145" t="s">
        <v>540</v>
      </c>
      <c r="D40" s="1146"/>
      <c r="E40" s="1147"/>
      <c r="F40" s="36">
        <v>0.01</v>
      </c>
      <c r="G40" s="37">
        <v>0.02</v>
      </c>
      <c r="H40" s="37">
        <v>0.02</v>
      </c>
      <c r="I40" s="37">
        <v>0.01</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503</v>
      </c>
      <c r="G42" s="37" t="s">
        <v>503</v>
      </c>
      <c r="H42" s="37" t="s">
        <v>503</v>
      </c>
      <c r="I42" s="37" t="s">
        <v>503</v>
      </c>
      <c r="J42" s="38" t="s">
        <v>503</v>
      </c>
      <c r="K42" s="22"/>
      <c r="L42" s="22"/>
      <c r="M42" s="22"/>
      <c r="N42" s="22"/>
      <c r="O42" s="22"/>
      <c r="P42" s="22"/>
    </row>
    <row r="43" spans="1:16" ht="39" customHeight="1" thickBot="1" x14ac:dyDescent="0.2">
      <c r="A43" s="22"/>
      <c r="B43" s="40"/>
      <c r="C43" s="1148" t="s">
        <v>542</v>
      </c>
      <c r="D43" s="1149"/>
      <c r="E43" s="1150"/>
      <c r="F43" s="41" t="s">
        <v>503</v>
      </c>
      <c r="G43" s="42" t="s">
        <v>503</v>
      </c>
      <c r="H43" s="42" t="s">
        <v>503</v>
      </c>
      <c r="I43" s="42" t="s">
        <v>503</v>
      </c>
      <c r="J43" s="43" t="s">
        <v>503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txxcEeSbNrNBpVfl3WOY3lfINveE6+UYl4KHX3ZMbVhEhuvULdRmdAw7Hh6ZT41RxRITTLBt+3Jtwc3epVG8w==" saltValue="3X2+OVmbo871LFQlin/g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1380</v>
      </c>
      <c r="L45" s="60">
        <v>1397</v>
      </c>
      <c r="M45" s="60">
        <v>1393</v>
      </c>
      <c r="N45" s="60">
        <v>1380</v>
      </c>
      <c r="O45" s="61">
        <v>1350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503</v>
      </c>
      <c r="L46" s="64" t="s">
        <v>503</v>
      </c>
      <c r="M46" s="64" t="s">
        <v>503</v>
      </c>
      <c r="N46" s="64" t="s">
        <v>503</v>
      </c>
      <c r="O46" s="65" t="s">
        <v>503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503</v>
      </c>
      <c r="L47" s="64" t="s">
        <v>503</v>
      </c>
      <c r="M47" s="64" t="s">
        <v>503</v>
      </c>
      <c r="N47" s="64" t="s">
        <v>503</v>
      </c>
      <c r="O47" s="65" t="s">
        <v>503</v>
      </c>
      <c r="P47" s="48"/>
      <c r="Q47" s="48"/>
      <c r="R47" s="48"/>
      <c r="S47" s="48"/>
      <c r="T47" s="48"/>
      <c r="U47" s="48"/>
    </row>
    <row r="48" spans="1:21" ht="30.75" customHeight="1" x14ac:dyDescent="0.15">
      <c r="A48" s="48"/>
      <c r="B48" s="1178"/>
      <c r="C48" s="1179"/>
      <c r="D48" s="62"/>
      <c r="E48" s="1155" t="s">
        <v>13</v>
      </c>
      <c r="F48" s="1155"/>
      <c r="G48" s="1155"/>
      <c r="H48" s="1155"/>
      <c r="I48" s="1155"/>
      <c r="J48" s="1156"/>
      <c r="K48" s="63">
        <v>757</v>
      </c>
      <c r="L48" s="64">
        <v>744</v>
      </c>
      <c r="M48" s="64">
        <v>740</v>
      </c>
      <c r="N48" s="64">
        <v>740</v>
      </c>
      <c r="O48" s="65">
        <v>725</v>
      </c>
      <c r="P48" s="48"/>
      <c r="Q48" s="48"/>
      <c r="R48" s="48"/>
      <c r="S48" s="48"/>
      <c r="T48" s="48"/>
      <c r="U48" s="48"/>
    </row>
    <row r="49" spans="1:21" ht="30.75" customHeight="1" x14ac:dyDescent="0.15">
      <c r="A49" s="48"/>
      <c r="B49" s="1178"/>
      <c r="C49" s="1179"/>
      <c r="D49" s="62"/>
      <c r="E49" s="1155" t="s">
        <v>14</v>
      </c>
      <c r="F49" s="1155"/>
      <c r="G49" s="1155"/>
      <c r="H49" s="1155"/>
      <c r="I49" s="1155"/>
      <c r="J49" s="1156"/>
      <c r="K49" s="63">
        <v>68</v>
      </c>
      <c r="L49" s="64">
        <v>91</v>
      </c>
      <c r="M49" s="64">
        <v>100</v>
      </c>
      <c r="N49" s="64">
        <v>118</v>
      </c>
      <c r="O49" s="65">
        <v>113</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1574</v>
      </c>
      <c r="L52" s="64">
        <v>1542</v>
      </c>
      <c r="M52" s="64">
        <v>1551</v>
      </c>
      <c r="N52" s="64">
        <v>1516</v>
      </c>
      <c r="O52" s="65">
        <v>1450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631</v>
      </c>
      <c r="L53" s="69">
        <v>690</v>
      </c>
      <c r="M53" s="69">
        <v>682</v>
      </c>
      <c r="N53" s="69">
        <v>722</v>
      </c>
      <c r="O53" s="70">
        <v>738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9ysQoDqmtMOssmUkv5/GHomOm6DoZYHlZkRFoU1pRzGv3CO8VDzn3FEuEhVv2IpJZsMYPZMCgnXE2HvOlw3Ew==" saltValue="/xaJodWG+/qhoQKvmQ004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14400</v>
      </c>
      <c r="J41" s="356">
        <v>13826</v>
      </c>
      <c r="K41" s="356">
        <v>13166</v>
      </c>
      <c r="L41" s="356">
        <v>12125</v>
      </c>
      <c r="M41" s="357">
        <v>11448</v>
      </c>
    </row>
    <row r="42" spans="2:13" ht="27.75" customHeight="1" x14ac:dyDescent="0.15">
      <c r="B42" s="1186"/>
      <c r="C42" s="1187"/>
      <c r="D42" s="106"/>
      <c r="E42" s="1190" t="s">
        <v>32</v>
      </c>
      <c r="F42" s="1190"/>
      <c r="G42" s="1190"/>
      <c r="H42" s="1191"/>
      <c r="I42" s="358">
        <v>93</v>
      </c>
      <c r="J42" s="359">
        <v>183</v>
      </c>
      <c r="K42" s="359">
        <v>189</v>
      </c>
      <c r="L42" s="359">
        <v>177</v>
      </c>
      <c r="M42" s="360">
        <v>164</v>
      </c>
    </row>
    <row r="43" spans="2:13" ht="27.75" customHeight="1" x14ac:dyDescent="0.15">
      <c r="B43" s="1186"/>
      <c r="C43" s="1187"/>
      <c r="D43" s="106"/>
      <c r="E43" s="1190" t="s">
        <v>33</v>
      </c>
      <c r="F43" s="1190"/>
      <c r="G43" s="1190"/>
      <c r="H43" s="1191"/>
      <c r="I43" s="358">
        <v>9605</v>
      </c>
      <c r="J43" s="359">
        <v>8835</v>
      </c>
      <c r="K43" s="359">
        <v>8111</v>
      </c>
      <c r="L43" s="359">
        <v>7462</v>
      </c>
      <c r="M43" s="360">
        <v>6850</v>
      </c>
    </row>
    <row r="44" spans="2:13" ht="27.75" customHeight="1" x14ac:dyDescent="0.15">
      <c r="B44" s="1186"/>
      <c r="C44" s="1187"/>
      <c r="D44" s="106"/>
      <c r="E44" s="1190" t="s">
        <v>34</v>
      </c>
      <c r="F44" s="1190"/>
      <c r="G44" s="1190"/>
      <c r="H44" s="1191"/>
      <c r="I44" s="358">
        <v>619</v>
      </c>
      <c r="J44" s="359">
        <v>706</v>
      </c>
      <c r="K44" s="359">
        <v>631</v>
      </c>
      <c r="L44" s="359">
        <v>518</v>
      </c>
      <c r="M44" s="360">
        <v>467</v>
      </c>
    </row>
    <row r="45" spans="2:13" ht="27.75" customHeight="1" x14ac:dyDescent="0.15">
      <c r="B45" s="1186"/>
      <c r="C45" s="1187"/>
      <c r="D45" s="106"/>
      <c r="E45" s="1190" t="s">
        <v>35</v>
      </c>
      <c r="F45" s="1190"/>
      <c r="G45" s="1190"/>
      <c r="H45" s="1191"/>
      <c r="I45" s="358">
        <v>1162</v>
      </c>
      <c r="J45" s="359">
        <v>980</v>
      </c>
      <c r="K45" s="359">
        <v>917</v>
      </c>
      <c r="L45" s="359">
        <v>977</v>
      </c>
      <c r="M45" s="360">
        <v>942</v>
      </c>
    </row>
    <row r="46" spans="2:13" ht="27.75" customHeight="1" x14ac:dyDescent="0.15">
      <c r="B46" s="1186"/>
      <c r="C46" s="1187"/>
      <c r="D46" s="107"/>
      <c r="E46" s="1190" t="s">
        <v>36</v>
      </c>
      <c r="F46" s="1190"/>
      <c r="G46" s="1190"/>
      <c r="H46" s="1191"/>
      <c r="I46" s="358" t="s">
        <v>503</v>
      </c>
      <c r="J46" s="359" t="s">
        <v>503</v>
      </c>
      <c r="K46" s="359" t="s">
        <v>503</v>
      </c>
      <c r="L46" s="359" t="s">
        <v>503</v>
      </c>
      <c r="M46" s="360" t="s">
        <v>503</v>
      </c>
    </row>
    <row r="47" spans="2:13" ht="27.75" customHeight="1" x14ac:dyDescent="0.15">
      <c r="B47" s="1186"/>
      <c r="C47" s="1187"/>
      <c r="D47" s="108"/>
      <c r="E47" s="1200" t="s">
        <v>37</v>
      </c>
      <c r="F47" s="1201"/>
      <c r="G47" s="1201"/>
      <c r="H47" s="1202"/>
      <c r="I47" s="358" t="s">
        <v>503</v>
      </c>
      <c r="J47" s="359" t="s">
        <v>503</v>
      </c>
      <c r="K47" s="359" t="s">
        <v>503</v>
      </c>
      <c r="L47" s="359" t="s">
        <v>503</v>
      </c>
      <c r="M47" s="360" t="s">
        <v>503</v>
      </c>
    </row>
    <row r="48" spans="2:13" ht="27.75" customHeight="1" x14ac:dyDescent="0.15">
      <c r="B48" s="1186"/>
      <c r="C48" s="1187"/>
      <c r="D48" s="106"/>
      <c r="E48" s="1190" t="s">
        <v>38</v>
      </c>
      <c r="F48" s="1190"/>
      <c r="G48" s="1190"/>
      <c r="H48" s="1191"/>
      <c r="I48" s="358" t="s">
        <v>503</v>
      </c>
      <c r="J48" s="359" t="s">
        <v>503</v>
      </c>
      <c r="K48" s="359" t="s">
        <v>503</v>
      </c>
      <c r="L48" s="359" t="s">
        <v>503</v>
      </c>
      <c r="M48" s="360" t="s">
        <v>503</v>
      </c>
    </row>
    <row r="49" spans="2:13" ht="27.75" customHeight="1" x14ac:dyDescent="0.15">
      <c r="B49" s="1188"/>
      <c r="C49" s="1189"/>
      <c r="D49" s="106"/>
      <c r="E49" s="1190" t="s">
        <v>39</v>
      </c>
      <c r="F49" s="1190"/>
      <c r="G49" s="1190"/>
      <c r="H49" s="1191"/>
      <c r="I49" s="358" t="s">
        <v>503</v>
      </c>
      <c r="J49" s="359" t="s">
        <v>503</v>
      </c>
      <c r="K49" s="359" t="s">
        <v>503</v>
      </c>
      <c r="L49" s="359" t="s">
        <v>503</v>
      </c>
      <c r="M49" s="360" t="s">
        <v>503</v>
      </c>
    </row>
    <row r="50" spans="2:13" ht="27.75" customHeight="1" x14ac:dyDescent="0.15">
      <c r="B50" s="1184" t="s">
        <v>40</v>
      </c>
      <c r="C50" s="1185"/>
      <c r="D50" s="109"/>
      <c r="E50" s="1190" t="s">
        <v>41</v>
      </c>
      <c r="F50" s="1190"/>
      <c r="G50" s="1190"/>
      <c r="H50" s="1191"/>
      <c r="I50" s="358">
        <v>4785</v>
      </c>
      <c r="J50" s="359">
        <v>4503</v>
      </c>
      <c r="K50" s="359">
        <v>4865</v>
      </c>
      <c r="L50" s="359">
        <v>5208</v>
      </c>
      <c r="M50" s="360">
        <v>5234</v>
      </c>
    </row>
    <row r="51" spans="2:13" ht="27.75" customHeight="1" x14ac:dyDescent="0.15">
      <c r="B51" s="1186"/>
      <c r="C51" s="1187"/>
      <c r="D51" s="106"/>
      <c r="E51" s="1190" t="s">
        <v>42</v>
      </c>
      <c r="F51" s="1190"/>
      <c r="G51" s="1190"/>
      <c r="H51" s="1191"/>
      <c r="I51" s="358">
        <v>473</v>
      </c>
      <c r="J51" s="359">
        <v>385</v>
      </c>
      <c r="K51" s="359">
        <v>422</v>
      </c>
      <c r="L51" s="359">
        <v>414</v>
      </c>
      <c r="M51" s="360">
        <v>463</v>
      </c>
    </row>
    <row r="52" spans="2:13" ht="27.75" customHeight="1" x14ac:dyDescent="0.15">
      <c r="B52" s="1188"/>
      <c r="C52" s="1189"/>
      <c r="D52" s="106"/>
      <c r="E52" s="1190" t="s">
        <v>43</v>
      </c>
      <c r="F52" s="1190"/>
      <c r="G52" s="1190"/>
      <c r="H52" s="1191"/>
      <c r="I52" s="358">
        <v>15874</v>
      </c>
      <c r="J52" s="359">
        <v>15182</v>
      </c>
      <c r="K52" s="359">
        <v>14262</v>
      </c>
      <c r="L52" s="359">
        <v>13169</v>
      </c>
      <c r="M52" s="360">
        <v>12075</v>
      </c>
    </row>
    <row r="53" spans="2:13" ht="27.75" customHeight="1" thickBot="1" x14ac:dyDescent="0.2">
      <c r="B53" s="1192" t="s">
        <v>19</v>
      </c>
      <c r="C53" s="1193"/>
      <c r="D53" s="110"/>
      <c r="E53" s="1194" t="s">
        <v>44</v>
      </c>
      <c r="F53" s="1194"/>
      <c r="G53" s="1194"/>
      <c r="H53" s="1195"/>
      <c r="I53" s="361">
        <v>4748</v>
      </c>
      <c r="J53" s="362">
        <v>4459</v>
      </c>
      <c r="K53" s="362">
        <v>3464</v>
      </c>
      <c r="L53" s="362">
        <v>2468</v>
      </c>
      <c r="M53" s="363">
        <v>2100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efti6NvCDLMkQqLMuNjMBmCt/FbUSv/7/x4yx1vXckLQODuVMxaAbGch0Rx1XA2eL4oX+A3vZoxUhsb2ZnM+Q==" saltValue="GLrp3QiR9WiUinuMtbUG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2208</v>
      </c>
      <c r="G55" s="122">
        <v>2332</v>
      </c>
      <c r="H55" s="123">
        <v>2337</v>
      </c>
    </row>
    <row r="56" spans="2:8" ht="52.5" customHeight="1" x14ac:dyDescent="0.15">
      <c r="B56" s="124"/>
      <c r="C56" s="1213" t="s">
        <v>47</v>
      </c>
      <c r="D56" s="1213"/>
      <c r="E56" s="1214"/>
      <c r="F56" s="125">
        <v>130</v>
      </c>
      <c r="G56" s="125">
        <v>130</v>
      </c>
      <c r="H56" s="126">
        <v>131</v>
      </c>
    </row>
    <row r="57" spans="2:8" ht="53.25" customHeight="1" x14ac:dyDescent="0.15">
      <c r="B57" s="124"/>
      <c r="C57" s="1215" t="s">
        <v>48</v>
      </c>
      <c r="D57" s="1215"/>
      <c r="E57" s="1216"/>
      <c r="F57" s="127">
        <v>2529</v>
      </c>
      <c r="G57" s="127">
        <v>2502</v>
      </c>
      <c r="H57" s="128">
        <v>2485</v>
      </c>
    </row>
    <row r="58" spans="2:8" ht="45.75" customHeight="1" x14ac:dyDescent="0.15">
      <c r="B58" s="129"/>
      <c r="C58" s="1203" t="s">
        <v>569</v>
      </c>
      <c r="D58" s="1204"/>
      <c r="E58" s="1205"/>
      <c r="F58" s="130">
        <v>838</v>
      </c>
      <c r="G58" s="130">
        <v>896</v>
      </c>
      <c r="H58" s="131">
        <v>881</v>
      </c>
    </row>
    <row r="59" spans="2:8" ht="45.75" customHeight="1" x14ac:dyDescent="0.15">
      <c r="B59" s="129"/>
      <c r="C59" s="1203" t="s">
        <v>570</v>
      </c>
      <c r="D59" s="1204"/>
      <c r="E59" s="1205"/>
      <c r="F59" s="130">
        <v>913</v>
      </c>
      <c r="G59" s="130">
        <v>777</v>
      </c>
      <c r="H59" s="131">
        <v>814</v>
      </c>
    </row>
    <row r="60" spans="2:8" ht="45.75" customHeight="1" x14ac:dyDescent="0.15">
      <c r="B60" s="129"/>
      <c r="C60" s="1203" t="s">
        <v>571</v>
      </c>
      <c r="D60" s="1204"/>
      <c r="E60" s="1205"/>
      <c r="F60" s="130">
        <v>429</v>
      </c>
      <c r="G60" s="130">
        <v>485</v>
      </c>
      <c r="H60" s="131">
        <v>447</v>
      </c>
    </row>
    <row r="61" spans="2:8" ht="45.75" customHeight="1" x14ac:dyDescent="0.15">
      <c r="B61" s="129"/>
      <c r="C61" s="1203" t="s">
        <v>572</v>
      </c>
      <c r="D61" s="1204"/>
      <c r="E61" s="1205"/>
      <c r="F61" s="130">
        <v>148</v>
      </c>
      <c r="G61" s="130">
        <v>149</v>
      </c>
      <c r="H61" s="131">
        <v>151</v>
      </c>
    </row>
    <row r="62" spans="2:8" ht="45.75" customHeight="1" thickBot="1" x14ac:dyDescent="0.2">
      <c r="B62" s="132"/>
      <c r="C62" s="1206" t="s">
        <v>573</v>
      </c>
      <c r="D62" s="1207"/>
      <c r="E62" s="1208"/>
      <c r="F62" s="133">
        <v>56</v>
      </c>
      <c r="G62" s="133">
        <v>54</v>
      </c>
      <c r="H62" s="134">
        <v>55</v>
      </c>
    </row>
    <row r="63" spans="2:8" ht="52.5" customHeight="1" thickBot="1" x14ac:dyDescent="0.2">
      <c r="B63" s="135"/>
      <c r="C63" s="1209" t="s">
        <v>49</v>
      </c>
      <c r="D63" s="1209"/>
      <c r="E63" s="1210"/>
      <c r="F63" s="136">
        <v>4866</v>
      </c>
      <c r="G63" s="136">
        <v>4963</v>
      </c>
      <c r="H63" s="137">
        <v>4953</v>
      </c>
    </row>
    <row r="64" spans="2:8" x14ac:dyDescent="0.15"/>
  </sheetData>
  <sheetProtection algorithmName="SHA-512" hashValue="XpjpkkMBEUwjJRYmif5CTe9WO8PLXzPiTn2Wd2iL4oMxda6mcW1TJ6VGhry1frfxr0oeOd+IH1abvlDgcQg3pA==" saltValue="SYS2r8/TLCQGeC4e34hv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23637</v>
      </c>
      <c r="E3" s="156"/>
      <c r="F3" s="157">
        <v>51264</v>
      </c>
      <c r="G3" s="158"/>
      <c r="H3" s="159"/>
    </row>
    <row r="4" spans="1:8" x14ac:dyDescent="0.15">
      <c r="A4" s="160"/>
      <c r="B4" s="161"/>
      <c r="C4" s="162"/>
      <c r="D4" s="163">
        <v>14517</v>
      </c>
      <c r="E4" s="164"/>
      <c r="F4" s="165">
        <v>26040</v>
      </c>
      <c r="G4" s="166"/>
      <c r="H4" s="167"/>
    </row>
    <row r="5" spans="1:8" x14ac:dyDescent="0.15">
      <c r="A5" s="148" t="s">
        <v>521</v>
      </c>
      <c r="B5" s="153"/>
      <c r="C5" s="154"/>
      <c r="D5" s="155">
        <v>40655</v>
      </c>
      <c r="E5" s="156"/>
      <c r="F5" s="157">
        <v>52068</v>
      </c>
      <c r="G5" s="158"/>
      <c r="H5" s="159"/>
    </row>
    <row r="6" spans="1:8" x14ac:dyDescent="0.15">
      <c r="A6" s="160"/>
      <c r="B6" s="161"/>
      <c r="C6" s="162"/>
      <c r="D6" s="163">
        <v>13395</v>
      </c>
      <c r="E6" s="164"/>
      <c r="F6" s="165">
        <v>26936</v>
      </c>
      <c r="G6" s="166"/>
      <c r="H6" s="167"/>
    </row>
    <row r="7" spans="1:8" x14ac:dyDescent="0.15">
      <c r="A7" s="148" t="s">
        <v>522</v>
      </c>
      <c r="B7" s="153"/>
      <c r="C7" s="154"/>
      <c r="D7" s="155">
        <v>21521</v>
      </c>
      <c r="E7" s="156"/>
      <c r="F7" s="157">
        <v>47161</v>
      </c>
      <c r="G7" s="158"/>
      <c r="H7" s="159"/>
    </row>
    <row r="8" spans="1:8" x14ac:dyDescent="0.15">
      <c r="A8" s="160"/>
      <c r="B8" s="161"/>
      <c r="C8" s="162"/>
      <c r="D8" s="163">
        <v>8491</v>
      </c>
      <c r="E8" s="164"/>
      <c r="F8" s="165">
        <v>24595</v>
      </c>
      <c r="G8" s="166"/>
      <c r="H8" s="167"/>
    </row>
    <row r="9" spans="1:8" x14ac:dyDescent="0.15">
      <c r="A9" s="148" t="s">
        <v>523</v>
      </c>
      <c r="B9" s="153"/>
      <c r="C9" s="154"/>
      <c r="D9" s="155">
        <v>26126</v>
      </c>
      <c r="E9" s="156"/>
      <c r="F9" s="157">
        <v>43423</v>
      </c>
      <c r="G9" s="158"/>
      <c r="H9" s="159"/>
    </row>
    <row r="10" spans="1:8" x14ac:dyDescent="0.15">
      <c r="A10" s="160"/>
      <c r="B10" s="161"/>
      <c r="C10" s="162"/>
      <c r="D10" s="163">
        <v>11127</v>
      </c>
      <c r="E10" s="164"/>
      <c r="F10" s="165">
        <v>22207</v>
      </c>
      <c r="G10" s="166"/>
      <c r="H10" s="167"/>
    </row>
    <row r="11" spans="1:8" x14ac:dyDescent="0.15">
      <c r="A11" s="148" t="s">
        <v>524</v>
      </c>
      <c r="B11" s="153"/>
      <c r="C11" s="154"/>
      <c r="D11" s="155">
        <v>30371</v>
      </c>
      <c r="E11" s="156"/>
      <c r="F11" s="157">
        <v>45265</v>
      </c>
      <c r="G11" s="158"/>
      <c r="H11" s="159"/>
    </row>
    <row r="12" spans="1:8" x14ac:dyDescent="0.15">
      <c r="A12" s="160"/>
      <c r="B12" s="161"/>
      <c r="C12" s="168"/>
      <c r="D12" s="163">
        <v>16425</v>
      </c>
      <c r="E12" s="164"/>
      <c r="F12" s="165">
        <v>22600</v>
      </c>
      <c r="G12" s="166"/>
      <c r="H12" s="167"/>
    </row>
    <row r="13" spans="1:8" x14ac:dyDescent="0.15">
      <c r="A13" s="148"/>
      <c r="B13" s="153"/>
      <c r="C13" s="169"/>
      <c r="D13" s="170">
        <v>28462</v>
      </c>
      <c r="E13" s="171"/>
      <c r="F13" s="172">
        <v>47836</v>
      </c>
      <c r="G13" s="173"/>
      <c r="H13" s="159"/>
    </row>
    <row r="14" spans="1:8" x14ac:dyDescent="0.15">
      <c r="A14" s="160"/>
      <c r="B14" s="161"/>
      <c r="C14" s="162"/>
      <c r="D14" s="163">
        <v>12791</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3.57</v>
      </c>
      <c r="C19" s="174">
        <f>ROUND(VALUE(SUBSTITUTE(実質収支比率等に係る経年分析!G$48,"▲","-")),2)</f>
        <v>3.92</v>
      </c>
      <c r="D19" s="174">
        <f>ROUND(VALUE(SUBSTITUTE(実質収支比率等に係る経年分析!H$48,"▲","-")),2)</f>
        <v>7.38</v>
      </c>
      <c r="E19" s="174">
        <f>ROUND(VALUE(SUBSTITUTE(実質収支比率等に係る経年分析!I$48,"▲","-")),2)</f>
        <v>7.55</v>
      </c>
      <c r="F19" s="174">
        <f>ROUND(VALUE(SUBSTITUTE(実質収支比率等に係る経年分析!J$48,"▲","-")),2)</f>
        <v>3.72</v>
      </c>
    </row>
    <row r="20" spans="1:11" x14ac:dyDescent="0.15">
      <c r="A20" s="174" t="s">
        <v>53</v>
      </c>
      <c r="B20" s="174">
        <f>ROUND(VALUE(SUBSTITUTE(実質収支比率等に係る経年分析!F$47,"▲","-")),2)</f>
        <v>25.4</v>
      </c>
      <c r="C20" s="174">
        <f>ROUND(VALUE(SUBSTITUTE(実質収支比率等に係る経年分析!G$47,"▲","-")),2)</f>
        <v>26.57</v>
      </c>
      <c r="D20" s="174">
        <f>ROUND(VALUE(SUBSTITUTE(実質収支比率等に係る経年分析!H$47,"▲","-")),2)</f>
        <v>26.92</v>
      </c>
      <c r="E20" s="174">
        <f>ROUND(VALUE(SUBSTITUTE(実質収支比率等に係る経年分析!I$47,"▲","-")),2)</f>
        <v>29.11</v>
      </c>
      <c r="F20" s="174">
        <f>ROUND(VALUE(SUBSTITUTE(実質収支比率等に係る経年分析!J$47,"▲","-")),2)</f>
        <v>28.69</v>
      </c>
    </row>
    <row r="21" spans="1:11" x14ac:dyDescent="0.15">
      <c r="A21" s="174" t="s">
        <v>54</v>
      </c>
      <c r="B21" s="174">
        <f>IF(ISNUMBER(VALUE(SUBSTITUTE(実質収支比率等に係る経年分析!F$49,"▲","-"))),ROUND(VALUE(SUBSTITUTE(実質収支比率等に係る経年分析!F$49,"▲","-")),2),NA())</f>
        <v>-0.89</v>
      </c>
      <c r="C21" s="174">
        <f>IF(ISNUMBER(VALUE(SUBSTITUTE(実質収支比率等に係る経年分析!G$49,"▲","-"))),ROUND(VALUE(SUBSTITUTE(実質収支比率等に係る経年分析!G$49,"▲","-")),2),NA())</f>
        <v>2.36</v>
      </c>
      <c r="D21" s="174">
        <f>IF(ISNUMBER(VALUE(SUBSTITUTE(実質収支比率等に係る経年分析!H$49,"▲","-"))),ROUND(VALUE(SUBSTITUTE(実質収支比率等に係る経年分析!H$49,"▲","-")),2),NA())</f>
        <v>5.52</v>
      </c>
      <c r="E21" s="174">
        <f>IF(ISNUMBER(VALUE(SUBSTITUTE(実質収支比率等に係る経年分析!I$49,"▲","-"))),ROUND(VALUE(SUBSTITUTE(実質収支比率等に係る経年分析!I$49,"▲","-")),2),NA())</f>
        <v>3.69</v>
      </c>
      <c r="F21" s="174">
        <f>IF(ISNUMBER(VALUE(SUBSTITUTE(実質収支比率等に係る経年分析!J$49,"▲","-"))),ROUND(VALUE(SUBSTITUTE(実質収支比率等に係る経年分析!J$49,"▲","-")),2),NA())</f>
        <v>-3.64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住宅新築資金等貸付事業特別会計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工業用地造成事業特別会計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3.64</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1.1599999999999999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4.4400000000000004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1574</v>
      </c>
      <c r="E42" s="176"/>
      <c r="F42" s="176"/>
      <c r="G42" s="176">
        <f>'実質公債費比率（分子）の構造'!L$52</f>
        <v>1542</v>
      </c>
      <c r="H42" s="176"/>
      <c r="I42" s="176"/>
      <c r="J42" s="176">
        <f>'実質公債費比率（分子）の構造'!M$52</f>
        <v>1551</v>
      </c>
      <c r="K42" s="176"/>
      <c r="L42" s="176"/>
      <c r="M42" s="176">
        <f>'実質公債費比率（分子）の構造'!N$52</f>
        <v>1516</v>
      </c>
      <c r="N42" s="176"/>
      <c r="O42" s="176"/>
      <c r="P42" s="176">
        <f>'実質公債費比率（分子）の構造'!O$52</f>
        <v>1450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68</v>
      </c>
      <c r="C45" s="176"/>
      <c r="D45" s="176"/>
      <c r="E45" s="176">
        <f>'実質公債費比率（分子）の構造'!L$49</f>
        <v>91</v>
      </c>
      <c r="F45" s="176"/>
      <c r="G45" s="176"/>
      <c r="H45" s="176">
        <f>'実質公債費比率（分子）の構造'!M$49</f>
        <v>100</v>
      </c>
      <c r="I45" s="176"/>
      <c r="J45" s="176"/>
      <c r="K45" s="176">
        <f>'実質公債費比率（分子）の構造'!N$49</f>
        <v>118</v>
      </c>
      <c r="L45" s="176"/>
      <c r="M45" s="176"/>
      <c r="N45" s="176">
        <f>'実質公債費比率（分子）の構造'!O$49</f>
        <v>113</v>
      </c>
      <c r="O45" s="176"/>
      <c r="P45" s="176"/>
    </row>
    <row r="46" spans="1:16" x14ac:dyDescent="0.15">
      <c r="A46" s="176" t="s">
        <v>64</v>
      </c>
      <c r="B46" s="176">
        <f>'実質公債費比率（分子）の構造'!K$48</f>
        <v>757</v>
      </c>
      <c r="C46" s="176"/>
      <c r="D46" s="176"/>
      <c r="E46" s="176">
        <f>'実質公債費比率（分子）の構造'!L$48</f>
        <v>744</v>
      </c>
      <c r="F46" s="176"/>
      <c r="G46" s="176"/>
      <c r="H46" s="176">
        <f>'実質公債費比率（分子）の構造'!M$48</f>
        <v>740</v>
      </c>
      <c r="I46" s="176"/>
      <c r="J46" s="176"/>
      <c r="K46" s="176">
        <f>'実質公債費比率（分子）の構造'!N$48</f>
        <v>740</v>
      </c>
      <c r="L46" s="176"/>
      <c r="M46" s="176"/>
      <c r="N46" s="176">
        <f>'実質公債費比率（分子）の構造'!O$48</f>
        <v>725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1380</v>
      </c>
      <c r="C49" s="176"/>
      <c r="D49" s="176"/>
      <c r="E49" s="176">
        <f>'実質公債費比率（分子）の構造'!L$45</f>
        <v>1397</v>
      </c>
      <c r="F49" s="176"/>
      <c r="G49" s="176"/>
      <c r="H49" s="176">
        <f>'実質公債費比率（分子）の構造'!M$45</f>
        <v>1393</v>
      </c>
      <c r="I49" s="176"/>
      <c r="J49" s="176"/>
      <c r="K49" s="176">
        <f>'実質公債費比率（分子）の構造'!N$45</f>
        <v>1380</v>
      </c>
      <c r="L49" s="176"/>
      <c r="M49" s="176"/>
      <c r="N49" s="176">
        <f>'実質公債費比率（分子）の構造'!O$45</f>
        <v>1350</v>
      </c>
      <c r="O49" s="176"/>
      <c r="P49" s="176"/>
    </row>
    <row r="50" spans="1:16" x14ac:dyDescent="0.15">
      <c r="A50" s="176" t="s">
        <v>67</v>
      </c>
      <c r="B50" s="176" t="e">
        <f>NA()</f>
        <v>#N/A</v>
      </c>
      <c r="C50" s="176">
        <f>IF(ISNUMBER('実質公債費比率（分子）の構造'!K$53),'実質公債費比率（分子）の構造'!K$53,NA())</f>
        <v>631</v>
      </c>
      <c r="D50" s="176" t="e">
        <f>NA()</f>
        <v>#N/A</v>
      </c>
      <c r="E50" s="176" t="e">
        <f>NA()</f>
        <v>#N/A</v>
      </c>
      <c r="F50" s="176">
        <f>IF(ISNUMBER('実質公債費比率（分子）の構造'!L$53),'実質公債費比率（分子）の構造'!L$53,NA())</f>
        <v>690</v>
      </c>
      <c r="G50" s="176" t="e">
        <f>NA()</f>
        <v>#N/A</v>
      </c>
      <c r="H50" s="176" t="e">
        <f>NA()</f>
        <v>#N/A</v>
      </c>
      <c r="I50" s="176">
        <f>IF(ISNUMBER('実質公債費比率（分子）の構造'!M$53),'実質公債費比率（分子）の構造'!M$53,NA())</f>
        <v>682</v>
      </c>
      <c r="J50" s="176" t="e">
        <f>NA()</f>
        <v>#N/A</v>
      </c>
      <c r="K50" s="176" t="e">
        <f>NA()</f>
        <v>#N/A</v>
      </c>
      <c r="L50" s="176">
        <f>IF(ISNUMBER('実質公債費比率（分子）の構造'!N$53),'実質公債費比率（分子）の構造'!N$53,NA())</f>
        <v>722</v>
      </c>
      <c r="M50" s="176" t="e">
        <f>NA()</f>
        <v>#N/A</v>
      </c>
      <c r="N50" s="176" t="e">
        <f>NA()</f>
        <v>#N/A</v>
      </c>
      <c r="O50" s="176">
        <f>IF(ISNUMBER('実質公債費比率（分子）の構造'!O$53),'実質公債費比率（分子）の構造'!O$53,NA())</f>
        <v>738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15874</v>
      </c>
      <c r="E56" s="175"/>
      <c r="F56" s="175"/>
      <c r="G56" s="175">
        <f>'将来負担比率（分子）の構造'!J$52</f>
        <v>15182</v>
      </c>
      <c r="H56" s="175"/>
      <c r="I56" s="175"/>
      <c r="J56" s="175">
        <f>'将来負担比率（分子）の構造'!K$52</f>
        <v>14262</v>
      </c>
      <c r="K56" s="175"/>
      <c r="L56" s="175"/>
      <c r="M56" s="175">
        <f>'将来負担比率（分子）の構造'!L$52</f>
        <v>13169</v>
      </c>
      <c r="N56" s="175"/>
      <c r="O56" s="175"/>
      <c r="P56" s="175">
        <f>'将来負担比率（分子）の構造'!M$52</f>
        <v>12075</v>
      </c>
    </row>
    <row r="57" spans="1:16" x14ac:dyDescent="0.15">
      <c r="A57" s="175" t="s">
        <v>42</v>
      </c>
      <c r="B57" s="175"/>
      <c r="C57" s="175"/>
      <c r="D57" s="175">
        <f>'将来負担比率（分子）の構造'!I$51</f>
        <v>473</v>
      </c>
      <c r="E57" s="175"/>
      <c r="F57" s="175"/>
      <c r="G57" s="175">
        <f>'将来負担比率（分子）の構造'!J$51</f>
        <v>385</v>
      </c>
      <c r="H57" s="175"/>
      <c r="I57" s="175"/>
      <c r="J57" s="175">
        <f>'将来負担比率（分子）の構造'!K$51</f>
        <v>422</v>
      </c>
      <c r="K57" s="175"/>
      <c r="L57" s="175"/>
      <c r="M57" s="175">
        <f>'将来負担比率（分子）の構造'!L$51</f>
        <v>414</v>
      </c>
      <c r="N57" s="175"/>
      <c r="O57" s="175"/>
      <c r="P57" s="175">
        <f>'将来負担比率（分子）の構造'!M$51</f>
        <v>463</v>
      </c>
    </row>
    <row r="58" spans="1:16" x14ac:dyDescent="0.15">
      <c r="A58" s="175" t="s">
        <v>41</v>
      </c>
      <c r="B58" s="175"/>
      <c r="C58" s="175"/>
      <c r="D58" s="175">
        <f>'将来負担比率（分子）の構造'!I$50</f>
        <v>4785</v>
      </c>
      <c r="E58" s="175"/>
      <c r="F58" s="175"/>
      <c r="G58" s="175">
        <f>'将来負担比率（分子）の構造'!J$50</f>
        <v>4503</v>
      </c>
      <c r="H58" s="175"/>
      <c r="I58" s="175"/>
      <c r="J58" s="175">
        <f>'将来負担比率（分子）の構造'!K$50</f>
        <v>4865</v>
      </c>
      <c r="K58" s="175"/>
      <c r="L58" s="175"/>
      <c r="M58" s="175">
        <f>'将来負担比率（分子）の構造'!L$50</f>
        <v>5208</v>
      </c>
      <c r="N58" s="175"/>
      <c r="O58" s="175"/>
      <c r="P58" s="175">
        <f>'将来負担比率（分子）の構造'!M$50</f>
        <v>5234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1162</v>
      </c>
      <c r="C62" s="175"/>
      <c r="D62" s="175"/>
      <c r="E62" s="175">
        <f>'将来負担比率（分子）の構造'!J$45</f>
        <v>980</v>
      </c>
      <c r="F62" s="175"/>
      <c r="G62" s="175"/>
      <c r="H62" s="175">
        <f>'将来負担比率（分子）の構造'!K$45</f>
        <v>917</v>
      </c>
      <c r="I62" s="175"/>
      <c r="J62" s="175"/>
      <c r="K62" s="175">
        <f>'将来負担比率（分子）の構造'!L$45</f>
        <v>977</v>
      </c>
      <c r="L62" s="175"/>
      <c r="M62" s="175"/>
      <c r="N62" s="175">
        <f>'将来負担比率（分子）の構造'!M$45</f>
        <v>942</v>
      </c>
      <c r="O62" s="175"/>
      <c r="P62" s="175"/>
    </row>
    <row r="63" spans="1:16" x14ac:dyDescent="0.15">
      <c r="A63" s="175" t="s">
        <v>34</v>
      </c>
      <c r="B63" s="175">
        <f>'将来負担比率（分子）の構造'!I$44</f>
        <v>619</v>
      </c>
      <c r="C63" s="175"/>
      <c r="D63" s="175"/>
      <c r="E63" s="175">
        <f>'将来負担比率（分子）の構造'!J$44</f>
        <v>706</v>
      </c>
      <c r="F63" s="175"/>
      <c r="G63" s="175"/>
      <c r="H63" s="175">
        <f>'将来負担比率（分子）の構造'!K$44</f>
        <v>631</v>
      </c>
      <c r="I63" s="175"/>
      <c r="J63" s="175"/>
      <c r="K63" s="175">
        <f>'将来負担比率（分子）の構造'!L$44</f>
        <v>518</v>
      </c>
      <c r="L63" s="175"/>
      <c r="M63" s="175"/>
      <c r="N63" s="175">
        <f>'将来負担比率（分子）の構造'!M$44</f>
        <v>467</v>
      </c>
      <c r="O63" s="175"/>
      <c r="P63" s="175"/>
    </row>
    <row r="64" spans="1:16" x14ac:dyDescent="0.15">
      <c r="A64" s="175" t="s">
        <v>33</v>
      </c>
      <c r="B64" s="175">
        <f>'将来負担比率（分子）の構造'!I$43</f>
        <v>9605</v>
      </c>
      <c r="C64" s="175"/>
      <c r="D64" s="175"/>
      <c r="E64" s="175">
        <f>'将来負担比率（分子）の構造'!J$43</f>
        <v>8835</v>
      </c>
      <c r="F64" s="175"/>
      <c r="G64" s="175"/>
      <c r="H64" s="175">
        <f>'将来負担比率（分子）の構造'!K$43</f>
        <v>8111</v>
      </c>
      <c r="I64" s="175"/>
      <c r="J64" s="175"/>
      <c r="K64" s="175">
        <f>'将来負担比率（分子）の構造'!L$43</f>
        <v>7462</v>
      </c>
      <c r="L64" s="175"/>
      <c r="M64" s="175"/>
      <c r="N64" s="175">
        <f>'将来負担比率（分子）の構造'!M$43</f>
        <v>6850</v>
      </c>
      <c r="O64" s="175"/>
      <c r="P64" s="175"/>
    </row>
    <row r="65" spans="1:16" x14ac:dyDescent="0.15">
      <c r="A65" s="175" t="s">
        <v>32</v>
      </c>
      <c r="B65" s="175">
        <f>'将来負担比率（分子）の構造'!I$42</f>
        <v>93</v>
      </c>
      <c r="C65" s="175"/>
      <c r="D65" s="175"/>
      <c r="E65" s="175">
        <f>'将来負担比率（分子）の構造'!J$42</f>
        <v>183</v>
      </c>
      <c r="F65" s="175"/>
      <c r="G65" s="175"/>
      <c r="H65" s="175">
        <f>'将来負担比率（分子）の構造'!K$42</f>
        <v>189</v>
      </c>
      <c r="I65" s="175"/>
      <c r="J65" s="175"/>
      <c r="K65" s="175">
        <f>'将来負担比率（分子）の構造'!L$42</f>
        <v>177</v>
      </c>
      <c r="L65" s="175"/>
      <c r="M65" s="175"/>
      <c r="N65" s="175">
        <f>'将来負担比率（分子）の構造'!M$42</f>
        <v>164</v>
      </c>
      <c r="O65" s="175"/>
      <c r="P65" s="175"/>
    </row>
    <row r="66" spans="1:16" x14ac:dyDescent="0.15">
      <c r="A66" s="175" t="s">
        <v>31</v>
      </c>
      <c r="B66" s="175">
        <f>'将来負担比率（分子）の構造'!I$41</f>
        <v>14400</v>
      </c>
      <c r="C66" s="175"/>
      <c r="D66" s="175"/>
      <c r="E66" s="175">
        <f>'将来負担比率（分子）の構造'!J$41</f>
        <v>13826</v>
      </c>
      <c r="F66" s="175"/>
      <c r="G66" s="175"/>
      <c r="H66" s="175">
        <f>'将来負担比率（分子）の構造'!K$41</f>
        <v>13166</v>
      </c>
      <c r="I66" s="175"/>
      <c r="J66" s="175"/>
      <c r="K66" s="175">
        <f>'将来負担比率（分子）の構造'!L$41</f>
        <v>12125</v>
      </c>
      <c r="L66" s="175"/>
      <c r="M66" s="175"/>
      <c r="N66" s="175">
        <f>'将来負担比率（分子）の構造'!M$41</f>
        <v>11448</v>
      </c>
      <c r="O66" s="175"/>
      <c r="P66" s="175"/>
    </row>
    <row r="67" spans="1:16" x14ac:dyDescent="0.15">
      <c r="A67" s="175" t="s">
        <v>71</v>
      </c>
      <c r="B67" s="175" t="e">
        <f>NA()</f>
        <v>#N/A</v>
      </c>
      <c r="C67" s="175">
        <f>IF(ISNUMBER('将来負担比率（分子）の構造'!I$53), IF('将来負担比率（分子）の構造'!I$53 &lt; 0, 0, '将来負担比率（分子）の構造'!I$53), NA())</f>
        <v>4748</v>
      </c>
      <c r="D67" s="175" t="e">
        <f>NA()</f>
        <v>#N/A</v>
      </c>
      <c r="E67" s="175" t="e">
        <f>NA()</f>
        <v>#N/A</v>
      </c>
      <c r="F67" s="175">
        <f>IF(ISNUMBER('将来負担比率（分子）の構造'!J$53), IF('将来負担比率（分子）の構造'!J$53 &lt; 0, 0, '将来負担比率（分子）の構造'!J$53), NA())</f>
        <v>4459</v>
      </c>
      <c r="G67" s="175" t="e">
        <f>NA()</f>
        <v>#N/A</v>
      </c>
      <c r="H67" s="175" t="e">
        <f>NA()</f>
        <v>#N/A</v>
      </c>
      <c r="I67" s="175">
        <f>IF(ISNUMBER('将来負担比率（分子）の構造'!K$53), IF('将来負担比率（分子）の構造'!K$53 &lt; 0, 0, '将来負担比率（分子）の構造'!K$53), NA())</f>
        <v>3464</v>
      </c>
      <c r="J67" s="175" t="e">
        <f>NA()</f>
        <v>#N/A</v>
      </c>
      <c r="K67" s="175" t="e">
        <f>NA()</f>
        <v>#N/A</v>
      </c>
      <c r="L67" s="175">
        <f>IF(ISNUMBER('将来負担比率（分子）の構造'!L$53), IF('将来負担比率（分子）の構造'!L$53 &lt; 0, 0, '将来負担比率（分子）の構造'!L$53), NA())</f>
        <v>2468</v>
      </c>
      <c r="M67" s="175" t="e">
        <f>NA()</f>
        <v>#N/A</v>
      </c>
      <c r="N67" s="175" t="e">
        <f>NA()</f>
        <v>#N/A</v>
      </c>
      <c r="O67" s="175">
        <f>IF(ISNUMBER('将来負担比率（分子）の構造'!M$53), IF('将来負担比率（分子）の構造'!M$53 &lt; 0, 0, '将来負担比率（分子）の構造'!M$53), NA())</f>
        <v>2100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2208</v>
      </c>
      <c r="C72" s="179">
        <f>基金残高に係る経年分析!G55</f>
        <v>2332</v>
      </c>
      <c r="D72" s="179">
        <f>基金残高に係る経年分析!H55</f>
        <v>2337</v>
      </c>
    </row>
    <row r="73" spans="1:16" x14ac:dyDescent="0.15">
      <c r="A73" s="178" t="s">
        <v>74</v>
      </c>
      <c r="B73" s="179">
        <f>基金残高に係る経年分析!F56</f>
        <v>130</v>
      </c>
      <c r="C73" s="179">
        <f>基金残高に係る経年分析!G56</f>
        <v>130</v>
      </c>
      <c r="D73" s="179">
        <f>基金残高に係る経年分析!H56</f>
        <v>131</v>
      </c>
    </row>
    <row r="74" spans="1:16" x14ac:dyDescent="0.15">
      <c r="A74" s="178" t="s">
        <v>75</v>
      </c>
      <c r="B74" s="179">
        <f>基金残高に係る経年分析!F57</f>
        <v>2529</v>
      </c>
      <c r="C74" s="179">
        <f>基金残高に係る経年分析!G57</f>
        <v>2502</v>
      </c>
      <c r="D74" s="179">
        <f>基金残高に係る経年分析!H57</f>
        <v>2485</v>
      </c>
    </row>
  </sheetData>
  <sheetProtection algorithmName="SHA-512" hashValue="XMv9vdykbjT2+GueVXkyOMIN6GIfnhgMoW1XDcVprDCS1IwTGOFz3bALvKmvvE10djczlamIDlFRuJiOyRhAIA==" saltValue="BC2aXhWy+oiy75sN/jR9d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2025-03-24T07:50:28Z</cp:lastPrinted>
  <dcterms:created xsi:type="dcterms:W3CDTF">2025-02-19T04:56:09Z</dcterms:created>
  <dcterms:modified xsi:type="dcterms:W3CDTF">2025-03-27T00:48:38Z</dcterms:modified>
  <cp:category/>
</cp:coreProperties>
</file>