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345" windowWidth="28800" windowHeight="138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5" r:id="rId6"/>
    <sheet name="性質別歳出決算分析表（住民一人当たりのコスト）" sheetId="19" r:id="rId7"/>
    <sheet name="目的別歳出決算分析表（住民一人当たりのコスト）" sheetId="20"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<sst xmlns="http://schemas.openxmlformats.org/spreadsheetml/2006/main" count="1140" uniqueCount="588">
  <si>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</si>
  <si>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</si>
  <si>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</si>
  <si>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</si>
  <si>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</si>
  <si>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</si>
  <si>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</si>
  <si>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</si>
  <si>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</si>
  <si>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</si>
  <si>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</si>
  <si>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</si>
  <si>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</si>
  <si>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</si>
  <si>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</si>
  <si>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</si>
  <si>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</si>
  <si>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</si>
  <si>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</si>
  <si>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</si>
  <si>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</si>
  <si>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</si>
  <si>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</si>
  <si>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</si>
  <si>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</si>
  <si>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</si>
  <si>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</si>
  <si>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</si>
  <si>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</si>
  <si>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</si>
  <si>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</si>
  <si>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</si>
  <si>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</si>
  <si>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</si>
  <si>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</si>
  <si>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</si>
  <si>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</si>
  <si>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</si>
  <si>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</si>
  <si>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</si>
  <si>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</si>
  <si>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</si>
  <si>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</si>
  <si>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</si>
  <si>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</si>
  <si>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</si>
  <si>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</si>
  <si>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</si>
  <si>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</si>
  <si>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</si>
  <si>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</si>
  <si>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</si>
  <si>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</si>
  <si>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</si>
  <si>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</si>
  <si>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</si>
  <si>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</si>
  <si>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</si>
  <si>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</si>
  <si>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</si>
  <si>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</si>
  <si>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</si>
  <si>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</si>
  <si>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</si>
  <si>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</si>
  <si>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</si>
  <si>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</si>
  <si>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</si>
  <si>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</si>
  <si>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</si>
  <si>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</si>
  <si>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</si>
  <si>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</si>
  <si>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</si>
  <si>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</si>
  <si>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</si>
  <si>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</si>
  <si>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</si>
  <si>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</si>
  <si>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</si>
  <si>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</si>
  <si>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</si>
  <si>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</si>
  <si>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</si>
  <si>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</si>
  <si>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</si>
  <si>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</si>
  <si>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</si>
  <si>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</si>
  <si>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</si>
  <si>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</si>
  <si>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</si>
  <si>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</si>
  <si>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</si>
  <si>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粕屋町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</si>
  <si>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</si>
  <si>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</si>
  <si>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</si>
  <si>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</si>
  <si>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</si>
  <si>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</si>
  <si>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</si>
  <si>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</si>
  <si>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</si>
  <si>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</si>
  <si>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</si>
  <si>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</si>
  <si>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</si>
  <si>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</si>
  <si>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</si>
  <si>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</si>
  <si>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</si>
  <si>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</si>
  <si>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</si>
  <si>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</si>
  <si>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</si>
  <si>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</si>
  <si>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</si>
  <si>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</si>
  <si>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</si>
  <si>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</si>
  <si>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</si>
  <si>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</si>
  <si>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</si>
  <si>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</si>
  <si>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</si>
  <si>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</si>
  <si>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</si>
  <si>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</si>
  <si>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</si>
  <si>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</si>
  <si>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</si>
  <si>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</si>
  <si>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</si>
  <si>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</si>
  <si>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</si>
  <si>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</si>
  <si>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</si>
  <si>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</si>
  <si>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</si>
  <si>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</si>
  <si>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</si>
  <si>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</si>
  <si>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</si>
  <si>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</si>
  <si>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</si>
  <si>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</si>
  <si>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</si>
  <si>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</si>
  <si>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</si>
  <si>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</si>
  <si>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</si>
  <si>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</si>
  <si>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</si>
  <si>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</si>
  <si>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</si>
  <si>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</si>
  <si>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</si>
  <si>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</si>
  <si>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</si>
  <si>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</si>
  <si>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</si>
  <si>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</si>
  <si>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</si>
  <si>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</si>
  <si>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</si>
  <si>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</si>
  <si>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</si>
  <si>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</si>
  <si>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</si>
  <si>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</si>
  <si>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</si>
  <si>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</si>
  <si>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</si>
  <si>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</si>
  <si>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</si>
  <si>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</si>
  <si>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</si>
  <si>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</si>
  <si>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</si>
  <si>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</si>
  <si>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</si>
  <si>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</si>
  <si>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</si>
  <si>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</si>
  <si>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</si>
  <si>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</si>
  <si>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</si>
  <si>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</si>
  <si>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</si>
  <si>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</si>
  <si>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</si>
  <si>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</si>
  <si>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</si>
  <si>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</si>
  <si>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</si>
  <si>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</si>
  <si>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</si>
  <si>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</si>
  <si>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</si>
  <si>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</si>
  <si>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</si>
  <si>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</si>
  <si>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福岡県粕屋町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</si>
  <si>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</si>
  <si>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</si>
  <si>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</si>
  <si>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</si>
  <si>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</si>
  <si>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</si>
  <si>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</si>
  <si>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</si>
  <si>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</si>
  <si>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</si>
  <si>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</si>
  <si>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</si>
  <si>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</si>
  <si>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</si>
  <si>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</si>
  <si>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</si>
  <si>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</si>
  <si>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</si>
  <si>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</si>
  <si>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</si>
  <si>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</si>
  <si>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</si>
  <si>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</si>
  <si>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</si>
  <si>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</si>
  <si>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</si>
  <si>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</si>
  <si>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</si>
  <si>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</si>
  <si>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</si>
  <si>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</si>
  <si>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</si>
  <si>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</si>
  <si>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</si>
  <si>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</si>
  <si>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</si>
  <si>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</si>
  <si>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</si>
  <si>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</si>
  <si>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</si>
  <si>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</si>
  <si>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</si>
  <si>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</si>
  <si>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</si>
  <si>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</si>
  <si>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</si>
  <si>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</si>
  <si>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</si>
  <si>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</si>
  <si>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</si>
  <si>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</si>
  <si>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</si>
  <si>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</si>
  <si>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</si>
  <si>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</si>
  <si>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</si>
  <si>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</si>
  <si>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</si>
  <si>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</si>
  <si>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</si>
  <si>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</si>
  <si>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</si>
  <si>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</si>
  <si>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</si>
  <si>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</si>
  <si>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</si>
  <si>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</si>
  <si>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</si>
  <si>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</si>
  <si>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</si>
  <si>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</si>
  <si>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</si>
  <si>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</si>
  <si>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</si>
  <si>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</si>
  <si>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</si>
  <si>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</si>
  <si>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</si>
  <si>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</si>
  <si>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</si>
  <si>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</si>
  <si>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</si>
  <si>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</si>
  <si>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</si>
  <si>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</si>
  <si>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</si>
  <si>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</si>
  <si>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</si>
  <si>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</si>
  <si>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</si>
  <si>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</si>
  <si>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</si>
  <si>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</si>
  <si>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</si>
  <si>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</si>
  <si>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</si>
  <si>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</si>
  <si>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</si>
  <si>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</si>
  <si>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</si>
  <si>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</si>
  <si>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</si>
  <si>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</si>
  <si>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</si>
  <si>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</si>
  <si>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</si>
  <si>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</si>
  <si>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</si>
  <si>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</si>
  <si>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</si>
  <si>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</si>
  <si>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</si>
  <si>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</si>
  <si>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</si>
  <si>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</si>
  <si>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</si>
  <si>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</si>
  <si>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</si>
  <si>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</si>
  <si>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</si>
  <si>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</si>
  <si>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</si>
  <si>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</si>
  <si>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</si>
  <si>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</si>
  <si>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</si>
  <si>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</si>
  <si>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</si>
  <si>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</si>
  <si>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</si>
  <si>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</si>
  <si>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</si>
  <si>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</si>
  <si>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</si>
  <si>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</si>
  <si>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</si>
  <si>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</si>
  <si>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</si>
  <si>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</si>
  <si>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</si>
  <si>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</si>
  <si>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</si>
  <si>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</si>
  <si>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</si>
  <si>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</si>
  <si>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</si>
  <si>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</si>
  <si>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</si>
  <si>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</si>
  <si>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</si>
  <si>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福岡県粕屋町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</si>
  <si>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</si>
  <si>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</si>
  <si>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</si>
  <si>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</si>
  <si>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</si>
  <si>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</si>
  <si>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</si>
  <si>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</si>
  <si>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</si>
  <si>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</si>
  <si>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</si>
  <si>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</si>
  <si>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</si>
  <si>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</si>
  <si>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</si>
  <si>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</si>
  <si>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</si>
  <si>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</si>
  <si>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</si>
  <si>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</si>
  <si>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</si>
  <si>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</si>
  <si>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</si>
  <si>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</si>
  <si>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</si>
  <si>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</si>
  <si>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</si>
  <si>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</si>
  <si>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</si>
  <si>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</si>
  <si>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</si>
  <si>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</si>
  <si>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</si>
  <si>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</si>
  <si>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</si>
  <si>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</si>
  <si>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介護保険特別会計(介護サービス勘定)</t>
    <phoneticPr fontId="5"/>
  </si>
  <si>
    <t>後期高齢者医療特別会計</t>
    <phoneticPr fontId="5"/>
  </si>
  <si>
    <t>水道事業会計</t>
    <phoneticPr fontId="5"/>
  </si>
  <si>
    <t>法適用企業</t>
    <phoneticPr fontId="5"/>
  </si>
  <si>
    <t>流域関連公共下水道事業会計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</si>
  <si>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</si>
  <si>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</si>
  <si>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</si>
  <si>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</si>
  <si>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</si>
  <si>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</si>
  <si>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</si>
  <si>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</si>
  <si>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</si>
  <si>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</si>
  <si>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</si>
  <si>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</si>
  <si>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</si>
  <si>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</si>
  <si>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</si>
  <si>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</si>
  <si>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</si>
  <si>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</si>
  <si>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</si>
  <si>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</si>
  <si>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</si>
  <si>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</si>
  <si>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</si>
  <si>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</si>
  <si>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</si>
  <si>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</si>
  <si>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</si>
  <si>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</si>
  <si>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</si>
  <si>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</si>
  <si>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</si>
  <si>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</si>
  <si>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</si>
  <si>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</si>
  <si>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</si>
  <si>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</si>
  <si>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</si>
  <si>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</si>
  <si>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</si>
  <si>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</si>
  <si>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</si>
  <si>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</si>
  <si>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</si>
  <si>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</si>
  <si>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</si>
  <si>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</si>
  <si>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</si>
  <si>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</si>
  <si>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</si>
  <si>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</si>
  <si>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</si>
  <si>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</si>
  <si>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</si>
  <si>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</si>
  <si>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</si>
  <si>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</si>
  <si>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</si>
  <si>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</si>
  <si>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</si>
  <si>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</si>
  <si>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</si>
  <si>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</si>
  <si>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</si>
  <si>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</si>
  <si>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</si>
  <si>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</si>
  <si>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</si>
  <si>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</si>
  <si>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</si>
  <si>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</si>
  <si>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</si>
  <si>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</si>
  <si>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</si>
  <si>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</si>
  <si>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</si>
  <si>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</si>
  <si>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</si>
  <si>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</si>
  <si>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</si>
  <si>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</si>
  <si>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</si>
  <si>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</si>
  <si>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</si>
  <si>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</si>
  <si>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</si>
  <si>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</si>
  <si>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</si>
  <si>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</si>
  <si>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</si>
  <si>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</si>
  <si>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</si>
  <si>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</si>
  <si>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</si>
  <si>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</si>
  <si>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</si>
  <si>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</si>
  <si>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</si>
  <si>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</si>
  <si>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</si>
  <si>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</si>
  <si>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</si>
  <si>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</si>
  <si>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</si>
  <si>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</si>
  <si>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</si>
  <si>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</si>
  <si>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</si>
  <si>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</si>
  <si>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</si>
  <si>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</si>
  <si>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</si>
  <si>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</si>
  <si>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</si>
  <si>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</si>
  <si>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</si>
  <si>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</si>
  <si>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</si>
  <si>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</si>
  <si>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</si>
  <si>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</si>
  <si>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</si>
  <si>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</si>
  <si>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</si>
  <si>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</si>
  <si>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</si>
  <si>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</si>
  <si>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</si>
  <si>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</si>
  <si>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</si>
  <si>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</si>
  <si>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</si>
  <si>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</si>
  <si>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</si>
  <si>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</si>
  <si>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</si>
  <si>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0.61</t>
  </si>
  <si>
    <t>▲ 2.09</t>
  </si>
  <si>
    <t>国民健康保険特別会計</t>
  </si>
  <si>
    <t>▲ 0.01</t>
  </si>
  <si>
    <t>▲ 0.97</t>
  </si>
  <si>
    <t>▲ 1.22</t>
  </si>
  <si>
    <t>▲ 0.28</t>
  </si>
  <si>
    <t>▲ 0.12</t>
  </si>
  <si>
    <t>水道事業会計</t>
  </si>
  <si>
    <t>流域関連公共下水道事業会計</t>
  </si>
  <si>
    <t>一般会計</t>
  </si>
  <si>
    <t>介護保険特別会計(保険事業勘定)</t>
  </si>
  <si>
    <t>後期高齢者医療特別会計</t>
  </si>
  <si>
    <t>介護保険特別会計(介護サービス勘定)</t>
  </si>
  <si>
    <t>住宅新築資金等貸付事業特別会計</t>
  </si>
  <si>
    <t>その他会計（赤字）</t>
  </si>
  <si>
    <t>その他会計（黒字）</t>
  </si>
  <si>
    <t>R01</t>
    <phoneticPr fontId="5"/>
  </si>
  <si>
    <t>R02</t>
    <phoneticPr fontId="5"/>
  </si>
  <si>
    <t>R03</t>
    <phoneticPr fontId="5"/>
  </si>
  <si>
    <t>R04</t>
    <phoneticPr fontId="5"/>
  </si>
  <si>
    <t>R05</t>
    <phoneticPr fontId="5"/>
  </si>
  <si>
    <t>公共施設整備基金</t>
    <rPh sb="0" eb="4">
      <t>コウキョウシセツ</t>
    </rPh>
    <rPh sb="4" eb="6">
      <t>セイビ</t>
    </rPh>
    <rPh sb="6" eb="8">
      <t>キキン</t>
    </rPh>
    <phoneticPr fontId="5"/>
  </si>
  <si>
    <t>ふるさとづくり基金</t>
    <rPh sb="7" eb="9">
      <t>キキン</t>
    </rPh>
    <phoneticPr fontId="2"/>
  </si>
  <si>
    <t>扇上堰用水施設維持管理基金</t>
    <rPh sb="0" eb="1">
      <t>オウギ</t>
    </rPh>
    <rPh sb="1" eb="2">
      <t>ウエ</t>
    </rPh>
    <rPh sb="2" eb="3">
      <t>セキ</t>
    </rPh>
    <rPh sb="3" eb="5">
      <t>ヨウスイ</t>
    </rPh>
    <rPh sb="5" eb="7">
      <t>シセツ</t>
    </rPh>
    <rPh sb="7" eb="9">
      <t>イジ</t>
    </rPh>
    <rPh sb="9" eb="11">
      <t>カンリ</t>
    </rPh>
    <rPh sb="11" eb="13">
      <t>キキン</t>
    </rPh>
    <phoneticPr fontId="2"/>
  </si>
  <si>
    <t>地域福祉基金</t>
    <rPh sb="0" eb="2">
      <t>チイキ</t>
    </rPh>
    <rPh sb="2" eb="4">
      <t>フクシ</t>
    </rPh>
    <rPh sb="4" eb="6">
      <t>キキン</t>
    </rPh>
    <phoneticPr fontId="2"/>
  </si>
  <si>
    <t>臨時石炭鉱害復旧井堰管理基金</t>
    <phoneticPr fontId="2"/>
  </si>
  <si>
    <t>粕屋郡粕屋町外1市水利組合</t>
    <rPh sb="0" eb="2">
      <t>カスヤ</t>
    </rPh>
    <rPh sb="2" eb="3">
      <t>グン</t>
    </rPh>
    <rPh sb="3" eb="6">
      <t>カスヤマチ</t>
    </rPh>
    <rPh sb="6" eb="7">
      <t>ホカ</t>
    </rPh>
    <rPh sb="8" eb="9">
      <t>シ</t>
    </rPh>
    <rPh sb="9" eb="11">
      <t>スイリ</t>
    </rPh>
    <rPh sb="11" eb="13">
      <t>クミアイ</t>
    </rPh>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</si>
  <si>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</si>
  <si>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</si>
  <si>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phoneticPr fontId="2"/>
  </si>
  <si>
    <t>福岡県自治会館管理組合</t>
    <rPh sb="0" eb="3">
      <t>フクオカケン</t>
    </rPh>
    <rPh sb="3" eb="5">
      <t>ジチ</t>
    </rPh>
    <rPh sb="5" eb="7">
      <t>カイカン</t>
    </rPh>
    <rPh sb="7" eb="9">
      <t>カンリ</t>
    </rPh>
    <rPh sb="9" eb="11">
      <t>クミアイ</t>
    </rPh>
    <phoneticPr fontId="2"/>
  </si>
  <si>
    <t>糟屋郡自治会館組合</t>
    <rPh sb="0" eb="3">
      <t>カスヤグン</t>
    </rPh>
    <rPh sb="3" eb="5">
      <t>ジチ</t>
    </rPh>
    <rPh sb="5" eb="7">
      <t>カイカン</t>
    </rPh>
    <rPh sb="7" eb="9">
      <t>クミアイ</t>
    </rPh>
    <phoneticPr fontId="2"/>
  </si>
  <si>
    <t>糟屋郡篠栗町外一市五町財産組合</t>
    <rPh sb="0" eb="3">
      <t>カスヤグン</t>
    </rPh>
    <rPh sb="3" eb="5">
      <t>ササグリ</t>
    </rPh>
    <rPh sb="5" eb="6">
      <t>マチ</t>
    </rPh>
    <rPh sb="6" eb="7">
      <t>ホカ</t>
    </rPh>
    <rPh sb="7" eb="8">
      <t>イチ</t>
    </rPh>
    <rPh sb="8" eb="9">
      <t>シ</t>
    </rPh>
    <rPh sb="9" eb="10">
      <t>イ</t>
    </rPh>
    <rPh sb="10" eb="11">
      <t>チョウ</t>
    </rPh>
    <rPh sb="11" eb="13">
      <t>ザイサン</t>
    </rPh>
    <rPh sb="13" eb="15">
      <t>クミアイ</t>
    </rPh>
    <phoneticPr fontId="2"/>
  </si>
  <si>
    <t>北筑昇華苑組合</t>
    <rPh sb="0" eb="1">
      <t>キタ</t>
    </rPh>
    <rPh sb="1" eb="2">
      <t>チク</t>
    </rPh>
    <rPh sb="2" eb="4">
      <t>ショウカ</t>
    </rPh>
    <rPh sb="4" eb="5">
      <t>エン</t>
    </rPh>
    <rPh sb="5" eb="7">
      <t>クミアイ</t>
    </rPh>
    <phoneticPr fontId="2"/>
  </si>
  <si>
    <t>粕屋南部消防組合（一般会計）</t>
    <rPh sb="0" eb="2">
      <t>カスヤ</t>
    </rPh>
    <rPh sb="2" eb="4">
      <t>ナンブ</t>
    </rPh>
    <rPh sb="4" eb="6">
      <t>ショウボウ</t>
    </rPh>
    <rPh sb="6" eb="8">
      <t>クミアイ</t>
    </rPh>
    <rPh sb="9" eb="11">
      <t>イッパン</t>
    </rPh>
    <rPh sb="11" eb="13">
      <t>カイケイ</t>
    </rPh>
    <phoneticPr fontId="2"/>
  </si>
  <si>
    <t>粕屋南部消防組合（粕屋中南部休日診療所事業特別会計）</t>
    <rPh sb="0" eb="2">
      <t>カスヤ</t>
    </rPh>
    <rPh sb="2" eb="4">
      <t>ナンブ</t>
    </rPh>
    <rPh sb="4" eb="6">
      <t>ショウボウ</t>
    </rPh>
    <rPh sb="6" eb="8">
      <t>クミアイ</t>
    </rPh>
    <rPh sb="9" eb="11">
      <t>カスヤ</t>
    </rPh>
    <rPh sb="11" eb="12">
      <t>チュウ</t>
    </rPh>
    <rPh sb="12" eb="14">
      <t>ナンブ</t>
    </rPh>
    <rPh sb="14" eb="16">
      <t>キュウジツ</t>
    </rPh>
    <rPh sb="16" eb="18">
      <t>シンリョウ</t>
    </rPh>
    <rPh sb="18" eb="19">
      <t>ジョ</t>
    </rPh>
    <rPh sb="19" eb="21">
      <t>ジギョウ</t>
    </rPh>
    <rPh sb="21" eb="23">
      <t>トクベツ</t>
    </rPh>
    <rPh sb="23" eb="25">
      <t>カイケイ</t>
    </rPh>
    <phoneticPr fontId="2"/>
  </si>
  <si>
    <t>福岡地区水道企業団</t>
  </si>
  <si>
    <t>須恵町外二ヶ町清掃施設組合</t>
    <rPh sb="0" eb="3">
      <t>スエマチ</t>
    </rPh>
    <rPh sb="3" eb="4">
      <t>ホカ</t>
    </rPh>
    <rPh sb="4" eb="5">
      <t>２</t>
    </rPh>
    <rPh sb="6" eb="7">
      <t>マチ</t>
    </rPh>
    <rPh sb="7" eb="9">
      <t>セイソウ</t>
    </rPh>
    <rPh sb="9" eb="11">
      <t>シセツ</t>
    </rPh>
    <rPh sb="11" eb="13">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</si>
  <si>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</si>
  <si>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</si>
  <si>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</si>
  <si>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14" eb="16">
      <t>リュウイキ</t>
    </rPh>
    <rPh sb="16" eb="18">
      <t>レンケイ</t>
    </rPh>
    <rPh sb="18" eb="20">
      <t>ジギョウ</t>
    </rPh>
    <rPh sb="20" eb="22">
      <t>トクベツ</t>
    </rPh>
    <phoneticPr fontId="2"/>
  </si>
  <si>
    <t>福岡都市圏広域行政事業組合（競艇事業特別会計）</t>
    <rPh sb="14" eb="16">
      <t>キョウテイ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</si>
  <si>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</si>
  <si>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</si>
  <si>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</si>
  <si>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粕屋町土地開発公社</t>
    <phoneticPr fontId="2"/>
  </si>
  <si>
    <t>〇</t>
    <phoneticPr fontId="2"/>
  </si>
  <si>
    <t>法適用企業</t>
    <rPh sb="0" eb="5">
      <t>ホウテキヨウキギョウ</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</si>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</sst>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xmlns:c16r2="http://schemas.microsoft.com/office/drawing/2015/06/chart">
            <c:ext xmlns:c16="http://schemas.microsoft.com/office/drawing/2014/chart" uri="{C3380CC4-5D6E-409C-BE32-E72D297353CC}">
              <c16:uniqueId val="{00000000-7931-4D1A-BA7A-10FE333E3B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25141</c:v>
                </c:pt>
                <c:pt idx="1">
                  <c:v>25799</c:v>
                </c:pt>
                <c:pt idx="2">
                  <c:v>38149</c:v>
                </c:pt>
                <c:pt idx="3">
                  <c:v>84483</c:v>
                </c:pt>
                <c:pt idx="4">
                  <c:v>75295</c:v>
                </c:pt>
              </c:numCache>
            </c:numRef>
          </c:val>
          <c:smooth val="0"/>
          <c:extLst xmlns:c16r2="http://schemas.microsoft.com/office/drawing/2015/06/chart">
            <c:ext xmlns:c16="http://schemas.microsoft.com/office/drawing/2014/chart" uri="{C3380CC4-5D6E-409C-BE32-E72D297353CC}">
              <c16:uniqueId val="{00000001-7931-4D1A-BA7A-10FE333E3B41}"/>
            </c:ext>
          </c:extLst>
        </c:ser>
        <c:dLbls>
          <c:showLegendKey val="0"/>
          <c:showVal val="0"/>
          <c:showCatName val="0"/>
          <c:showSerName val="0"/>
          <c:showPercent val="0"/>
          <c:showBubbleSize val="0"/>
        </c:dLbls>
        <c:marker val="1"/>
        <c:smooth val="0"/>
        <c:axId val="407731976"/>
        <c:axId val="410163616"/>
      </c:lineChart>
      <c:catAx>
        <c:axId val="407731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163616"/>
        <c:crosses val="autoZero"/>
        <c:auto val="1"/>
        <c:lblAlgn val="ctr"/>
        <c:lblOffset val="100"/>
        <c:tickLblSkip val="1"/>
        <c:tickMarkSkip val="1"/>
        <c:noMultiLvlLbl val="0"/>
      </c:catAx>
      <c:valAx>
        <c:axId val="4101636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731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4.07</c:v>
                </c:pt>
                <c:pt idx="1">
                  <c:v>5.99</c:v>
                </c:pt>
                <c:pt idx="2">
                  <c:v>8.9600000000000009</c:v>
                </c:pt>
                <c:pt idx="3">
                  <c:v>6.9</c:v>
                </c:pt>
                <c:pt idx="4">
                  <c:v>7.87</c:v>
                </c:pt>
              </c:numCache>
            </c:numRef>
          </c:val>
          <c:extLst xmlns:c16r2="http://schemas.microsoft.com/office/drawing/2015/06/chart">
            <c:ext xmlns:c16="http://schemas.microsoft.com/office/drawing/2014/chart" uri="{C3380CC4-5D6E-409C-BE32-E72D297353CC}">
              <c16:uniqueId val="{00000000-1C2D-46B9-9243-855952983C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18.440000000000001</c:v>
                </c:pt>
                <c:pt idx="1">
                  <c:v>16.5</c:v>
                </c:pt>
                <c:pt idx="2">
                  <c:v>19.57</c:v>
                </c:pt>
                <c:pt idx="3">
                  <c:v>19.739999999999998</c:v>
                </c:pt>
                <c:pt idx="4">
                  <c:v>19.309999999999999</c:v>
                </c:pt>
              </c:numCache>
            </c:numRef>
          </c:val>
          <c:extLst xmlns:c16r2="http://schemas.microsoft.com/office/drawing/2015/06/chart">
            <c:ext xmlns:c16="http://schemas.microsoft.com/office/drawing/2014/chart" uri="{C3380CC4-5D6E-409C-BE32-E72D297353CC}">
              <c16:uniqueId val="{00000001-1C2D-46B9-9243-855952983CD9}"/>
            </c:ext>
          </c:extLst>
        </c:ser>
        <c:dLbls>
          <c:showLegendKey val="0"/>
          <c:showVal val="0"/>
          <c:showCatName val="0"/>
          <c:showSerName val="0"/>
          <c:showPercent val="0"/>
          <c:showBubbleSize val="0"/>
        </c:dLbls>
        <c:gapWidth val="250"/>
        <c:overlap val="100"/>
        <c:axId val="494751720"/>
        <c:axId val="410243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-0.61</c:v>
                </c:pt>
                <c:pt idx="1">
                  <c:v>1.1200000000000001</c:v>
                </c:pt>
                <c:pt idx="2">
                  <c:v>7.51</c:v>
                </c:pt>
                <c:pt idx="3">
                  <c:v>-2.09</c:v>
                </c:pt>
                <c:pt idx="4">
                  <c:v>1.32</c:v>
                </c:pt>
              </c:numCache>
            </c:numRef>
          </c:val>
          <c:smooth val="0"/>
          <c:extLst xmlns:c16r2="http://schemas.microsoft.com/office/drawing/2015/06/chart">
            <c:ext xmlns:c16="http://schemas.microsoft.com/office/drawing/2014/chart" uri="{C3380CC4-5D6E-409C-BE32-E72D297353CC}">
              <c16:uniqueId val="{00000002-1C2D-46B9-9243-855952983CD9}"/>
            </c:ext>
          </c:extLst>
        </c:ser>
        <c:dLbls>
          <c:showLegendKey val="0"/>
          <c:showVal val="0"/>
          <c:showCatName val="0"/>
          <c:showSerName val="0"/>
          <c:showPercent val="0"/>
          <c:showBubbleSize val="0"/>
        </c:dLbls>
        <c:marker val="1"/>
        <c:smooth val="0"/>
        <c:axId val="494751720"/>
        <c:axId val="410243616"/>
      </c:lineChart>
      <c:catAx>
        <c:axId val="49475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243616"/>
        <c:crosses val="autoZero"/>
        <c:auto val="1"/>
        <c:lblAlgn val="ctr"/>
        <c:lblOffset val="100"/>
        <c:tickLblSkip val="1"/>
        <c:tickMarkSkip val="1"/>
        <c:noMultiLvlLbl val="0"/>
      </c:catAx>
      <c:valAx>
        <c:axId val="41024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751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2D6-4FDD-9625-B388C3E5ED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2D6-4FDD-9625-B388C3E5ED2A}"/>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2D6-4FDD-9625-B388C3E5ED2A}"/>
            </c:ext>
          </c:extLst>
        </c:ser>
        <c:ser>
          <c:idx val="3"/>
          <c:order val="3"/>
          <c:tx>
            <c:strRef>
              <c:f>データシート!$A$30</c:f>
              <c:strCache>
                <c:ptCount val="1"/>
                <c:pt idx="0">
                  <c:v>介護保険特別会計(介護サービス勘定)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0.04</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3-C2D6-4FDD-9625-B388C3E5ED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0.32</c:v>
                </c:pt>
                <c:pt idx="2">
                  <c:v>#N/A</c:v>
                </c:pt>
                <c:pt idx="3">
                  <c:v>0.28000000000000003</c:v>
                </c:pt>
                <c:pt idx="4">
                  <c:v>#N/A</c:v>
                </c:pt>
                <c:pt idx="5">
                  <c:v>0.26</c:v>
                </c:pt>
                <c:pt idx="6">
                  <c:v>#N/A</c:v>
                </c:pt>
                <c:pt idx="7">
                  <c:v>0.28999999999999998</c:v>
                </c:pt>
                <c:pt idx="8">
                  <c:v>#N/A</c:v>
                </c:pt>
                <c:pt idx="9">
                  <c:v>0.31</c:v>
                </c:pt>
              </c:numCache>
            </c:numRef>
          </c:val>
          <c:extLst xmlns:c16r2="http://schemas.microsoft.com/office/drawing/2015/06/chart">
            <c:ext xmlns:c16="http://schemas.microsoft.com/office/drawing/2014/chart" uri="{C3380CC4-5D6E-409C-BE32-E72D297353CC}">
              <c16:uniqueId val="{00000004-C2D6-4FDD-9625-B388C3E5ED2A}"/>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1.44</c:v>
                </c:pt>
                <c:pt idx="2">
                  <c:v>#N/A</c:v>
                </c:pt>
                <c:pt idx="3">
                  <c:v>1.22</c:v>
                </c:pt>
                <c:pt idx="4">
                  <c:v>#N/A</c:v>
                </c:pt>
                <c:pt idx="5">
                  <c:v>0.73</c:v>
                </c:pt>
                <c:pt idx="6">
                  <c:v>#N/A</c:v>
                </c:pt>
                <c:pt idx="7">
                  <c:v>1</c:v>
                </c:pt>
                <c:pt idx="8">
                  <c:v>#N/A</c:v>
                </c:pt>
                <c:pt idx="9">
                  <c:v>0.62</c:v>
                </c:pt>
              </c:numCache>
            </c:numRef>
          </c:val>
          <c:extLst xmlns:c16r2="http://schemas.microsoft.com/office/drawing/2015/06/chart">
            <c:ext xmlns:c16="http://schemas.microsoft.com/office/drawing/2014/chart" uri="{C3380CC4-5D6E-409C-BE32-E72D297353CC}">
              <c16:uniqueId val="{00000005-C2D6-4FDD-9625-B388C3E5ED2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4.0599999999999996</c:v>
                </c:pt>
                <c:pt idx="2">
                  <c:v>#N/A</c:v>
                </c:pt>
                <c:pt idx="3">
                  <c:v>5.98</c:v>
                </c:pt>
                <c:pt idx="4">
                  <c:v>#N/A</c:v>
                </c:pt>
                <c:pt idx="5">
                  <c:v>8.9499999999999993</c:v>
                </c:pt>
                <c:pt idx="6">
                  <c:v>#N/A</c:v>
                </c:pt>
                <c:pt idx="7">
                  <c:v>6.89</c:v>
                </c:pt>
                <c:pt idx="8">
                  <c:v>#N/A</c:v>
                </c:pt>
                <c:pt idx="9">
                  <c:v>7.87</c:v>
                </c:pt>
              </c:numCache>
            </c:numRef>
          </c:val>
          <c:extLst xmlns:c16r2="http://schemas.microsoft.com/office/drawing/2015/06/chart">
            <c:ext xmlns:c16="http://schemas.microsoft.com/office/drawing/2014/chart" uri="{C3380CC4-5D6E-409C-BE32-E72D297353CC}">
              <c16:uniqueId val="{00000006-C2D6-4FDD-9625-B388C3E5ED2A}"/>
            </c:ext>
          </c:extLst>
        </c:ser>
        <c:ser>
          <c:idx val="7"/>
          <c:order val="7"/>
          <c:tx>
            <c:strRef>
              <c:f>データシート!$A$34</c:f>
              <c:strCache>
                <c:ptCount val="1"/>
                <c:pt idx="0">
                  <c:v>流域関連公共下水道事業会計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9.8800000000000008</c:v>
                </c:pt>
                <c:pt idx="2">
                  <c:v>#N/A</c:v>
                </c:pt>
                <c:pt idx="3">
                  <c:v>10.029999999999999</c:v>
                </c:pt>
                <c:pt idx="4">
                  <c:v>#N/A</c:v>
                </c:pt>
                <c:pt idx="5">
                  <c:v>10.28</c:v>
                </c:pt>
                <c:pt idx="6">
                  <c:v>#N/A</c:v>
                </c:pt>
                <c:pt idx="7">
                  <c:v>11.07</c:v>
                </c:pt>
                <c:pt idx="8">
                  <c:v>#N/A</c:v>
                </c:pt>
                <c:pt idx="9">
                  <c:v>10.86</c:v>
                </c:pt>
              </c:numCache>
            </c:numRef>
          </c:val>
          <c:extLst xmlns:c16r2="http://schemas.microsoft.com/office/drawing/2015/06/chart">
            <c:ext xmlns:c16="http://schemas.microsoft.com/office/drawing/2014/chart" uri="{C3380CC4-5D6E-409C-BE32-E72D297353CC}">
              <c16:uniqueId val="{00000007-C2D6-4FDD-9625-B388C3E5ED2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15.8</c:v>
                </c:pt>
                <c:pt idx="2">
                  <c:v>#N/A</c:v>
                </c:pt>
                <c:pt idx="3">
                  <c:v>16.170000000000002</c:v>
                </c:pt>
                <c:pt idx="4">
                  <c:v>#N/A</c:v>
                </c:pt>
                <c:pt idx="5">
                  <c:v>16.350000000000001</c:v>
                </c:pt>
                <c:pt idx="6">
                  <c:v>#N/A</c:v>
                </c:pt>
                <c:pt idx="7">
                  <c:v>17.78</c:v>
                </c:pt>
                <c:pt idx="8">
                  <c:v>#N/A</c:v>
                </c:pt>
                <c:pt idx="9">
                  <c:v>16.45</c:v>
                </c:pt>
              </c:numCache>
            </c:numRef>
          </c:val>
          <c:extLst xmlns:c16r2="http://schemas.microsoft.com/office/drawing/2015/06/chart">
            <c:ext xmlns:c16="http://schemas.microsoft.com/office/drawing/2014/chart" uri="{C3380CC4-5D6E-409C-BE32-E72D297353CC}">
              <c16:uniqueId val="{00000008-C2D6-4FDD-9625-B388C3E5ED2A}"/>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0.01</c:v>
                </c:pt>
                <c:pt idx="1">
                  <c:v>#N/A</c:v>
                </c:pt>
                <c:pt idx="2">
                  <c:v>0.97</c:v>
                </c:pt>
                <c:pt idx="3">
                  <c:v>#N/A</c:v>
                </c:pt>
                <c:pt idx="4">
                  <c:v>1.22</c:v>
                </c:pt>
                <c:pt idx="5">
                  <c:v>#N/A</c:v>
                </c:pt>
                <c:pt idx="6">
                  <c:v>0.28000000000000003</c:v>
                </c:pt>
                <c:pt idx="7">
                  <c:v>#N/A</c:v>
                </c:pt>
                <c:pt idx="8">
                  <c:v>0.12</c:v>
                </c:pt>
                <c:pt idx="9">
                  <c:v>#N/A</c:v>
                </c:pt>
              </c:numCache>
            </c:numRef>
          </c:val>
          <c:extLst xmlns:c16r2="http://schemas.microsoft.com/office/drawing/2015/06/chart">
            <c:ext xmlns:c16="http://schemas.microsoft.com/office/drawing/2014/chart" uri="{C3380CC4-5D6E-409C-BE32-E72D297353CC}">
              <c16:uniqueId val="{00000009-C2D6-4FDD-9625-B388C3E5ED2A}"/>
            </c:ext>
          </c:extLst>
        </c:ser>
        <c:dLbls>
          <c:showLegendKey val="0"/>
          <c:showVal val="0"/>
          <c:showCatName val="0"/>
          <c:showSerName val="0"/>
          <c:showPercent val="0"/>
          <c:showBubbleSize val="0"/>
        </c:dLbls>
        <c:gapWidth val="150"/>
        <c:overlap val="100"/>
        <c:axId val="410243224"/>
        <c:axId val="410239696"/>
      </c:barChart>
      <c:catAx>
        <c:axId val="410243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239696"/>
        <c:crosses val="autoZero"/>
        <c:auto val="1"/>
        <c:lblAlgn val="ctr"/>
        <c:lblOffset val="100"/>
        <c:tickLblSkip val="1"/>
        <c:tickMarkSkip val="1"/>
        <c:noMultiLvlLbl val="0"/>
      </c:catAx>
      <c:valAx>
        <c:axId val="41023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243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1021</c:v>
                </c:pt>
                <c:pt idx="5">
                  <c:v>1001</c:v>
                </c:pt>
                <c:pt idx="8">
                  <c:v>1023</c:v>
                </c:pt>
                <c:pt idx="11">
                  <c:v>1019</c:v>
                </c:pt>
                <c:pt idx="14">
                  <c:v>1038</c:v>
                </c:pt>
              </c:numCache>
            </c:numRef>
          </c:val>
          <c:extLst xmlns:c16r2="http://schemas.microsoft.com/office/drawing/2015/06/chart">
            <c:ext xmlns:c16="http://schemas.microsoft.com/office/drawing/2014/chart" uri="{C3380CC4-5D6E-409C-BE32-E72D297353CC}">
              <c16:uniqueId val="{00000000-3979-4601-B3C7-3B031FC00D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979-4601-B3C7-3B031FC00D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226</c:v>
                </c:pt>
                <c:pt idx="3">
                  <c:v>225</c:v>
                </c:pt>
                <c:pt idx="6">
                  <c:v>206</c:v>
                </c:pt>
                <c:pt idx="9">
                  <c:v>207</c:v>
                </c:pt>
                <c:pt idx="12">
                  <c:v>189</c:v>
                </c:pt>
              </c:numCache>
            </c:numRef>
          </c:val>
          <c:extLst xmlns:c16r2="http://schemas.microsoft.com/office/drawing/2015/06/chart">
            <c:ext xmlns:c16="http://schemas.microsoft.com/office/drawing/2014/chart" uri="{C3380CC4-5D6E-409C-BE32-E72D297353CC}">
              <c16:uniqueId val="{00000002-3979-4601-B3C7-3B031FC00D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0</c:v>
                </c:pt>
                <c:pt idx="6">
                  <c:v>0</c:v>
                </c:pt>
                <c:pt idx="9">
                  <c:v>2</c:v>
                </c:pt>
                <c:pt idx="12">
                  <c:v>4</c:v>
                </c:pt>
              </c:numCache>
            </c:numRef>
          </c:val>
          <c:extLst xmlns:c16r2="http://schemas.microsoft.com/office/drawing/2015/06/chart">
            <c:ext xmlns:c16="http://schemas.microsoft.com/office/drawing/2014/chart" uri="{C3380CC4-5D6E-409C-BE32-E72D297353CC}">
              <c16:uniqueId val="{00000003-3979-4601-B3C7-3B031FC00D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524</c:v>
                </c:pt>
                <c:pt idx="3">
                  <c:v>443</c:v>
                </c:pt>
                <c:pt idx="6">
                  <c:v>439</c:v>
                </c:pt>
                <c:pt idx="9">
                  <c:v>427</c:v>
                </c:pt>
                <c:pt idx="12">
                  <c:v>404</c:v>
                </c:pt>
              </c:numCache>
            </c:numRef>
          </c:val>
          <c:extLst xmlns:c16r2="http://schemas.microsoft.com/office/drawing/2015/06/chart">
            <c:ext xmlns:c16="http://schemas.microsoft.com/office/drawing/2014/chart" uri="{C3380CC4-5D6E-409C-BE32-E72D297353CC}">
              <c16:uniqueId val="{00000004-3979-4601-B3C7-3B031FC00D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979-4601-B3C7-3B031FC00D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979-4601-B3C7-3B031FC00D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1061</c:v>
                </c:pt>
                <c:pt idx="3">
                  <c:v>1042</c:v>
                </c:pt>
                <c:pt idx="6">
                  <c:v>1050</c:v>
                </c:pt>
                <c:pt idx="9">
                  <c:v>1085</c:v>
                </c:pt>
                <c:pt idx="12">
                  <c:v>1174</c:v>
                </c:pt>
              </c:numCache>
            </c:numRef>
          </c:val>
          <c:extLst xmlns:c16r2="http://schemas.microsoft.com/office/drawing/2015/06/chart">
            <c:ext xmlns:c16="http://schemas.microsoft.com/office/drawing/2014/chart" uri="{C3380CC4-5D6E-409C-BE32-E72D297353CC}">
              <c16:uniqueId val="{00000007-3979-4601-B3C7-3B031FC00D78}"/>
            </c:ext>
          </c:extLst>
        </c:ser>
        <c:dLbls>
          <c:showLegendKey val="0"/>
          <c:showVal val="0"/>
          <c:showCatName val="0"/>
          <c:showSerName val="0"/>
          <c:showPercent val="0"/>
          <c:showBubbleSize val="0"/>
        </c:dLbls>
        <c:gapWidth val="100"/>
        <c:overlap val="100"/>
        <c:axId val="410237344"/>
        <c:axId val="410238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791</c:v>
                </c:pt>
                <c:pt idx="2">
                  <c:v>#N/A</c:v>
                </c:pt>
                <c:pt idx="3">
                  <c:v>#N/A</c:v>
                </c:pt>
                <c:pt idx="4">
                  <c:v>709</c:v>
                </c:pt>
                <c:pt idx="5">
                  <c:v>#N/A</c:v>
                </c:pt>
                <c:pt idx="6">
                  <c:v>#N/A</c:v>
                </c:pt>
                <c:pt idx="7">
                  <c:v>672</c:v>
                </c:pt>
                <c:pt idx="8">
                  <c:v>#N/A</c:v>
                </c:pt>
                <c:pt idx="9">
                  <c:v>#N/A</c:v>
                </c:pt>
                <c:pt idx="10">
                  <c:v>702</c:v>
                </c:pt>
                <c:pt idx="11">
                  <c:v>#N/A</c:v>
                </c:pt>
                <c:pt idx="12">
                  <c:v>#N/A</c:v>
                </c:pt>
                <c:pt idx="13">
                  <c:v>733</c:v>
                </c:pt>
                <c:pt idx="14">
                  <c:v>#N/A</c:v>
                </c:pt>
              </c:numCache>
            </c:numRef>
          </c:val>
          <c:smooth val="0"/>
          <c:extLst xmlns:c16r2="http://schemas.microsoft.com/office/drawing/2015/06/chart">
            <c:ext xmlns:c16="http://schemas.microsoft.com/office/drawing/2014/chart" uri="{C3380CC4-5D6E-409C-BE32-E72D297353CC}">
              <c16:uniqueId val="{00000008-3979-4601-B3C7-3B031FC00D78}"/>
            </c:ext>
          </c:extLst>
        </c:ser>
        <c:dLbls>
          <c:showLegendKey val="0"/>
          <c:showVal val="0"/>
          <c:showCatName val="0"/>
          <c:showSerName val="0"/>
          <c:showPercent val="0"/>
          <c:showBubbleSize val="0"/>
        </c:dLbls>
        <c:marker val="1"/>
        <c:smooth val="0"/>
        <c:axId val="410237344"/>
        <c:axId val="410238128"/>
      </c:lineChart>
      <c:catAx>
        <c:axId val="41023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238128"/>
        <c:crosses val="autoZero"/>
        <c:auto val="1"/>
        <c:lblAlgn val="ctr"/>
        <c:lblOffset val="100"/>
        <c:tickLblSkip val="1"/>
        <c:tickMarkSkip val="1"/>
        <c:noMultiLvlLbl val="0"/>
      </c:catAx>
      <c:valAx>
        <c:axId val="41023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23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13748</c:v>
                </c:pt>
                <c:pt idx="5">
                  <c:v>13429</c:v>
                </c:pt>
                <c:pt idx="8">
                  <c:v>13395</c:v>
                </c:pt>
                <c:pt idx="11">
                  <c:v>13595</c:v>
                </c:pt>
                <c:pt idx="14">
                  <c:v>13581</c:v>
                </c:pt>
              </c:numCache>
            </c:numRef>
          </c:val>
          <c:extLst xmlns:c16r2="http://schemas.microsoft.com/office/drawing/2015/06/chart">
            <c:ext xmlns:c16="http://schemas.microsoft.com/office/drawing/2014/chart" uri="{C3380CC4-5D6E-409C-BE32-E72D297353CC}">
              <c16:uniqueId val="{00000000-A360-41FE-A886-F1A140B020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127</c:v>
                </c:pt>
                <c:pt idx="5">
                  <c:v>136</c:v>
                </c:pt>
                <c:pt idx="8">
                  <c:v>141</c:v>
                </c:pt>
                <c:pt idx="11">
                  <c:v>156</c:v>
                </c:pt>
                <c:pt idx="14">
                  <c:v>878</c:v>
                </c:pt>
              </c:numCache>
            </c:numRef>
          </c:val>
          <c:extLst xmlns:c16r2="http://schemas.microsoft.com/office/drawing/2015/06/chart">
            <c:ext xmlns:c16="http://schemas.microsoft.com/office/drawing/2014/chart" uri="{C3380CC4-5D6E-409C-BE32-E72D297353CC}">
              <c16:uniqueId val="{00000001-A360-41FE-A886-F1A140B020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3759</c:v>
                </c:pt>
                <c:pt idx="5">
                  <c:v>3862</c:v>
                </c:pt>
                <c:pt idx="8">
                  <c:v>4953</c:v>
                </c:pt>
                <c:pt idx="11">
                  <c:v>5448</c:v>
                </c:pt>
                <c:pt idx="14">
                  <c:v>5815</c:v>
                </c:pt>
              </c:numCache>
            </c:numRef>
          </c:val>
          <c:extLst xmlns:c16r2="http://schemas.microsoft.com/office/drawing/2015/06/chart">
            <c:ext xmlns:c16="http://schemas.microsoft.com/office/drawing/2014/chart" uri="{C3380CC4-5D6E-409C-BE32-E72D297353CC}">
              <c16:uniqueId val="{00000002-A360-41FE-A886-F1A140B020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360-41FE-A886-F1A140B020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360-41FE-A886-F1A140B020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135</c:v>
                </c:pt>
                <c:pt idx="3">
                  <c:v>135</c:v>
                </c:pt>
                <c:pt idx="6">
                  <c:v>134</c:v>
                </c:pt>
                <c:pt idx="9">
                  <c:v>134</c:v>
                </c:pt>
                <c:pt idx="12">
                  <c:v>134</c:v>
                </c:pt>
              </c:numCache>
            </c:numRef>
          </c:val>
          <c:extLst xmlns:c16r2="http://schemas.microsoft.com/office/drawing/2015/06/chart">
            <c:ext xmlns:c16="http://schemas.microsoft.com/office/drawing/2014/chart" uri="{C3380CC4-5D6E-409C-BE32-E72D297353CC}">
              <c16:uniqueId val="{00000005-A360-41FE-A886-F1A140B020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360-41FE-A886-F1A140B020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280</c:v>
                </c:pt>
                <c:pt idx="3">
                  <c:v>231</c:v>
                </c:pt>
                <c:pt idx="6">
                  <c:v>211</c:v>
                </c:pt>
                <c:pt idx="9">
                  <c:v>208</c:v>
                </c:pt>
                <c:pt idx="12">
                  <c:v>573</c:v>
                </c:pt>
              </c:numCache>
            </c:numRef>
          </c:val>
          <c:extLst xmlns:c16r2="http://schemas.microsoft.com/office/drawing/2015/06/chart">
            <c:ext xmlns:c16="http://schemas.microsoft.com/office/drawing/2014/chart" uri="{C3380CC4-5D6E-409C-BE32-E72D297353CC}">
              <c16:uniqueId val="{00000007-A360-41FE-A886-F1A140B020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4499</c:v>
                </c:pt>
                <c:pt idx="3">
                  <c:v>4004</c:v>
                </c:pt>
                <c:pt idx="6">
                  <c:v>3694</c:v>
                </c:pt>
                <c:pt idx="9">
                  <c:v>3353</c:v>
                </c:pt>
                <c:pt idx="12">
                  <c:v>3165</c:v>
                </c:pt>
              </c:numCache>
            </c:numRef>
          </c:val>
          <c:extLst xmlns:c16r2="http://schemas.microsoft.com/office/drawing/2015/06/chart">
            <c:ext xmlns:c16="http://schemas.microsoft.com/office/drawing/2014/chart" uri="{C3380CC4-5D6E-409C-BE32-E72D297353CC}">
              <c16:uniqueId val="{00000008-A360-41FE-A886-F1A140B020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1741</c:v>
                </c:pt>
                <c:pt idx="3">
                  <c:v>1596</c:v>
                </c:pt>
                <c:pt idx="6">
                  <c:v>1451</c:v>
                </c:pt>
                <c:pt idx="9">
                  <c:v>1304</c:v>
                </c:pt>
                <c:pt idx="12">
                  <c:v>1155</c:v>
                </c:pt>
              </c:numCache>
            </c:numRef>
          </c:val>
          <c:extLst xmlns:c16r2="http://schemas.microsoft.com/office/drawing/2015/06/chart">
            <c:ext xmlns:c16="http://schemas.microsoft.com/office/drawing/2014/chart" uri="{C3380CC4-5D6E-409C-BE32-E72D297353CC}">
              <c16:uniqueId val="{00000009-A360-41FE-A886-F1A140B020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9984</c:v>
                </c:pt>
                <c:pt idx="3">
                  <c:v>10002</c:v>
                </c:pt>
                <c:pt idx="6">
                  <c:v>10821</c:v>
                </c:pt>
                <c:pt idx="9">
                  <c:v>12761</c:v>
                </c:pt>
                <c:pt idx="12">
                  <c:v>13659</c:v>
                </c:pt>
              </c:numCache>
            </c:numRef>
          </c:val>
          <c:extLst xmlns:c16r2="http://schemas.microsoft.com/office/drawing/2015/06/chart">
            <c:ext xmlns:c16="http://schemas.microsoft.com/office/drawing/2014/chart" uri="{C3380CC4-5D6E-409C-BE32-E72D297353CC}">
              <c16:uniqueId val="{0000000A-A360-41FE-A886-F1A140B0201F}"/>
            </c:ext>
          </c:extLst>
        </c:ser>
        <c:dLbls>
          <c:showLegendKey val="0"/>
          <c:showVal val="0"/>
          <c:showCatName val="0"/>
          <c:showSerName val="0"/>
          <c:showPercent val="0"/>
          <c:showBubbleSize val="0"/>
        </c:dLbls>
        <c:gapWidth val="100"/>
        <c:overlap val="100"/>
        <c:axId val="410238520"/>
        <c:axId val="410241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360-41FE-A886-F1A140B0201F}"/>
            </c:ext>
          </c:extLst>
        </c:ser>
        <c:dLbls>
          <c:showLegendKey val="0"/>
          <c:showVal val="0"/>
          <c:showCatName val="0"/>
          <c:showSerName val="0"/>
          <c:showPercent val="0"/>
          <c:showBubbleSize val="0"/>
        </c:dLbls>
        <c:marker val="1"/>
        <c:smooth val="0"/>
        <c:axId val="410238520"/>
        <c:axId val="410241656"/>
      </c:lineChart>
      <c:catAx>
        <c:axId val="41023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241656"/>
        <c:crosses val="autoZero"/>
        <c:auto val="1"/>
        <c:lblAlgn val="ctr"/>
        <c:lblOffset val="100"/>
        <c:tickLblSkip val="1"/>
        <c:tickMarkSkip val="1"/>
        <c:noMultiLvlLbl val="0"/>
      </c:catAx>
      <c:valAx>
        <c:axId val="410241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238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1915</c:v>
                </c:pt>
                <c:pt idx="1">
                  <c:v>1919</c:v>
                </c:pt>
                <c:pt idx="2">
                  <c:v>1933</c:v>
                </c:pt>
              </c:numCache>
            </c:numRef>
          </c:val>
          <c:extLst xmlns:c16r2="http://schemas.microsoft.com/office/drawing/2015/06/chart">
            <c:ext xmlns:c16="http://schemas.microsoft.com/office/drawing/2014/chart" uri="{C3380CC4-5D6E-409C-BE32-E72D297353CC}">
              <c16:uniqueId val="{00000000-4578-46FF-965F-43F791B552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379</c:v>
                </c:pt>
                <c:pt idx="1">
                  <c:v>669</c:v>
                </c:pt>
                <c:pt idx="2">
                  <c:v>813</c:v>
                </c:pt>
              </c:numCache>
            </c:numRef>
          </c:val>
          <c:extLst xmlns:c16r2="http://schemas.microsoft.com/office/drawing/2015/06/chart">
            <c:ext xmlns:c16="http://schemas.microsoft.com/office/drawing/2014/chart" uri="{C3380CC4-5D6E-409C-BE32-E72D297353CC}">
              <c16:uniqueId val="{00000001-4578-46FF-965F-43F791B552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2306</c:v>
                </c:pt>
                <c:pt idx="1">
                  <c:v>2510</c:v>
                </c:pt>
                <c:pt idx="2">
                  <c:v>2670</c:v>
                </c:pt>
              </c:numCache>
            </c:numRef>
          </c:val>
          <c:extLst xmlns:c16r2="http://schemas.microsoft.com/office/drawing/2015/06/chart">
            <c:ext xmlns:c16="http://schemas.microsoft.com/office/drawing/2014/chart" uri="{C3380CC4-5D6E-409C-BE32-E72D297353CC}">
              <c16:uniqueId val="{00000002-4578-46FF-965F-43F791B552BA}"/>
            </c:ext>
          </c:extLst>
        </c:ser>
        <c:dLbls>
          <c:showLegendKey val="0"/>
          <c:showVal val="0"/>
          <c:showCatName val="0"/>
          <c:showSerName val="0"/>
          <c:showPercent val="0"/>
          <c:showBubbleSize val="0"/>
        </c:dLbls>
        <c:gapWidth val="120"/>
        <c:overlap val="100"/>
        <c:axId val="497617920"/>
        <c:axId val="497618704"/>
      </c:barChart>
      <c:catAx>
        <c:axId val="49761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618704"/>
        <c:crosses val="autoZero"/>
        <c:auto val="1"/>
        <c:lblAlgn val="ctr"/>
        <c:lblOffset val="100"/>
        <c:tickLblSkip val="1"/>
        <c:tickMarkSkip val="1"/>
        <c:noMultiLvlLbl val="0"/>
      </c:catAx>
      <c:valAx>
        <c:axId val="497618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61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48,777
47,903
14.13
22,325,864
21,505,692
788,220
10,010,950
13,658,862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か年平均）は、比較的数値が高い令和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）が算定から外れたため若干下がったもののほぼ横ばいで推移しており、良好な値を示している。なお、令和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年度の財政力指数（単年度）は、前年度と比較して分母である基準財政需要額が＋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％であるのに対し、分子である基準財政収入額が＋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％と伸びが大きいため、前年度比＋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となっている。基準財政収入額の伸びは、個人住民税や固定資産税などの税収増が主な要因であり、今後も税収など歳入の確保に努める。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22578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03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41</xdr:row>
      <xdr:rowOff>9172</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01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153811</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年度は、歳入（経常一般財源等）・歳出（経常一般財源等充当分）ともに増加したが、歳出の増加率が歳入のそれを上回ったため、前年度と比較して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ポイント上昇した。歳出の増加は、給与改定などに伴う人件費の増や、保育所運営委託料の増などによる扶助費の増が主な要因である。今後、人件費や扶助費は減少する要因がなく、公債費は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施設の老朽化対策</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で増加が見込まれているため、必要経費の精査を行い、その他の経常的経費の抑制に努める。また、企業誘致の推進により税収の増加につなげるなど、歳入の確保に努める。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38418</xdr:rowOff>
    </xdr:from>
    <xdr:to>
      <xdr:col>23</xdr:col>
      <xdr:colOff>133350</xdr:colOff>
      <xdr:row>62</xdr:row>
      <xdr:rowOff>116840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114800" y="1066831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40957</xdr:rowOff>
    </xdr:from>
    <xdr:to>
      <xdr:col>19</xdr:col>
      <xdr:colOff>133350</xdr:colOff>
      <xdr:row>62</xdr:row>
      <xdr:rowOff>38418</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3225800" y="10499407"/>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63</xdr:row>
      <xdr:rowOff>120332</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2336800" y="10499407"/>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63</xdr:row>
      <xdr:rowOff>120332</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1447800" y="10776903"/>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a:extLst>
            <a:ext uri="{FF2B5EF4-FFF2-40B4-BE49-F238E27FC236}">
              <a16:creationId xmlns="" xmlns:a16="http://schemas.microsoft.com/office/drawing/2014/main" id="{00000000-0008-0000-0300-000093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8" name="財政構造の弾力性該当値テキスト">
          <a:extLst>
            <a:ext uri="{FF2B5EF4-FFF2-40B4-BE49-F238E27FC236}">
              <a16:creationId xmlns="" xmlns:a16="http://schemas.microsoft.com/office/drawing/2014/main" id="{00000000-0008-0000-0300-000094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159068</xdr:rowOff>
    </xdr:from>
    <xdr:to>
      <xdr:col>19</xdr:col>
      <xdr:colOff>184150</xdr:colOff>
      <xdr:row>62</xdr:row>
      <xdr:rowOff>89218</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064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99395</xdr:rowOff>
    </xdr:from>
    <xdr:ext cx="7366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733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161607</xdr:rowOff>
    </xdr:from>
    <xdr:to>
      <xdr:col>15</xdr:col>
      <xdr:colOff>133350</xdr:colOff>
      <xdr:row>61</xdr:row>
      <xdr:rowOff>91757</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3175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101934</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844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69532</xdr:rowOff>
    </xdr:from>
    <xdr:to>
      <xdr:col>11</xdr:col>
      <xdr:colOff>82550</xdr:colOff>
      <xdr:row>63</xdr:row>
      <xdr:rowOff>171132</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2286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155909</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955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3,129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％）となった。人件費は、職員給与や期末手当の増加などにより前年度比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2,162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％）、物件費は、清掃センター解体工事完了による減（▲</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314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百万円）により前年度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5,175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％）となった。人件費は、定員管理計画に基づく職員数の増加が見込まれるが、時間外手当の削減などにより、支出の抑制に努める。物件費も、必要経費の精査を行うなど、支出の抑制に努める。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90261</xdr:rowOff>
    </xdr:from>
    <xdr:to>
      <xdr:col>23</xdr:col>
      <xdr:colOff>133350</xdr:colOff>
      <xdr:row>81</xdr:row>
      <xdr:rowOff>105363</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114800" y="13977711"/>
          <a:ext cx="838200" cy="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59578</xdr:rowOff>
    </xdr:from>
    <xdr:to>
      <xdr:col>19</xdr:col>
      <xdr:colOff>133350</xdr:colOff>
      <xdr:row>81</xdr:row>
      <xdr:rowOff>105363</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3225800" y="13947028"/>
          <a:ext cx="889000" cy="4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59578</xdr:rowOff>
    </xdr:from>
    <xdr:to>
      <xdr:col>15</xdr:col>
      <xdr:colOff>82550</xdr:colOff>
      <xdr:row>81</xdr:row>
      <xdr:rowOff>65297</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flipV="1">
          <a:off x="2336800" y="13947028"/>
          <a:ext cx="8890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152949</xdr:rowOff>
    </xdr:from>
    <xdr:to>
      <xdr:col>11</xdr:col>
      <xdr:colOff>31750</xdr:colOff>
      <xdr:row>81</xdr:row>
      <xdr:rowOff>65297</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1447800" y="13868949"/>
          <a:ext cx="8890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39461</xdr:rowOff>
    </xdr:from>
    <xdr:to>
      <xdr:col>23</xdr:col>
      <xdr:colOff>184150</xdr:colOff>
      <xdr:row>81</xdr:row>
      <xdr:rowOff>141061</xdr:rowOff>
    </xdr:to>
    <xdr:sp macro="" textlink="">
      <xdr:nvSpPr>
        <xdr:cNvPr id="208" name="楕円 207">
          <a:extLst>
            <a:ext uri="{FF2B5EF4-FFF2-40B4-BE49-F238E27FC236}">
              <a16:creationId xmlns="" xmlns:a16="http://schemas.microsoft.com/office/drawing/2014/main" id="{00000000-0008-0000-0300-0000D0000000}"/>
            </a:ext>
          </a:extLst>
        </xdr:cNvPr>
        <xdr:cNvSpPr/>
      </xdr:nvSpPr>
      <xdr:spPr>
        <a:xfrm>
          <a:off x="4902200" y="139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132188</xdr:rowOff>
    </xdr:from>
    <xdr:ext cx="762000" cy="259045"/>
    <xdr:sp macro="" textlink="">
      <xdr:nvSpPr>
        <xdr:cNvPr id="209" name="人件費・物件費等の状況該当値テキスト">
          <a:extLst>
            <a:ext uri="{FF2B5EF4-FFF2-40B4-BE49-F238E27FC236}">
              <a16:creationId xmlns="" xmlns:a16="http://schemas.microsoft.com/office/drawing/2014/main" id="{00000000-0008-0000-0300-0000D1000000}"/>
            </a:ext>
          </a:extLst>
        </xdr:cNvPr>
        <xdr:cNvSpPr txBox="1"/>
      </xdr:nvSpPr>
      <xdr:spPr>
        <a:xfrm>
          <a:off x="5041900" y="1384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54563</xdr:rowOff>
    </xdr:from>
    <xdr:to>
      <xdr:col>19</xdr:col>
      <xdr:colOff>184150</xdr:colOff>
      <xdr:row>81</xdr:row>
      <xdr:rowOff>156163</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064000" y="139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166340</xdr:rowOff>
    </xdr:from>
    <xdr:ext cx="7366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733800" y="13710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8778</xdr:rowOff>
    </xdr:from>
    <xdr:to>
      <xdr:col>15</xdr:col>
      <xdr:colOff>133350</xdr:colOff>
      <xdr:row>81</xdr:row>
      <xdr:rowOff>110378</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3175000" y="138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120555</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844800" y="1366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14497</xdr:rowOff>
    </xdr:from>
    <xdr:to>
      <xdr:col>11</xdr:col>
      <xdr:colOff>82550</xdr:colOff>
      <xdr:row>81</xdr:row>
      <xdr:rowOff>116097</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2286000" y="139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126274</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955800" y="1367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102149</xdr:rowOff>
    </xdr:from>
    <xdr:to>
      <xdr:col>7</xdr:col>
      <xdr:colOff>31750</xdr:colOff>
      <xdr:row>81</xdr:row>
      <xdr:rowOff>32299</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1397000" y="138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42476</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066800" y="1358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昨年度に引き続き</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、国よりも低い</a:t>
          </a:r>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数値で推移</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しているが、前年度より</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ポイント上がっている。これは、粕屋町</a:t>
          </a:r>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人事院勧告による給与引上げ率が高い若年層の占める割合が高く、ラスパイレス指数の</a:t>
          </a:r>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算定</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に用いる平均給与月額の前年度からの引上げ率が国と比較して高い傾向であったこと、ラスパイレス指数への影響（上がる要因）が大きい職員が、異動により</a:t>
          </a:r>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算定対象</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となったことで職員構成が変動したことが主な要因である。今後も、人事評価制度を十分に活用し、国の動向や、他自治体との均衡を踏まえ、給与水準の適正化に努める。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23989</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6179800" y="149267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88</xdr:row>
      <xdr:rowOff>53622</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5290800" y="14926734"/>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88</xdr:row>
      <xdr:rowOff>120650</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4401800" y="151412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88</xdr:row>
      <xdr:rowOff>120650</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3512800" y="151144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1" name="給与水準   （国との比較）該当値テキスト">
          <a:extLst>
            <a:ext uri="{FF2B5EF4-FFF2-40B4-BE49-F238E27FC236}">
              <a16:creationId xmlns="" xmlns:a16="http://schemas.microsoft.com/office/drawing/2014/main" id="{00000000-0008-0000-0300-00000F010000}"/>
            </a:ext>
          </a:extLst>
        </xdr:cNvPr>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集中改革プラン等による職員削減の取組により、類似団体平均と比較して</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人以上下回って推移しているが、近年は、人口増加に伴う業務量の増加や複雑化、新規事業の開始や職員の退職を見据えた採用により、職員数は増加傾向にある。令和</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年度は、人口増加や多様化する住民ニーズに対応し、サービスの維持・向上を図るために、令和</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年度を計画期間とする「粕屋町定員管理計画」を策定した。今後、計画に沿った採用を行うことで適正な定員管理に努める。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63228</xdr:rowOff>
    </xdr:from>
    <xdr:to>
      <xdr:col>81</xdr:col>
      <xdr:colOff>44450</xdr:colOff>
      <xdr:row>58</xdr:row>
      <xdr:rowOff>104594</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179800" y="10007328"/>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59781</xdr:rowOff>
    </xdr:from>
    <xdr:to>
      <xdr:col>77</xdr:col>
      <xdr:colOff>44450</xdr:colOff>
      <xdr:row>58</xdr:row>
      <xdr:rowOff>63228</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5290800" y="100038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59781</xdr:rowOff>
    </xdr:from>
    <xdr:to>
      <xdr:col>72</xdr:col>
      <xdr:colOff>203200</xdr:colOff>
      <xdr:row>58</xdr:row>
      <xdr:rowOff>64951</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4401800" y="10003881"/>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59781</xdr:rowOff>
    </xdr:from>
    <xdr:to>
      <xdr:col>68</xdr:col>
      <xdr:colOff>152400</xdr:colOff>
      <xdr:row>58</xdr:row>
      <xdr:rowOff>64951</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3512800" y="10003881"/>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53794</xdr:rowOff>
    </xdr:from>
    <xdr:to>
      <xdr:col>81</xdr:col>
      <xdr:colOff>95250</xdr:colOff>
      <xdr:row>58</xdr:row>
      <xdr:rowOff>155394</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6967200" y="99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146521</xdr:rowOff>
    </xdr:from>
    <xdr:ext cx="762000" cy="259045"/>
    <xdr:sp macro="" textlink="">
      <xdr:nvSpPr>
        <xdr:cNvPr id="336" name="定員管理の状況該当値テキスト">
          <a:extLst>
            <a:ext uri="{FF2B5EF4-FFF2-40B4-BE49-F238E27FC236}">
              <a16:creationId xmlns="" xmlns:a16="http://schemas.microsoft.com/office/drawing/2014/main" id="{00000000-0008-0000-0300-000050010000}"/>
            </a:ext>
          </a:extLst>
        </xdr:cNvPr>
        <xdr:cNvSpPr txBox="1"/>
      </xdr:nvSpPr>
      <xdr:spPr>
        <a:xfrm>
          <a:off x="17106900" y="991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12428</xdr:rowOff>
    </xdr:from>
    <xdr:to>
      <xdr:col>77</xdr:col>
      <xdr:colOff>95250</xdr:colOff>
      <xdr:row>58</xdr:row>
      <xdr:rowOff>114028</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129000" y="99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124205</xdr:rowOff>
    </xdr:from>
    <xdr:ext cx="7366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798800" y="972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8981</xdr:rowOff>
    </xdr:from>
    <xdr:to>
      <xdr:col>73</xdr:col>
      <xdr:colOff>44450</xdr:colOff>
      <xdr:row>58</xdr:row>
      <xdr:rowOff>110581</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5240000" y="99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120758</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909800" y="972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14151</xdr:rowOff>
    </xdr:from>
    <xdr:to>
      <xdr:col>68</xdr:col>
      <xdr:colOff>203200</xdr:colOff>
      <xdr:row>58</xdr:row>
      <xdr:rowOff>115751</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4351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125928</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020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8981</xdr:rowOff>
    </xdr:from>
    <xdr:to>
      <xdr:col>64</xdr:col>
      <xdr:colOff>152400</xdr:colOff>
      <xdr:row>58</xdr:row>
      <xdr:rowOff>110581</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3462000" y="99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120758</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131800" y="972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か年平均）は、令和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年度の単年度実質公債費比率（</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％）が算定から外れ、令和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年度の同比率（</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％）が算定に加わったため、</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ポイントとなった</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。しかし、主な要素である元利償還金は、令和</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年度から増加に転じており、</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老朽施設の大規模改修などに係る町債の償還で増加する見込みであ</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引き続き事業を計画的に実施し、町債発行に当たっては償還期間を適切に設定するなど、公債費負担が過度にならないようにしていく。</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318</xdr:rowOff>
    </xdr:from>
    <xdr:to>
      <xdr:col>81</xdr:col>
      <xdr:colOff>44450</xdr:colOff>
      <xdr:row>40</xdr:row>
      <xdr:rowOff>12382</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flipV="1">
          <a:off x="16179800" y="685831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12382</xdr:rowOff>
    </xdr:from>
    <xdr:to>
      <xdr:col>77</xdr:col>
      <xdr:colOff>44450</xdr:colOff>
      <xdr:row>40</xdr:row>
      <xdr:rowOff>54610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5290800" y="687038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108903</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4401800" y="691261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108903</xdr:rowOff>
    </xdr:from>
    <xdr:to>
      <xdr:col>68</xdr:col>
      <xdr:colOff>152400</xdr:colOff>
      <xdr:row>41</xdr:row>
      <xdr:rowOff>15875</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3512800" y="696690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120968</xdr:rowOff>
    </xdr:from>
    <xdr:to>
      <xdr:col>81</xdr:col>
      <xdr:colOff>95250</xdr:colOff>
      <xdr:row>40</xdr:row>
      <xdr:rowOff>51118</xdr:rowOff>
    </xdr:to>
    <xdr:sp macro="" textlink="">
      <xdr:nvSpPr>
        <xdr:cNvPr id="393" name="楕円 392">
          <a:extLst>
            <a:ext uri="{FF2B5EF4-FFF2-40B4-BE49-F238E27FC236}">
              <a16:creationId xmlns="" xmlns:a16="http://schemas.microsoft.com/office/drawing/2014/main" id="{00000000-0008-0000-0300-000089010000}"/>
            </a:ext>
          </a:extLst>
        </xdr:cNvPr>
        <xdr:cNvSpPr/>
      </xdr:nvSpPr>
      <xdr:spPr>
        <a:xfrm>
          <a:off x="169672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93045</xdr:rowOff>
    </xdr:from>
    <xdr:ext cx="762000" cy="259045"/>
    <xdr:sp macro="" textlink="">
      <xdr:nvSpPr>
        <xdr:cNvPr id="394" name="公債費負担の状況該当値テキスト">
          <a:extLst>
            <a:ext uri="{FF2B5EF4-FFF2-40B4-BE49-F238E27FC236}">
              <a16:creationId xmlns="" xmlns:a16="http://schemas.microsoft.com/office/drawing/2014/main" id="{00000000-0008-0000-0300-00008A010000}"/>
            </a:ext>
          </a:extLst>
        </xdr:cNvPr>
        <xdr:cNvSpPr txBox="1"/>
      </xdr:nvSpPr>
      <xdr:spPr>
        <a:xfrm>
          <a:off x="17106900" y="67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133032</xdr:rowOff>
    </xdr:from>
    <xdr:to>
      <xdr:col>77</xdr:col>
      <xdr:colOff>95250</xdr:colOff>
      <xdr:row>40</xdr:row>
      <xdr:rowOff>63182</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6129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47959</xdr:rowOff>
    </xdr:from>
    <xdr:ext cx="7366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798800" y="690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90187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58103</xdr:rowOff>
    </xdr:from>
    <xdr:to>
      <xdr:col>68</xdr:col>
      <xdr:colOff>203200</xdr:colOff>
      <xdr:row>40</xdr:row>
      <xdr:rowOff>159703</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144480</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020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136525</xdr:rowOff>
    </xdr:from>
    <xdr:to>
      <xdr:col>64</xdr:col>
      <xdr:colOff>152400</xdr:colOff>
      <xdr:row>41</xdr:row>
      <xdr:rowOff>66675</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51452</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年度は、将来負担額、充当可能財源等ともに増加したが、将来負担額が充当可能財源等を下回ったため、平成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年連続で算定されなかった。</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将来負担額の増加は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年連続となったが、これは、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個別施設計画に基づく老朽施設の大規模改修が本格化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その財源として発行した町債の年度末現在高が増加していることが主な要因である。</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今後も施設改修は続く予定のため、</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将来世代との負担の公平性の観点から町債を適切に発行し、負担の平準化を図った財政運営を行っていく。</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8DA676C8-5A29-4B22-BF11-1833D080935A}"/>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7CD8090F-A61F-4919-957F-F876CAD8267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AFF9865D-9672-4633-B4B3-48060FCC299E}"/>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6FC8A9AB-0583-45B9-841A-F3AEF2D9AA66}"/>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5B1400F9-40AE-4046-B55E-D99091C83512}"/>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D0295F25-6779-42F2-A761-37B9D2AEBD1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872257D7-00FA-4773-B292-B4FD2B71FE35}"/>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44BD546D-F4CB-4FFA-9ABE-C260C393176D}"/>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402013E5-9159-4601-BD23-4033330B6899}"/>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AD915D06-50C5-4E9C-826C-64FF1A850372}"/>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334E20A9-DCCF-4B03-9AFC-C4C8F9E7417D}"/>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48,777
47,903
14.13
22,325,864
21,505,692
788,220
10,010,950
13,658,862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CAD2D179-992A-400C-932A-94BF24CBA3E6}"/>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73CF0E4F-9F68-4ED5-AA1F-CFEEB58A80CA}"/>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FB11E296-C0A3-4F41-B666-65E6921FB62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A2135585-2364-4E07-849C-41217C293521}"/>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7C09F424-F06D-4F71-87E8-5B64CA21FBC5}"/>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A659D243-DAAC-4F1E-B9D1-59C930E1FEFA}"/>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5868C75F-C763-4513-8BA6-E8D261736AD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413AD85E-6B8C-42B3-BCA4-9715CFAAA707}"/>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42D4E275-8E80-44EA-82C4-2E5A79C71F44}"/>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A1FB2131-372A-4D6C-9065-0916F1B61F54}"/>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93A0DC9E-42A6-4EF2-9195-FAB776912E6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CCE298DE-F355-49C6-ACBA-DBD59CAAF296}"/>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5A53AD6B-841B-4A7A-A1D3-8E0CE3401382}"/>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4BD99DE4-172F-4B4B-87CF-2BFFF143989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637F0746-9A1F-44B6-A331-C4953127508A}"/>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7ED2C2F0-B26D-427F-8F0E-FB6A5F82FFE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9BE1B805-FD92-458F-9F46-FF03854B099D}"/>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986E1B5F-04CE-4CD7-8487-A690068E2777}"/>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2669844-6FDF-47DD-9F27-045BA3108CA9}"/>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CB234895-6953-4E10-9134-D7A70031783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197E595A-5E0E-439C-AF4C-785C52F36E46}"/>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24482D90-15BF-4C61-BD0B-1F8CC505CB3A}"/>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71EE064C-6787-4A83-9A27-047D821CDEAD}"/>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43DC381F-8C8E-4C58-AF2D-8C8960635296}"/>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DDE6764A-DF8C-4121-A114-80BF331CA8E2}"/>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ECD3E0F3-3B85-428E-BF3D-81D8A584415D}"/>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27392E9A-1017-4B60-843E-57C00E62BCBD}"/>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D1181661-249D-4D88-B05F-9CF6EC5C5297}"/>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300B8983-B427-42E0-9DF8-D457548E1D03}"/>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7A8BFA0D-09F6-465D-9FBC-61150C9BCBCE}"/>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8645A83B-030C-4529-9EA1-C08BF562E1D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D0056BCC-A81F-478D-B153-11B88194F794}"/>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ポイントとなった。これは、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常勤職員数の増や給与</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改定に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伴い、職員給与が増加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したことが主な要因である。また、類似団体と比較して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これは、人口が類似団体内でも多く、規模の効果が得られることで比較的職員数が少ないことが要因と思われる。ただし、業務量に対し慢性的に職員数が不足していることから、職員採用の増を行っており、職員数は今後増える見込みであるため、人口規模や業務量に見合った人件費となるよう、適正な定員管理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53F814C4-313D-4AEE-9926-F731C2D4B0A7}"/>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A69D05BA-5A13-4AE1-A696-1A85288638E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AC35FDC8-EDC0-46D6-A659-467AE94B249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87C053BB-3FBD-49D3-B181-00127346C90D}"/>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BA34E80-453A-4200-89AD-956997ADDA7C}"/>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E375B0CB-0FEE-4E05-9495-94898520770A}"/>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6F92AE76-7B4F-4B07-A5BA-283959FEF1DC}"/>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D7CD3064-DC57-4D3F-BA70-6DA7CD29BE44}"/>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2308ADF5-8658-4D1C-802F-B3F80DF452BD}"/>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21AA4DA9-F83C-4D03-AF56-1D6355C2A589}"/>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A70086E7-3447-4B39-A261-16A67F81FA1F}"/>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371A9E90-22BB-4469-814A-5412A588BE12}"/>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A52A167E-B39C-40FD-912B-A875F2A29758}"/>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44D781EE-5D26-4C25-A537-835BF819B582}"/>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 xmlns:a16="http://schemas.microsoft.com/office/drawing/2014/main" id="{E0AD3080-BCB5-4117-A100-C5DD1B2FB899}"/>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 xmlns:a16="http://schemas.microsoft.com/office/drawing/2014/main" id="{749EAC4D-4C79-443C-A46B-96ED56C964A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 xmlns:a16="http://schemas.microsoft.com/office/drawing/2014/main" id="{C4EF9B20-724F-49F4-ACE3-9570D0F5D7DE}"/>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 xmlns:a16="http://schemas.microsoft.com/office/drawing/2014/main" id="{B691F1A4-8656-4857-AD2F-530F37B2F0A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 xmlns:a16="http://schemas.microsoft.com/office/drawing/2014/main" id="{7C178C02-4979-4EB3-8165-2974E8D89CF6}"/>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165862</xdr:rowOff>
    </xdr:to>
    <xdr:cxnSp macro="">
      <xdr:nvCxnSpPr>
        <xdr:cNvPr id="64" name="直線コネクタ 63">
          <a:extLst>
            <a:ext uri="{FF2B5EF4-FFF2-40B4-BE49-F238E27FC236}">
              <a16:creationId xmlns="" xmlns:a16="http://schemas.microsoft.com/office/drawing/2014/main" id="{2611556C-DFA3-4BF9-BC15-F45B12E4588F}"/>
            </a:ext>
          </a:extLst>
        </xdr:cNvPr>
        <xdr:cNvCxnSpPr/>
      </xdr:nvCxnSpPr>
      <xdr:spPr>
        <a:xfrm>
          <a:off x="3987800" y="6139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 xmlns:a16="http://schemas.microsoft.com/office/drawing/2014/main" id="{F3EC5442-1056-413B-98AC-9A4417C37C6F}"/>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 xmlns:a16="http://schemas.microsoft.com/office/drawing/2014/main" id="{509D6486-65A2-4B0D-9454-100053E5BF6A}"/>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35</xdr:row>
      <xdr:rowOff>156718</xdr:rowOff>
    </xdr:to>
    <xdr:cxnSp macro="">
      <xdr:nvCxnSpPr>
        <xdr:cNvPr id="67" name="直線コネクタ 66">
          <a:extLst>
            <a:ext uri="{FF2B5EF4-FFF2-40B4-BE49-F238E27FC236}">
              <a16:creationId xmlns="" xmlns:a16="http://schemas.microsoft.com/office/drawing/2014/main" id="{E09DFE32-1489-4C60-AC3F-BB39EDF54A7D}"/>
            </a:ext>
          </a:extLst>
        </xdr:cNvPr>
        <xdr:cNvCxnSpPr/>
      </xdr:nvCxnSpPr>
      <xdr:spPr>
        <a:xfrm flipV="1">
          <a:off x="3098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 xmlns:a16="http://schemas.microsoft.com/office/drawing/2014/main" id="{5F091ABA-1F43-4407-9F6B-F8FC4393A1FA}"/>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 xmlns:a16="http://schemas.microsoft.com/office/drawing/2014/main" id="{92D54899-0DB7-406F-B032-A204639DB6AA}"/>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58420</xdr:rowOff>
    </xdr:to>
    <xdr:cxnSp macro="">
      <xdr:nvCxnSpPr>
        <xdr:cNvPr id="70" name="直線コネクタ 69">
          <a:extLst>
            <a:ext uri="{FF2B5EF4-FFF2-40B4-BE49-F238E27FC236}">
              <a16:creationId xmlns="" xmlns:a16="http://schemas.microsoft.com/office/drawing/2014/main" id="{F0CB5880-CEA9-4DFF-B6FE-D4B8368DA9E4}"/>
            </a:ext>
          </a:extLst>
        </xdr:cNvPr>
        <xdr:cNvCxnSpPr/>
      </xdr:nvCxnSpPr>
      <xdr:spPr>
        <a:xfrm flipV="1">
          <a:off x="2209800" y="6157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 xmlns:a16="http://schemas.microsoft.com/office/drawing/2014/main" id="{48E03E0D-E5A0-4A8F-B0A3-240EDBA3629E}"/>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 xmlns:a16="http://schemas.microsoft.com/office/drawing/2014/main" id="{2C618FBF-F1EA-4043-8F91-4CDF42A2510D}"/>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36</xdr:row>
      <xdr:rowOff>58420</xdr:rowOff>
    </xdr:to>
    <xdr:cxnSp macro="">
      <xdr:nvCxnSpPr>
        <xdr:cNvPr id="73" name="直線コネクタ 72">
          <a:extLst>
            <a:ext uri="{FF2B5EF4-FFF2-40B4-BE49-F238E27FC236}">
              <a16:creationId xmlns="" xmlns:a16="http://schemas.microsoft.com/office/drawing/2014/main" id="{E13BAF3C-CBB1-4B30-B134-F04959D2887F}"/>
            </a:ext>
          </a:extLst>
        </xdr:cNvPr>
        <xdr:cNvCxnSpPr/>
      </xdr:nvCxnSpPr>
      <xdr:spPr>
        <a:xfrm>
          <a:off x="1320800" y="61208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 xmlns:a16="http://schemas.microsoft.com/office/drawing/2014/main" id="{A0DC392E-65DA-4C66-BFE7-E3D6B0065792}"/>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 xmlns:a16="http://schemas.microsoft.com/office/drawing/2014/main" id="{82DAE261-F535-4364-9348-8B7828DADE0C}"/>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 xmlns:a16="http://schemas.microsoft.com/office/drawing/2014/main" id="{C3B802B9-97E9-43E6-B8BA-2ED5A059129B}"/>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 xmlns:a16="http://schemas.microsoft.com/office/drawing/2014/main" id="{6CCCECE3-52FF-4607-8A21-EE298642CBEE}"/>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B1BE69C5-3261-4ED8-A20D-5031B82894B5}"/>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231976F2-F7AE-471A-A762-34FF6D71A344}"/>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775F1237-1983-4ABD-91CC-BF39D115EA8D}"/>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21CD1FA7-A517-45B5-A91C-FE828F452E9F}"/>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48B0526F-9887-49F4-A840-7E3216190F5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a:extLst>
            <a:ext uri="{FF2B5EF4-FFF2-40B4-BE49-F238E27FC236}">
              <a16:creationId xmlns="" xmlns:a16="http://schemas.microsoft.com/office/drawing/2014/main" id="{07955AC4-F446-46A6-BAD4-CA0DBCDC60ED}"/>
            </a:ext>
          </a:extLst>
        </xdr:cNvPr>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a:extLst>
            <a:ext uri="{FF2B5EF4-FFF2-40B4-BE49-F238E27FC236}">
              <a16:creationId xmlns="" xmlns:a16="http://schemas.microsoft.com/office/drawing/2014/main" id="{BC486386-B7F4-4EB4-B041-2F33EE264B86}"/>
            </a:ext>
          </a:extLst>
        </xdr:cNvPr>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5" name="楕円 84">
          <a:extLst>
            <a:ext uri="{FF2B5EF4-FFF2-40B4-BE49-F238E27FC236}">
              <a16:creationId xmlns="" xmlns:a16="http://schemas.microsoft.com/office/drawing/2014/main" id="{64F5C431-DBC5-40ED-BDF1-0486DF5E08C4}"/>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6" name="テキスト ボックス 85">
          <a:extLst>
            <a:ext uri="{FF2B5EF4-FFF2-40B4-BE49-F238E27FC236}">
              <a16:creationId xmlns="" xmlns:a16="http://schemas.microsoft.com/office/drawing/2014/main" id="{CB9465BF-7864-485F-9E83-5F97DE8CBE3A}"/>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a:extLst>
            <a:ext uri="{FF2B5EF4-FFF2-40B4-BE49-F238E27FC236}">
              <a16:creationId xmlns="" xmlns:a16="http://schemas.microsoft.com/office/drawing/2014/main" id="{3B87B967-F2C4-4B39-82E2-2C7939FE163C}"/>
            </a:ext>
          </a:extLst>
        </xdr:cNvPr>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a:extLst>
            <a:ext uri="{FF2B5EF4-FFF2-40B4-BE49-F238E27FC236}">
              <a16:creationId xmlns="" xmlns:a16="http://schemas.microsoft.com/office/drawing/2014/main" id="{3CA28A18-98FD-46CE-8D28-52FCA483150D}"/>
            </a:ext>
          </a:extLst>
        </xdr:cNvPr>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 xmlns:a16="http://schemas.microsoft.com/office/drawing/2014/main" id="{40929A85-5DF6-4304-9B9D-D13300C85E58}"/>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 xmlns:a16="http://schemas.microsoft.com/office/drawing/2014/main" id="{02F4A56B-2045-4FB0-8F46-F7FEACE8AC1F}"/>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 xmlns:a16="http://schemas.microsoft.com/office/drawing/2014/main" id="{87FEA04F-EA4E-4CEF-809C-D6F6CDCA6E9C}"/>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a:extLst>
            <a:ext uri="{FF2B5EF4-FFF2-40B4-BE49-F238E27FC236}">
              <a16:creationId xmlns="" xmlns:a16="http://schemas.microsoft.com/office/drawing/2014/main" id="{E9B3815C-AB91-4431-8A79-7A77EA5CFFCF}"/>
            </a:ext>
          </a:extLst>
        </xdr:cNvPr>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6399C2A4-9507-4CDD-95D8-A6D0DC48A5B2}"/>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1775102D-1DC7-441A-9C32-8A60AABFC19E}"/>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EE21FAF3-ADB5-43F7-AEE5-0B1CFC837172}"/>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DDF3AF1E-7971-48E6-9927-6A6544EC2615}"/>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3A610AEB-62F7-4CB1-9FB8-E4B4EFD1D8B3}"/>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AF7924F6-0597-42B2-8C8F-EA4C42B546DD}"/>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DD43EC71-A228-401C-985E-A9208657D60F}"/>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ED7E1892-A1DE-4868-85AC-E723D45EB04F}"/>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9E876121-D467-4876-B223-277BC9700613}"/>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DF918226-0DC0-4D6A-B470-232CA2DFAFA1}"/>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B5AD5499-2E3E-4DE8-9C5C-38A618CA0DE1}"/>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年度は、経常一般財源（</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算出式</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の分母）の伸びが物件費充当一般財源（分子）の伸びを上回ったため、前年度比▲</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ポイントとなった。物件費充当一般財源が増加した主な要因は、町立保育所給食調理業務委託開始による増（＋</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百万円）である。今後も限られた人員・財源で効率的に事業を行うため民間委託を検討する必要があるが、委託範囲など内容を精査して行う。その他の経費についても支出の抑制に努める。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AE0E932E-5A63-481F-A234-C8D8493ECFEC}"/>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D2DA0A15-6871-4369-BAFE-7AACF2C45A3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2E7F602A-6D44-46BE-908B-F3486DD89FDF}"/>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159CFF0-ED1C-45F1-A909-77DB386C187A}"/>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7C268204-C8B3-49EE-B50B-C481D6E23652}"/>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5B31593C-0F76-4CE2-B137-FAA2F02A795C}"/>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A2A76F-1634-4599-A46E-6D6B56B03396}"/>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E40EB932-AD84-4169-A511-5A5812CC2BCE}"/>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B330A8BE-C220-402E-976F-E68A8717DB1C}"/>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F76E42AD-546A-4931-8199-554762F44A9E}"/>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EBDCC1CE-8484-4E80-B8F2-78AD7CF580DB}"/>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9E36BE12-D206-41CC-9B0F-FC69523838D1}"/>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AAFF5742-511E-4FD0-85A5-B95DFAB1B9AF}"/>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CBA8D120-0DB8-452D-AB3F-21B956E996D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EE6DECAB-C4BE-430A-8BD6-B6DE0AF6FCB9}"/>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192ABDA9-C025-4033-82A4-2E3F4ECAA3BB}"/>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 xmlns:a16="http://schemas.microsoft.com/office/drawing/2014/main" id="{160541FC-81D8-49FA-9734-97FE4D1D5CFC}"/>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 xmlns:a16="http://schemas.microsoft.com/office/drawing/2014/main" id="{487933EB-B9DE-4211-9F4B-A8E860F89334}"/>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 xmlns:a16="http://schemas.microsoft.com/office/drawing/2014/main" id="{262A66BF-8740-4099-BC60-23CD50DE14CC}"/>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 xmlns:a16="http://schemas.microsoft.com/office/drawing/2014/main" id="{9D05B0C0-5A73-4627-98B5-700A1158C241}"/>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 xmlns:a16="http://schemas.microsoft.com/office/drawing/2014/main" id="{BD2CD99A-12DE-4DAF-8B2B-C4A1F920C3F6}"/>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62230</xdr:rowOff>
    </xdr:to>
    <xdr:cxnSp macro="">
      <xdr:nvCxnSpPr>
        <xdr:cNvPr id="125" name="直線コネクタ 124">
          <a:extLst>
            <a:ext uri="{FF2B5EF4-FFF2-40B4-BE49-F238E27FC236}">
              <a16:creationId xmlns="" xmlns:a16="http://schemas.microsoft.com/office/drawing/2014/main" id="{F2F4DF48-E44E-4461-B99D-684033ACA935}"/>
            </a:ext>
          </a:extLst>
        </xdr:cNvPr>
        <xdr:cNvCxnSpPr/>
      </xdr:nvCxnSpPr>
      <xdr:spPr>
        <a:xfrm flipV="1">
          <a:off x="15671800" y="2961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 xmlns:a16="http://schemas.microsoft.com/office/drawing/2014/main" id="{B93A2986-18D1-4C3B-B92C-E04D984CEDD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 xmlns:a16="http://schemas.microsoft.com/office/drawing/2014/main" id="{25A2F6A8-0EE5-48C8-AE95-23D53AF212BD}"/>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62230</xdr:rowOff>
    </xdr:to>
    <xdr:cxnSp macro="">
      <xdr:nvCxnSpPr>
        <xdr:cNvPr id="128" name="直線コネクタ 127">
          <a:extLst>
            <a:ext uri="{FF2B5EF4-FFF2-40B4-BE49-F238E27FC236}">
              <a16:creationId xmlns="" xmlns:a16="http://schemas.microsoft.com/office/drawing/2014/main" id="{BD0EB70D-E713-46D1-BE36-BED4940E7A9E}"/>
            </a:ext>
          </a:extLst>
        </xdr:cNvPr>
        <xdr:cNvCxnSpPr/>
      </xdr:nvCxnSpPr>
      <xdr:spPr>
        <a:xfrm>
          <a:off x="14782800" y="2885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 xmlns:a16="http://schemas.microsoft.com/office/drawing/2014/main" id="{59A64703-3F79-451F-8BA3-8609DE579E0A}"/>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 xmlns:a16="http://schemas.microsoft.com/office/drawing/2014/main" id="{737B21F5-A240-4819-A696-7C21887F720F}"/>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17</xdr:row>
      <xdr:rowOff>107950</xdr:rowOff>
    </xdr:to>
    <xdr:cxnSp macro="">
      <xdr:nvCxnSpPr>
        <xdr:cNvPr id="131" name="直線コネクタ 130">
          <a:extLst>
            <a:ext uri="{FF2B5EF4-FFF2-40B4-BE49-F238E27FC236}">
              <a16:creationId xmlns="" xmlns:a16="http://schemas.microsoft.com/office/drawing/2014/main" id="{1859471B-F173-443E-BA39-8045C1D5AB80}"/>
            </a:ext>
          </a:extLst>
        </xdr:cNvPr>
        <xdr:cNvCxnSpPr/>
      </xdr:nvCxnSpPr>
      <xdr:spPr>
        <a:xfrm flipV="1">
          <a:off x="13893800" y="2885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 xmlns:a16="http://schemas.microsoft.com/office/drawing/2014/main" id="{5231B70B-D4ED-45CF-ACE2-BAE31B208BED}"/>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 xmlns:a16="http://schemas.microsoft.com/office/drawing/2014/main" id="{35E03F68-18D6-44A5-B42D-64D6C445BB62}"/>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107950</xdr:rowOff>
    </xdr:to>
    <xdr:cxnSp macro="">
      <xdr:nvCxnSpPr>
        <xdr:cNvPr id="134" name="直線コネクタ 133">
          <a:extLst>
            <a:ext uri="{FF2B5EF4-FFF2-40B4-BE49-F238E27FC236}">
              <a16:creationId xmlns="" xmlns:a16="http://schemas.microsoft.com/office/drawing/2014/main" id="{3B315165-B505-47E2-9498-037E727F55FC}"/>
            </a:ext>
          </a:extLst>
        </xdr:cNvPr>
        <xdr:cNvCxnSpPr/>
      </xdr:nvCxnSpPr>
      <xdr:spPr>
        <a:xfrm>
          <a:off x="13004800" y="2961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 xmlns:a16="http://schemas.microsoft.com/office/drawing/2014/main" id="{D5A60385-682D-4C96-A981-8BF611386BF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 xmlns:a16="http://schemas.microsoft.com/office/drawing/2014/main" id="{58762C27-CE0E-44C0-B6A5-D12C71F91C04}"/>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 xmlns:a16="http://schemas.microsoft.com/office/drawing/2014/main" id="{1A4CD62B-B6AD-491C-9A33-71D576F8985A}"/>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 xmlns:a16="http://schemas.microsoft.com/office/drawing/2014/main" id="{1BD30EE2-F2B8-4024-91CA-93BEBA938481}"/>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8F70E7D5-4637-413C-91F1-4B351925D566}"/>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E22BFB6D-1B2D-4957-9048-5818B8A81999}"/>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84A9201-3B7C-4636-A990-34FD29EF2B25}"/>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53973884-257F-4C94-8361-E558F5F2ACFA}"/>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4CD27C9A-4D80-46A4-A9A7-649F2ACE578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4" name="楕円 143">
          <a:extLst>
            <a:ext uri="{FF2B5EF4-FFF2-40B4-BE49-F238E27FC236}">
              <a16:creationId xmlns="" xmlns:a16="http://schemas.microsoft.com/office/drawing/2014/main" id="{3424F229-1945-4713-BE64-D9FB0A2FD7B2}"/>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5" name="物件費該当値テキスト">
          <a:extLst>
            <a:ext uri="{FF2B5EF4-FFF2-40B4-BE49-F238E27FC236}">
              <a16:creationId xmlns="" xmlns:a16="http://schemas.microsoft.com/office/drawing/2014/main" id="{1E952034-3290-42FE-8D88-6D1D9EA48925}"/>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a:extLst>
            <a:ext uri="{FF2B5EF4-FFF2-40B4-BE49-F238E27FC236}">
              <a16:creationId xmlns="" xmlns:a16="http://schemas.microsoft.com/office/drawing/2014/main" id="{193B8D77-0E8F-46FC-B330-434057F00C78}"/>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a:extLst>
            <a:ext uri="{FF2B5EF4-FFF2-40B4-BE49-F238E27FC236}">
              <a16:creationId xmlns="" xmlns:a16="http://schemas.microsoft.com/office/drawing/2014/main" id="{204E9661-FE33-434B-A18C-65745335B0F7}"/>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8" name="楕円 147">
          <a:extLst>
            <a:ext uri="{FF2B5EF4-FFF2-40B4-BE49-F238E27FC236}">
              <a16:creationId xmlns="" xmlns:a16="http://schemas.microsoft.com/office/drawing/2014/main" id="{711D2FFE-2AEA-43B5-8C06-DF78DD04FE99}"/>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49" name="テキスト ボックス 148">
          <a:extLst>
            <a:ext uri="{FF2B5EF4-FFF2-40B4-BE49-F238E27FC236}">
              <a16:creationId xmlns="" xmlns:a16="http://schemas.microsoft.com/office/drawing/2014/main" id="{82317BFA-C1F8-45E5-9CAB-44F260761405}"/>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a:extLst>
            <a:ext uri="{FF2B5EF4-FFF2-40B4-BE49-F238E27FC236}">
              <a16:creationId xmlns="" xmlns:a16="http://schemas.microsoft.com/office/drawing/2014/main" id="{ED5FD4CD-2188-4B72-83DC-11126ACF5CE4}"/>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1" name="テキスト ボックス 150">
          <a:extLst>
            <a:ext uri="{FF2B5EF4-FFF2-40B4-BE49-F238E27FC236}">
              <a16:creationId xmlns="" xmlns:a16="http://schemas.microsoft.com/office/drawing/2014/main" id="{69482026-B6E0-4798-BB44-B6270FF352E7}"/>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2" name="楕円 151">
          <a:extLst>
            <a:ext uri="{FF2B5EF4-FFF2-40B4-BE49-F238E27FC236}">
              <a16:creationId xmlns="" xmlns:a16="http://schemas.microsoft.com/office/drawing/2014/main" id="{BF678A66-F057-4207-A47D-931FC6FCD2A5}"/>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3" name="テキスト ボックス 152">
          <a:extLst>
            <a:ext uri="{FF2B5EF4-FFF2-40B4-BE49-F238E27FC236}">
              <a16:creationId xmlns="" xmlns:a16="http://schemas.microsoft.com/office/drawing/2014/main" id="{6370B95D-DB77-4BA9-AE99-7D5E2ED6ADD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844F7737-4995-4EAA-8986-FF5BBE67D32A}"/>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2631F024-0AB7-4C97-B143-86F7A5678894}"/>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6A211C95-DBF1-437A-9BF9-AD20B0A043C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6E943327-76EB-4F22-81AF-1DF17EFB7EE9}"/>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18B3A4F4-903D-4CCA-A699-227FE640488A}"/>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D63B3C99-C2E0-401D-923B-9623FB886CC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B726D9DA-2DB1-4D4F-A066-31E1ED104F26}"/>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F65513BA-C30A-490E-9D12-53AC168D3B79}"/>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AF1D6382-FF63-4E45-811E-6F0D5065C75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9F25B1BC-FAC9-4180-AB53-C8E8D42E7A7A}"/>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858DDA4E-CBB5-4E2A-A746-17E775BAAE77}"/>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ポイントで、前年度に引き続き類似団体平均を上回った。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保育所運営委託料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へ充当する一般財源の増（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百万円）が増加の主な要因である。今後も、人口増加などにより扶助費は増加していく見込みであるため、適正な給付を行うとともに、効率的な財政運営を行っていく。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4B8096EB-50CD-4DBC-93A2-1049F638856C}"/>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789E7FD9-6D74-4CA9-9763-1147BEFC81A3}"/>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9E1919D5-1C2C-401A-9F00-85837C7A3EBF}"/>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 xmlns:a16="http://schemas.microsoft.com/office/drawing/2014/main" id="{C38F6F23-3D73-42C6-BF93-23BED398D8C1}"/>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3B739DF4-009C-44DF-ABE3-7878894877FE}"/>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 xmlns:a16="http://schemas.microsoft.com/office/drawing/2014/main" id="{D7F9EA91-26B2-4615-9236-4D56F11378C3}"/>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AB59B71E-4F96-4C6D-9C39-C6102D17A4D1}"/>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 xmlns:a16="http://schemas.microsoft.com/office/drawing/2014/main" id="{0A8233EF-7495-4015-AF42-07358A045D55}"/>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75A33DFB-623D-4E3F-9E07-303574D3C756}"/>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 xmlns:a16="http://schemas.microsoft.com/office/drawing/2014/main" id="{F6D88BDC-E104-4CFD-B6D6-9CE94D94F0AC}"/>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5AD1882A-C0E1-4005-A71A-917EA9BAE90C}"/>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 xmlns:a16="http://schemas.microsoft.com/office/drawing/2014/main" id="{757F6E03-4810-47EF-A786-E6017F147EAE}"/>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765D0B-2CBF-4D30-B423-7A04FFA18E2F}"/>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 xmlns:a16="http://schemas.microsoft.com/office/drawing/2014/main" id="{76D5DA90-1615-4368-9F05-2F38C48F6464}"/>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957B9848-5BF3-418C-9C54-CA02CBD4D0FF}"/>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ACDA65C2-84F1-490C-9414-C96098A4AEAA}"/>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3BA033A0-DC16-4FF9-B98D-E66C88CAEB0D}"/>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77FC2429-71E2-4934-A503-CE7476F19F2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 xmlns:a16="http://schemas.microsoft.com/office/drawing/2014/main" id="{C3481D5C-1D24-4291-BC09-178C9EA018B5}"/>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 xmlns:a16="http://schemas.microsoft.com/office/drawing/2014/main" id="{165C9E93-2F0C-43AB-BD1C-262989FEC98D}"/>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 xmlns:a16="http://schemas.microsoft.com/office/drawing/2014/main" id="{04E49547-8F55-426E-8117-FBC0174ED629}"/>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 xmlns:a16="http://schemas.microsoft.com/office/drawing/2014/main" id="{BB3534B5-707B-44A8-BBFA-CAB79AA74402}"/>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 xmlns:a16="http://schemas.microsoft.com/office/drawing/2014/main" id="{EA892C30-585A-4226-A548-7C39DBA992B4}"/>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61685</xdr:rowOff>
    </xdr:to>
    <xdr:cxnSp macro="">
      <xdr:nvCxnSpPr>
        <xdr:cNvPr id="188" name="直線コネクタ 187">
          <a:extLst>
            <a:ext uri="{FF2B5EF4-FFF2-40B4-BE49-F238E27FC236}">
              <a16:creationId xmlns="" xmlns:a16="http://schemas.microsoft.com/office/drawing/2014/main" id="{14572BA0-7547-4964-AA58-13456AC1826C}"/>
            </a:ext>
          </a:extLst>
        </xdr:cNvPr>
        <xdr:cNvCxnSpPr/>
      </xdr:nvCxnSpPr>
      <xdr:spPr>
        <a:xfrm>
          <a:off x="3987800" y="99187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 xmlns:a16="http://schemas.microsoft.com/office/drawing/2014/main" id="{7974911A-0B3A-4B26-82F8-12DC5D74539C}"/>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 xmlns:a16="http://schemas.microsoft.com/office/drawing/2014/main" id="{352AA069-0D83-493E-B989-DE4F73A03C5F}"/>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57</xdr:row>
      <xdr:rowOff>146050</xdr:rowOff>
    </xdr:to>
    <xdr:cxnSp macro="">
      <xdr:nvCxnSpPr>
        <xdr:cNvPr id="191" name="直線コネクタ 190">
          <a:extLst>
            <a:ext uri="{FF2B5EF4-FFF2-40B4-BE49-F238E27FC236}">
              <a16:creationId xmlns="" xmlns:a16="http://schemas.microsoft.com/office/drawing/2014/main" id="{8B5495AD-9662-48A0-B527-66109D4DCD05}"/>
            </a:ext>
          </a:extLst>
        </xdr:cNvPr>
        <xdr:cNvCxnSpPr/>
      </xdr:nvCxnSpPr>
      <xdr:spPr>
        <a:xfrm>
          <a:off x="3098800" y="988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 xmlns:a16="http://schemas.microsoft.com/office/drawing/2014/main" id="{7BB45BBD-0AA2-4EB2-B45A-636AD850D59F}"/>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 xmlns:a16="http://schemas.microsoft.com/office/drawing/2014/main" id="{234D7B30-1CA0-47E9-A27F-FB169782DC43}"/>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124278</xdr:rowOff>
    </xdr:to>
    <xdr:cxnSp macro="">
      <xdr:nvCxnSpPr>
        <xdr:cNvPr id="194" name="直線コネクタ 193">
          <a:extLst>
            <a:ext uri="{FF2B5EF4-FFF2-40B4-BE49-F238E27FC236}">
              <a16:creationId xmlns="" xmlns:a16="http://schemas.microsoft.com/office/drawing/2014/main" id="{F349412D-7EB7-4BAE-8814-5560C88E3F86}"/>
            </a:ext>
          </a:extLst>
        </xdr:cNvPr>
        <xdr:cNvCxnSpPr/>
      </xdr:nvCxnSpPr>
      <xdr:spPr>
        <a:xfrm flipV="1">
          <a:off x="2209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 xmlns:a16="http://schemas.microsoft.com/office/drawing/2014/main" id="{7FE512F2-C2BA-46C3-B02C-E80B13AF7A9E}"/>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 xmlns:a16="http://schemas.microsoft.com/office/drawing/2014/main" id="{F5ADBC5A-7150-4A03-B346-B16AE1493772}"/>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57</xdr:row>
      <xdr:rowOff>156935</xdr:rowOff>
    </xdr:to>
    <xdr:cxnSp macro="">
      <xdr:nvCxnSpPr>
        <xdr:cNvPr id="197" name="直線コネクタ 196">
          <a:extLst>
            <a:ext uri="{FF2B5EF4-FFF2-40B4-BE49-F238E27FC236}">
              <a16:creationId xmlns="" xmlns:a16="http://schemas.microsoft.com/office/drawing/2014/main" id="{A831C98C-5776-4F14-A021-EE353C760AD9}"/>
            </a:ext>
          </a:extLst>
        </xdr:cNvPr>
        <xdr:cNvCxnSpPr/>
      </xdr:nvCxnSpPr>
      <xdr:spPr>
        <a:xfrm flipV="1">
          <a:off x="1320800" y="9896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 xmlns:a16="http://schemas.microsoft.com/office/drawing/2014/main" id="{24E0A9BB-696B-49A2-8567-BEFDC8B65E68}"/>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 xmlns:a16="http://schemas.microsoft.com/office/drawing/2014/main" id="{D359D2AC-2C71-4527-9347-1D649564F81B}"/>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 xmlns:a16="http://schemas.microsoft.com/office/drawing/2014/main" id="{88D9FA01-48C0-4A9E-8242-4C1CD85DFEEF}"/>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 xmlns:a16="http://schemas.microsoft.com/office/drawing/2014/main" id="{ED122F6F-86EE-4FBC-B364-6246599A8771}"/>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386E0ACE-887E-43EB-A4C7-D856029F6D5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FB56F3F4-64D8-4196-A3CD-4532F3C8132C}"/>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2A63A77C-FA6A-4BBC-89CD-F1F2DDA4A7E6}"/>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179D740E-BE43-4D47-84BD-227087158402}"/>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1DC12E47-FBC1-4607-A43E-19C0550B9BCC}"/>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7" name="楕円 206">
          <a:extLst>
            <a:ext uri="{FF2B5EF4-FFF2-40B4-BE49-F238E27FC236}">
              <a16:creationId xmlns="" xmlns:a16="http://schemas.microsoft.com/office/drawing/2014/main" id="{DB3B74E9-6E15-4C61-896E-B652DBF82B4F}"/>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08" name="扶助費該当値テキスト">
          <a:extLst>
            <a:ext uri="{FF2B5EF4-FFF2-40B4-BE49-F238E27FC236}">
              <a16:creationId xmlns="" xmlns:a16="http://schemas.microsoft.com/office/drawing/2014/main" id="{292968A8-47E4-477A-A694-AF0E1F2EFCD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 xmlns:a16="http://schemas.microsoft.com/office/drawing/2014/main" id="{F6DE0213-84D2-49F7-8310-A62D8622DD06}"/>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 xmlns:a16="http://schemas.microsoft.com/office/drawing/2014/main" id="{12A5A67B-FAE7-4874-AECA-B402D22B2CA6}"/>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1" name="楕円 210">
          <a:extLst>
            <a:ext uri="{FF2B5EF4-FFF2-40B4-BE49-F238E27FC236}">
              <a16:creationId xmlns="" xmlns:a16="http://schemas.microsoft.com/office/drawing/2014/main" id="{4A943ED4-BACA-4963-ADB8-FEEDEA6B39D2}"/>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2" name="テキスト ボックス 211">
          <a:extLst>
            <a:ext uri="{FF2B5EF4-FFF2-40B4-BE49-F238E27FC236}">
              <a16:creationId xmlns="" xmlns:a16="http://schemas.microsoft.com/office/drawing/2014/main" id="{E815F0DA-2E88-4038-8815-C1A0F0876BAC}"/>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3" name="楕円 212">
          <a:extLst>
            <a:ext uri="{FF2B5EF4-FFF2-40B4-BE49-F238E27FC236}">
              <a16:creationId xmlns="" xmlns:a16="http://schemas.microsoft.com/office/drawing/2014/main" id="{A5A419B3-AE22-4AD5-91C3-90E7D0910603}"/>
            </a:ext>
          </a:extLst>
        </xdr:cNvPr>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4" name="テキスト ボックス 213">
          <a:extLst>
            <a:ext uri="{FF2B5EF4-FFF2-40B4-BE49-F238E27FC236}">
              <a16:creationId xmlns="" xmlns:a16="http://schemas.microsoft.com/office/drawing/2014/main" id="{5151E9C8-C9E0-4677-B4ED-36D768DDDA61}"/>
            </a:ext>
          </a:extLst>
        </xdr:cNvPr>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5" name="楕円 214">
          <a:extLst>
            <a:ext uri="{FF2B5EF4-FFF2-40B4-BE49-F238E27FC236}">
              <a16:creationId xmlns="" xmlns:a16="http://schemas.microsoft.com/office/drawing/2014/main" id="{586E3345-EA77-4BF7-B67C-7488552D42A6}"/>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6" name="テキスト ボックス 215">
          <a:extLst>
            <a:ext uri="{FF2B5EF4-FFF2-40B4-BE49-F238E27FC236}">
              <a16:creationId xmlns="" xmlns:a16="http://schemas.microsoft.com/office/drawing/2014/main" id="{B999C65E-0B68-495D-A34F-A2295C68F042}"/>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158B69C-1BA9-4E08-9FDA-44BD9B0392B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B502DBE6-480E-47E0-B3D3-B1C5D7D08DCC}"/>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16E26CE3-81EF-4271-9F4F-2422FA04486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551A1BCF-C7E4-48EF-8EC4-564BC93E8EF7}"/>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BB1FDF7C-C1C7-468E-9A6A-E1D5BCA0DE9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35502196-6EAC-43B5-9B85-1A2D04C774D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8F6657DB-6014-4AF4-9CC0-3ED16D70E96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3F89DD1-2093-49A1-8665-DE791DD38882}"/>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B371F749-5D86-4FAF-9056-FFCDAA78D609}"/>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4A6C78A1-B064-4229-9B77-5EF4AA42A406}"/>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F14C2745-FD55-4D24-B5F4-516647A0124F}"/>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国民健康保険特別会計、介護保険特別会計、後期高齢者医療特別会計への繰出金が主なものである。類似団体平均を大きく下回っているが、これは公営企業（法適用）に移行した流域公共下水道会計への繰出金が補助費等に計上されていることによるものであ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ポイントとなったが、これは介護保険特別会計繰出金の増（＋</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百万円）や後期高齢者医療療養給付費負担金の増（＋</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百万円）が主な要因である。繰出対象の事業内容を精査するなど、一般会計の負担額を減らすよう努める。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82D6BBAE-5EF7-42DC-AE09-2DF55BAC288F}"/>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250D0D87-AE0B-4C80-8753-A69AB0F030B4}"/>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C2706CB3-03C9-4767-9836-1C97AAFFFA9A}"/>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F6EA8964-7617-443C-B4B8-F36AEE1B4A54}"/>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2A7A94F5-22BD-4981-9A23-E5AA2F8C08B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252FE06-8402-43CE-83CC-64C4E53E09C6}"/>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36A98DB2-9991-4B04-B37F-11E84031CD23}"/>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A9446DA5-8849-4EDE-9912-9068F4093A5D}"/>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8AAEABA9-B8AE-42CC-8CA7-BC52C2216E3A}"/>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70675135-EA2B-481D-A74E-AA44101E0F6D}"/>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41348D06-4FDC-4D63-ABA9-6A452259161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9A10E361-5FE9-4EED-A243-CC0A3F95EF6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3D23B48B-EC97-4212-8DEE-9CA663AAA813}"/>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9209E0F0-C140-4D9F-9F70-E365B7258526}"/>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CE026BD4-6BA0-4566-99A9-D9B789E19F06}"/>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8561106-D9CC-4C9B-BF7B-6DFBB0B0756E}"/>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AD222A6A-2F46-4675-A0EC-08C1182AD9F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20A551EA-BB04-4A00-9682-347B29A89A11}"/>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 xmlns:a16="http://schemas.microsoft.com/office/drawing/2014/main" id="{32418523-C669-46E0-816A-3DF12B3AB81D}"/>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 xmlns:a16="http://schemas.microsoft.com/office/drawing/2014/main" id="{DEF24B8E-5355-4D74-BC6D-2DAF36E81CFF}"/>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 xmlns:a16="http://schemas.microsoft.com/office/drawing/2014/main" id="{2595B4B7-5878-41CF-8804-FBD8D7834166}"/>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 xmlns:a16="http://schemas.microsoft.com/office/drawing/2014/main" id="{47246138-76F3-4826-8227-5066D123A38A}"/>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 xmlns:a16="http://schemas.microsoft.com/office/drawing/2014/main" id="{A812A7C2-5CC8-4E5F-B725-78EC73A4C716}"/>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53522</xdr:rowOff>
    </xdr:to>
    <xdr:cxnSp macro="">
      <xdr:nvCxnSpPr>
        <xdr:cNvPr id="251" name="直線コネクタ 250">
          <a:extLst>
            <a:ext uri="{FF2B5EF4-FFF2-40B4-BE49-F238E27FC236}">
              <a16:creationId xmlns="" xmlns:a16="http://schemas.microsoft.com/office/drawing/2014/main" id="{A03AF46C-BBCD-4ED9-8F16-A573F98F11B2}"/>
            </a:ext>
          </a:extLst>
        </xdr:cNvPr>
        <xdr:cNvCxnSpPr/>
      </xdr:nvCxnSpPr>
      <xdr:spPr>
        <a:xfrm>
          <a:off x="15671800" y="9472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 xmlns:a16="http://schemas.microsoft.com/office/drawing/2014/main" id="{FEBC6BD6-A8C7-4F6D-A272-DA58B1B8B745}"/>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 xmlns:a16="http://schemas.microsoft.com/office/drawing/2014/main" id="{5CEC45C8-EAEE-4662-BFA0-C7DF32294AB4}"/>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116115</xdr:rowOff>
    </xdr:from>
    <xdr:to>
      <xdr:col>78</xdr:col>
      <xdr:colOff>69850</xdr:colOff>
      <xdr:row>55</xdr:row>
      <xdr:rowOff>42635</xdr:rowOff>
    </xdr:to>
    <xdr:cxnSp macro="">
      <xdr:nvCxnSpPr>
        <xdr:cNvPr id="254" name="直線コネクタ 253">
          <a:extLst>
            <a:ext uri="{FF2B5EF4-FFF2-40B4-BE49-F238E27FC236}">
              <a16:creationId xmlns="" xmlns:a16="http://schemas.microsoft.com/office/drawing/2014/main" id="{C33C9BEB-0370-4017-ADDA-9F290EE9F634}"/>
            </a:ext>
          </a:extLst>
        </xdr:cNvPr>
        <xdr:cNvCxnSpPr/>
      </xdr:nvCxnSpPr>
      <xdr:spPr>
        <a:xfrm>
          <a:off x="14782800" y="9374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 xmlns:a16="http://schemas.microsoft.com/office/drawing/2014/main" id="{46F7C243-60A5-4B8F-9E54-FE098ABA7BD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 xmlns:a16="http://schemas.microsoft.com/office/drawing/2014/main" id="{B62703D6-87C2-433F-BBDC-F0C56227A008}"/>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116115</xdr:rowOff>
    </xdr:from>
    <xdr:to>
      <xdr:col>73</xdr:col>
      <xdr:colOff>180975</xdr:colOff>
      <xdr:row>55</xdr:row>
      <xdr:rowOff>64407</xdr:rowOff>
    </xdr:to>
    <xdr:cxnSp macro="">
      <xdr:nvCxnSpPr>
        <xdr:cNvPr id="257" name="直線コネクタ 256">
          <a:extLst>
            <a:ext uri="{FF2B5EF4-FFF2-40B4-BE49-F238E27FC236}">
              <a16:creationId xmlns="" xmlns:a16="http://schemas.microsoft.com/office/drawing/2014/main" id="{2E311D9B-E83F-45F4-93F4-9395EC70E156}"/>
            </a:ext>
          </a:extLst>
        </xdr:cNvPr>
        <xdr:cNvCxnSpPr/>
      </xdr:nvCxnSpPr>
      <xdr:spPr>
        <a:xfrm flipV="1">
          <a:off x="13893800" y="9374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 xmlns:a16="http://schemas.microsoft.com/office/drawing/2014/main" id="{432B1EBD-FC4C-4291-A3FF-D64ADE2C2A86}"/>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 xmlns:a16="http://schemas.microsoft.com/office/drawing/2014/main" id="{E18B38BF-3C4E-4487-BDAB-809EB9E12A32}"/>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64407</xdr:rowOff>
    </xdr:to>
    <xdr:cxnSp macro="">
      <xdr:nvCxnSpPr>
        <xdr:cNvPr id="260" name="直線コネクタ 259">
          <a:extLst>
            <a:ext uri="{FF2B5EF4-FFF2-40B4-BE49-F238E27FC236}">
              <a16:creationId xmlns="" xmlns:a16="http://schemas.microsoft.com/office/drawing/2014/main" id="{54615326-C381-451D-ACAD-33232919DA9D}"/>
            </a:ext>
          </a:extLst>
        </xdr:cNvPr>
        <xdr:cNvCxnSpPr/>
      </xdr:nvCxnSpPr>
      <xdr:spPr>
        <a:xfrm>
          <a:off x="13004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 xmlns:a16="http://schemas.microsoft.com/office/drawing/2014/main" id="{463BFEB1-659A-432C-8E4B-082B38604C54}"/>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 xmlns:a16="http://schemas.microsoft.com/office/drawing/2014/main" id="{5AD53469-9EDB-45C5-9E01-C06794C47AE6}"/>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 xmlns:a16="http://schemas.microsoft.com/office/drawing/2014/main" id="{EE16C6FC-304B-4AAB-A207-063DA725069B}"/>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 xmlns:a16="http://schemas.microsoft.com/office/drawing/2014/main" id="{2137FBDA-517E-4CB5-827C-7D73F1E5E97D}"/>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CAFC43A0-4C05-43F6-8844-A2E51CA43CAC}"/>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3611EAB3-F537-4D3C-B2CD-ECC3C66C1609}"/>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44774817-8F12-4622-879D-0D228088574B}"/>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7AC1E546-6692-4131-A608-F80041A10B67}"/>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8217655B-5C76-4D1B-ACA2-D85F98240151}"/>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0" name="楕円 269">
          <a:extLst>
            <a:ext uri="{FF2B5EF4-FFF2-40B4-BE49-F238E27FC236}">
              <a16:creationId xmlns="" xmlns:a16="http://schemas.microsoft.com/office/drawing/2014/main" id="{F9131828-81F5-4CE1-A6C4-8F01B7BAB7C2}"/>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1" name="その他該当値テキスト">
          <a:extLst>
            <a:ext uri="{FF2B5EF4-FFF2-40B4-BE49-F238E27FC236}">
              <a16:creationId xmlns="" xmlns:a16="http://schemas.microsoft.com/office/drawing/2014/main" id="{7E3EDB3D-CA5F-4FFA-B321-75BFD500928E}"/>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72" name="楕円 271">
          <a:extLst>
            <a:ext uri="{FF2B5EF4-FFF2-40B4-BE49-F238E27FC236}">
              <a16:creationId xmlns="" xmlns:a16="http://schemas.microsoft.com/office/drawing/2014/main" id="{AD3C52FC-FA8C-49BF-9259-D4D2EA7C62AF}"/>
            </a:ext>
          </a:extLst>
        </xdr:cNvPr>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73" name="テキスト ボックス 272">
          <a:extLst>
            <a:ext uri="{FF2B5EF4-FFF2-40B4-BE49-F238E27FC236}">
              <a16:creationId xmlns="" xmlns:a16="http://schemas.microsoft.com/office/drawing/2014/main" id="{D8323FA6-B6D5-4D0C-8DF5-4849F3DFCBB2}"/>
            </a:ext>
          </a:extLst>
        </xdr:cNvPr>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65315</xdr:rowOff>
    </xdr:from>
    <xdr:to>
      <xdr:col>74</xdr:col>
      <xdr:colOff>31750</xdr:colOff>
      <xdr:row>54</xdr:row>
      <xdr:rowOff>166915</xdr:rowOff>
    </xdr:to>
    <xdr:sp macro="" textlink="">
      <xdr:nvSpPr>
        <xdr:cNvPr id="274" name="楕円 273">
          <a:extLst>
            <a:ext uri="{FF2B5EF4-FFF2-40B4-BE49-F238E27FC236}">
              <a16:creationId xmlns="" xmlns:a16="http://schemas.microsoft.com/office/drawing/2014/main" id="{AD49A43F-41EA-402F-A0B3-8369979A0C93}"/>
            </a:ext>
          </a:extLst>
        </xdr:cNvPr>
        <xdr:cNvSpPr/>
      </xdr:nvSpPr>
      <xdr:spPr>
        <a:xfrm>
          <a:off x="14732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5642</xdr:rowOff>
    </xdr:from>
    <xdr:ext cx="762000" cy="259045"/>
    <xdr:sp macro="" textlink="">
      <xdr:nvSpPr>
        <xdr:cNvPr id="275" name="テキスト ボックス 274">
          <a:extLst>
            <a:ext uri="{FF2B5EF4-FFF2-40B4-BE49-F238E27FC236}">
              <a16:creationId xmlns="" xmlns:a16="http://schemas.microsoft.com/office/drawing/2014/main" id="{60405C21-3638-4BE1-B679-0D18FD9AEDA2}"/>
            </a:ext>
          </a:extLst>
        </xdr:cNvPr>
        <xdr:cNvSpPr txBox="1"/>
      </xdr:nvSpPr>
      <xdr:spPr>
        <a:xfrm>
          <a:off x="14401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76" name="楕円 275">
          <a:extLst>
            <a:ext uri="{FF2B5EF4-FFF2-40B4-BE49-F238E27FC236}">
              <a16:creationId xmlns="" xmlns:a16="http://schemas.microsoft.com/office/drawing/2014/main" id="{50BC9455-1A80-4B7B-90F5-EDDE568DAB01}"/>
            </a:ext>
          </a:extLst>
        </xdr:cNvPr>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77" name="テキスト ボックス 276">
          <a:extLst>
            <a:ext uri="{FF2B5EF4-FFF2-40B4-BE49-F238E27FC236}">
              <a16:creationId xmlns="" xmlns:a16="http://schemas.microsoft.com/office/drawing/2014/main" id="{B7CB9D6F-946A-490D-B0DF-2E2E17257545}"/>
            </a:ext>
          </a:extLst>
        </xdr:cNvPr>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8" name="楕円 277">
          <a:extLst>
            <a:ext uri="{FF2B5EF4-FFF2-40B4-BE49-F238E27FC236}">
              <a16:creationId xmlns="" xmlns:a16="http://schemas.microsoft.com/office/drawing/2014/main" id="{DB12D5BC-D4EB-4638-8E77-033452C93EAA}"/>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9" name="テキスト ボックス 278">
          <a:extLst>
            <a:ext uri="{FF2B5EF4-FFF2-40B4-BE49-F238E27FC236}">
              <a16:creationId xmlns="" xmlns:a16="http://schemas.microsoft.com/office/drawing/2014/main" id="{F6337D7E-08CC-4F64-91CE-815CAEBB4276}"/>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F6C9232F-EA6F-44EC-B3B7-19F23BE2B3D2}"/>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C2743F51-9032-445B-8FED-E11C516BCD47}"/>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715B1A1A-941D-4D8B-9642-5D7EB675CD8F}"/>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FE89D47-EEC6-4E59-9213-0C2BB45C13FB}"/>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F40CEAF-AC5C-4CE8-86A1-CA987C73BAE8}"/>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93FDA22E-0DDA-48C0-A702-16A2AC46C08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D2B02E4D-DE96-4188-83AA-9AAC39FA9F0F}"/>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36B9327A-23A7-4794-988B-7BCC2EBB40F1}"/>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45BEB59A-7181-4BDE-874A-9E2ED12C4382}"/>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B7BEB581-73AD-41B2-99F1-C4C35F0902CC}"/>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4E4DD49-8499-4034-88E6-F6F29EC77905}"/>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ポイントとなった。これは、流域関連公共下水道事業会計補助金の減（▲</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百万円）が主な要因である。類似団体を上回っているが、平成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年度より公営企業（法適用）へ移行した流域関連公共下水道事業会計への補助金が計上されていることによるものである。補助金等については事業目的・効果を検証し、適正な執行に努める。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703A7281-3D76-4D5B-B1CB-23E423A4B4B5}"/>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2619C648-0780-4606-8B4D-941603597B5C}"/>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56D34C5A-8E6D-4F34-9886-D361004100D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B274A84B-259A-44C5-AE71-171C657F2C0D}"/>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DF27DD86-1B8E-4B82-B44B-EFC265237B3C}"/>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674244EA-870C-4B2F-B993-073478D68509}"/>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4D25A60C-37C2-44C1-B820-4A938704DA78}"/>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9C232F54-B365-4541-8C79-DA0EF637F14C}"/>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F6DE95C4-F7AB-4894-BFA2-94075AD27C51}"/>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5080B578-E7F3-43CD-99BD-6AD432BA9E41}"/>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5D2704B5-F03C-4DCA-93DE-B5C57C2D6529}"/>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D3C5843C-939A-4D55-B8F5-2CD2D1DBA485}"/>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885D8F03-243B-4F5B-9BF3-84D8116CFF69}"/>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 xmlns:a16="http://schemas.microsoft.com/office/drawing/2014/main" id="{12CD7D25-A891-45B1-87DC-1D2FE958750A}"/>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 xmlns:a16="http://schemas.microsoft.com/office/drawing/2014/main" id="{F4526EE9-6C57-4B19-A30F-17F9F6A261A6}"/>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 xmlns:a16="http://schemas.microsoft.com/office/drawing/2014/main" id="{220F37BF-267D-4B2E-B98C-3D69D0BB929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 xmlns:a16="http://schemas.microsoft.com/office/drawing/2014/main" id="{0E54228D-A9E5-46D3-96C9-636F3C60B095}"/>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 xmlns:a16="http://schemas.microsoft.com/office/drawing/2014/main" id="{C6E85EDB-DEB4-4CBD-9391-B40BE71B1F35}"/>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165862</xdr:rowOff>
    </xdr:to>
    <xdr:cxnSp macro="">
      <xdr:nvCxnSpPr>
        <xdr:cNvPr id="309" name="直線コネクタ 308">
          <a:extLst>
            <a:ext uri="{FF2B5EF4-FFF2-40B4-BE49-F238E27FC236}">
              <a16:creationId xmlns="" xmlns:a16="http://schemas.microsoft.com/office/drawing/2014/main" id="{7E5FF2ED-AEF8-4CD2-8A43-A45093BB1566}"/>
            </a:ext>
          </a:extLst>
        </xdr:cNvPr>
        <xdr:cNvCxnSpPr/>
      </xdr:nvCxnSpPr>
      <xdr:spPr>
        <a:xfrm flipV="1">
          <a:off x="15671800" y="64820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 xmlns:a16="http://schemas.microsoft.com/office/drawing/2014/main" id="{45A3D9D6-C75D-4A74-8785-945F3185BD16}"/>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 xmlns:a16="http://schemas.microsoft.com/office/drawing/2014/main" id="{AE060839-3389-4E25-9D66-6FAA09BB918B}"/>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165862</xdr:rowOff>
    </xdr:to>
    <xdr:cxnSp macro="">
      <xdr:nvCxnSpPr>
        <xdr:cNvPr id="312" name="直線コネクタ 311">
          <a:extLst>
            <a:ext uri="{FF2B5EF4-FFF2-40B4-BE49-F238E27FC236}">
              <a16:creationId xmlns="" xmlns:a16="http://schemas.microsoft.com/office/drawing/2014/main" id="{8B50A27B-52B7-4711-9B4C-8B090CA3679E}"/>
            </a:ext>
          </a:extLst>
        </xdr:cNvPr>
        <xdr:cNvCxnSpPr/>
      </xdr:nvCxnSpPr>
      <xdr:spPr>
        <a:xfrm>
          <a:off x="14782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 xmlns:a16="http://schemas.microsoft.com/office/drawing/2014/main" id="{B399D96E-7772-4BEF-B5A0-8D491A79CB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 xmlns:a16="http://schemas.microsoft.com/office/drawing/2014/main" id="{B435B081-511F-4B68-BFA9-B2C191A6B483}"/>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44704</xdr:rowOff>
    </xdr:to>
    <xdr:cxnSp macro="">
      <xdr:nvCxnSpPr>
        <xdr:cNvPr id="315" name="直線コネクタ 314">
          <a:extLst>
            <a:ext uri="{FF2B5EF4-FFF2-40B4-BE49-F238E27FC236}">
              <a16:creationId xmlns="" xmlns:a16="http://schemas.microsoft.com/office/drawing/2014/main" id="{F6461540-3FD9-4DE6-B9FD-46BF2B591D87}"/>
            </a:ext>
          </a:extLst>
        </xdr:cNvPr>
        <xdr:cNvCxnSpPr/>
      </xdr:nvCxnSpPr>
      <xdr:spPr>
        <a:xfrm flipV="1">
          <a:off x="13893800" y="6491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 xmlns:a16="http://schemas.microsoft.com/office/drawing/2014/main" id="{3FD011B0-13BD-45DC-A77D-FEA0E422CF04}"/>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 xmlns:a16="http://schemas.microsoft.com/office/drawing/2014/main" id="{785DB97B-C397-4116-9618-60B87F204F1F}"/>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58420</xdr:rowOff>
    </xdr:to>
    <xdr:cxnSp macro="">
      <xdr:nvCxnSpPr>
        <xdr:cNvPr id="318" name="直線コネクタ 317">
          <a:extLst>
            <a:ext uri="{FF2B5EF4-FFF2-40B4-BE49-F238E27FC236}">
              <a16:creationId xmlns="" xmlns:a16="http://schemas.microsoft.com/office/drawing/2014/main" id="{372D1748-E9B2-4E8D-B25C-D44433434537}"/>
            </a:ext>
          </a:extLst>
        </xdr:cNvPr>
        <xdr:cNvCxnSpPr/>
      </xdr:nvCxnSpPr>
      <xdr:spPr>
        <a:xfrm flipV="1">
          <a:off x="13004800" y="6559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 xmlns:a16="http://schemas.microsoft.com/office/drawing/2014/main" id="{F1F9F083-1917-47F8-A50F-535A1DECCCEA}"/>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 xmlns:a16="http://schemas.microsoft.com/office/drawing/2014/main" id="{0427C382-59DC-459E-9833-3442A68D84FD}"/>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 xmlns:a16="http://schemas.microsoft.com/office/drawing/2014/main" id="{D59B93D0-E437-4D48-8880-9BDFE82C30A5}"/>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 xmlns:a16="http://schemas.microsoft.com/office/drawing/2014/main" id="{B93B4F7B-C6B1-4081-84BF-4E8B03677097}"/>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9A5812D6-4541-4211-A8AC-C99A005DCE4A}"/>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DB8770DB-7C22-480D-B394-2E9FC6F4A67D}"/>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B3D2BFC7-F296-4C96-BE0C-D0B47A109DB8}"/>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6234ACC8-15C8-41D0-A21B-E4999307602A}"/>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EF57DF34-E900-457B-BCC2-A7600F933ED4}"/>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8" name="楕円 327">
          <a:extLst>
            <a:ext uri="{FF2B5EF4-FFF2-40B4-BE49-F238E27FC236}">
              <a16:creationId xmlns="" xmlns:a16="http://schemas.microsoft.com/office/drawing/2014/main" id="{3129CC2D-B305-49F3-9611-665E3E414ED5}"/>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9" name="補助費等該当値テキスト">
          <a:extLst>
            <a:ext uri="{FF2B5EF4-FFF2-40B4-BE49-F238E27FC236}">
              <a16:creationId xmlns="" xmlns:a16="http://schemas.microsoft.com/office/drawing/2014/main" id="{8BC337FA-B74C-4FA1-B851-228D1B7791EF}"/>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0" name="楕円 329">
          <a:extLst>
            <a:ext uri="{FF2B5EF4-FFF2-40B4-BE49-F238E27FC236}">
              <a16:creationId xmlns="" xmlns:a16="http://schemas.microsoft.com/office/drawing/2014/main" id="{91CF68AD-B53F-4A0E-9B03-582D0289D33D}"/>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1" name="テキスト ボックス 330">
          <a:extLst>
            <a:ext uri="{FF2B5EF4-FFF2-40B4-BE49-F238E27FC236}">
              <a16:creationId xmlns="" xmlns:a16="http://schemas.microsoft.com/office/drawing/2014/main" id="{38957F66-74A0-47E0-97E7-167E1F6CE382}"/>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2" name="楕円 331">
          <a:extLst>
            <a:ext uri="{FF2B5EF4-FFF2-40B4-BE49-F238E27FC236}">
              <a16:creationId xmlns="" xmlns:a16="http://schemas.microsoft.com/office/drawing/2014/main" id="{6C6DCA73-2A70-4427-AE0F-E8A01FFC1CF7}"/>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3" name="テキスト ボックス 332">
          <a:extLst>
            <a:ext uri="{FF2B5EF4-FFF2-40B4-BE49-F238E27FC236}">
              <a16:creationId xmlns="" xmlns:a16="http://schemas.microsoft.com/office/drawing/2014/main" id="{9272762E-D7D4-4826-98E7-A6395E61748A}"/>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4" name="楕円 333">
          <a:extLst>
            <a:ext uri="{FF2B5EF4-FFF2-40B4-BE49-F238E27FC236}">
              <a16:creationId xmlns="" xmlns:a16="http://schemas.microsoft.com/office/drawing/2014/main" id="{126A296B-5461-4BBC-8882-F1EF4C48BE5E}"/>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5" name="テキスト ボックス 334">
          <a:extLst>
            <a:ext uri="{FF2B5EF4-FFF2-40B4-BE49-F238E27FC236}">
              <a16:creationId xmlns="" xmlns:a16="http://schemas.microsoft.com/office/drawing/2014/main" id="{AB97FDA9-2180-4D71-9346-BEB2BAAB396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6" name="楕円 335">
          <a:extLst>
            <a:ext uri="{FF2B5EF4-FFF2-40B4-BE49-F238E27FC236}">
              <a16:creationId xmlns="" xmlns:a16="http://schemas.microsoft.com/office/drawing/2014/main" id="{470B7DC4-A647-4B5B-AF8B-65238D2B43AB}"/>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7" name="テキスト ボックス 336">
          <a:extLst>
            <a:ext uri="{FF2B5EF4-FFF2-40B4-BE49-F238E27FC236}">
              <a16:creationId xmlns="" xmlns:a16="http://schemas.microsoft.com/office/drawing/2014/main" id="{ADC397E1-DB60-40C4-819A-B1CDE7ADA943}"/>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D9256466-9CC6-4615-91D1-A68BA80F240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EB47C0FC-37B9-49B8-921A-C4A6DB882C03}"/>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91178CCF-B950-4479-881B-8BCB714FB7BD}"/>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F32CCD5E-CDC0-46AD-9089-6B9BC935AD78}"/>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43E8EC9-01C8-4CC2-9265-59FDAF75D445}"/>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198EEEBD-EADD-401A-A3B8-749D72176AD4}"/>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6B09CFE1-0FD5-4206-A4A6-73C307EF63D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6B74793-9E06-4A70-B957-B2516167327E}"/>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A5379F82-775E-4900-AA00-A5D08CC3E52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2F033706-C42D-4C7A-A87E-0388A142A069}"/>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32D48F46-D6F3-4303-AD7C-E7D93CE3995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ポイントと上昇した。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に借入れを行った公共施設等適正管理推進事業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（清掃センター除却）の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元金償還開始（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百万円）などにより元利償還金が増加したことが要因である。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年度から、老朽施設の大規模改修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などで町債発行額が大きく増加し、今後も老朽化対策の事業は続く予定であるため、事業の計画的実施や町債発行時の償還年数の適切な設定などにより公債費負担が過度にならないようにしていく。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BC691CD9-0849-4E41-891B-A586B5D280D7}"/>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58A786D1-9CF6-4616-9428-B739EC194B23}"/>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9CCDA74E-8A68-4E39-A285-96DEABBF810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 xmlns:a16="http://schemas.microsoft.com/office/drawing/2014/main" id="{DA80FE57-772D-4B70-89DA-50EB8B3392FF}"/>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 xmlns:a16="http://schemas.microsoft.com/office/drawing/2014/main" id="{7D20DC3E-1640-432B-A1E8-44F958B249C5}"/>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 xmlns:a16="http://schemas.microsoft.com/office/drawing/2014/main" id="{07FA1527-6CB1-45B6-9699-5C4716D5E585}"/>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 xmlns:a16="http://schemas.microsoft.com/office/drawing/2014/main" id="{2A38864C-9B6F-4B4E-836B-B88F8638B6AB}"/>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 xmlns:a16="http://schemas.microsoft.com/office/drawing/2014/main" id="{ECB402F9-C32F-4640-BDDB-393723FEBB52}"/>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 xmlns:a16="http://schemas.microsoft.com/office/drawing/2014/main" id="{998C47E7-6790-4BFB-AEDC-36FA1B119A9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 xmlns:a16="http://schemas.microsoft.com/office/drawing/2014/main" id="{36821DB9-A775-49AD-B689-C954BF702C17}"/>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 xmlns:a16="http://schemas.microsoft.com/office/drawing/2014/main" id="{53B58669-E2A9-4181-B200-3D25D77716C4}"/>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 xmlns:a16="http://schemas.microsoft.com/office/drawing/2014/main" id="{1D2B2333-5DB4-4812-9C9A-B9A68B8E0A4B}"/>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 xmlns:a16="http://schemas.microsoft.com/office/drawing/2014/main" id="{ED739A04-42A7-419A-B402-4A310992BFF2}"/>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 xmlns:a16="http://schemas.microsoft.com/office/drawing/2014/main" id="{8C0BEBB1-79E8-47B4-8ED7-C35F5CA622D7}"/>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 xmlns:a16="http://schemas.microsoft.com/office/drawing/2014/main" id="{ECD4DFD0-F8CD-4DEC-9A41-5F5D3E03FE17}"/>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 xmlns:a16="http://schemas.microsoft.com/office/drawing/2014/main" id="{FAEEF95A-6C8F-4CDC-9C2C-89464A121A2B}"/>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 xmlns:a16="http://schemas.microsoft.com/office/drawing/2014/main" id="{D425DF9E-5EA8-4BE7-806F-5377BCDAE962}"/>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 xmlns:a16="http://schemas.microsoft.com/office/drawing/2014/main" id="{A969809B-8D73-4BB6-8202-9AF8A12AEF54}"/>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67563</xdr:rowOff>
    </xdr:to>
    <xdr:cxnSp macro="">
      <xdr:nvCxnSpPr>
        <xdr:cNvPr id="367" name="直線コネクタ 366">
          <a:extLst>
            <a:ext uri="{FF2B5EF4-FFF2-40B4-BE49-F238E27FC236}">
              <a16:creationId xmlns="" xmlns:a16="http://schemas.microsoft.com/office/drawing/2014/main" id="{8246767A-8635-4D36-AD0F-EB1CCE889B53}"/>
            </a:ext>
          </a:extLst>
        </xdr:cNvPr>
        <xdr:cNvCxnSpPr/>
      </xdr:nvCxnSpPr>
      <xdr:spPr>
        <a:xfrm>
          <a:off x="3987800" y="130703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 xmlns:a16="http://schemas.microsoft.com/office/drawing/2014/main" id="{C15B9608-23F9-4E19-A7D6-7C536166AFBE}"/>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 xmlns:a16="http://schemas.microsoft.com/office/drawing/2014/main" id="{D965E449-DA7F-4D6A-92D9-2DBF9B4B3337}"/>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40132</xdr:rowOff>
    </xdr:to>
    <xdr:cxnSp macro="">
      <xdr:nvCxnSpPr>
        <xdr:cNvPr id="370" name="直線コネクタ 369">
          <a:extLst>
            <a:ext uri="{FF2B5EF4-FFF2-40B4-BE49-F238E27FC236}">
              <a16:creationId xmlns="" xmlns:a16="http://schemas.microsoft.com/office/drawing/2014/main" id="{EE61B960-5B9E-4936-BB59-D5E1DEEC35AF}"/>
            </a:ext>
          </a:extLst>
        </xdr:cNvPr>
        <xdr:cNvCxnSpPr/>
      </xdr:nvCxnSpPr>
      <xdr:spPr>
        <a:xfrm>
          <a:off x="3098800" y="13052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 xmlns:a16="http://schemas.microsoft.com/office/drawing/2014/main" id="{4333BFAF-9125-4F60-A91D-E5D4E6935DFC}"/>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 xmlns:a16="http://schemas.microsoft.com/office/drawing/2014/main" id="{904C4E17-3B7C-434C-98F3-BD5CDD45BE59}"/>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62992</xdr:rowOff>
    </xdr:to>
    <xdr:cxnSp macro="">
      <xdr:nvCxnSpPr>
        <xdr:cNvPr id="373" name="直線コネクタ 372">
          <a:extLst>
            <a:ext uri="{FF2B5EF4-FFF2-40B4-BE49-F238E27FC236}">
              <a16:creationId xmlns="" xmlns:a16="http://schemas.microsoft.com/office/drawing/2014/main" id="{53880C87-E896-4D3D-ADAA-4DA48636C129}"/>
            </a:ext>
          </a:extLst>
        </xdr:cNvPr>
        <xdr:cNvCxnSpPr/>
      </xdr:nvCxnSpPr>
      <xdr:spPr>
        <a:xfrm flipV="1">
          <a:off x="2209800" y="13052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 xmlns:a16="http://schemas.microsoft.com/office/drawing/2014/main" id="{DE928FE2-862B-41BA-A350-DCB2F68D5C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 xmlns:a16="http://schemas.microsoft.com/office/drawing/2014/main" id="{369FEEBC-F205-469B-BA53-A973B2A7E11D}"/>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85852</xdr:rowOff>
    </xdr:to>
    <xdr:cxnSp macro="">
      <xdr:nvCxnSpPr>
        <xdr:cNvPr id="376" name="直線コネクタ 375">
          <a:extLst>
            <a:ext uri="{FF2B5EF4-FFF2-40B4-BE49-F238E27FC236}">
              <a16:creationId xmlns="" xmlns:a16="http://schemas.microsoft.com/office/drawing/2014/main" id="{4785B9B7-5D12-42CD-B278-32321949EB29}"/>
            </a:ext>
          </a:extLst>
        </xdr:cNvPr>
        <xdr:cNvCxnSpPr/>
      </xdr:nvCxnSpPr>
      <xdr:spPr>
        <a:xfrm flipV="1">
          <a:off x="1320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 xmlns:a16="http://schemas.microsoft.com/office/drawing/2014/main" id="{6DCF3232-7613-4AFC-B6D7-7631B7E43549}"/>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 xmlns:a16="http://schemas.microsoft.com/office/drawing/2014/main" id="{9EFB3C14-0079-412F-A642-6C8B22BBD086}"/>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 xmlns:a16="http://schemas.microsoft.com/office/drawing/2014/main" id="{2D89AB13-1B4D-49AC-AAB1-EFB08CC4F432}"/>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 xmlns:a16="http://schemas.microsoft.com/office/drawing/2014/main" id="{DFABE4C6-9E3E-40BD-8F15-A2F1D31F156C}"/>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55F0463E-D358-4A8C-8E17-46625049131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FC58207D-FCE3-49F9-AE23-223706EF763F}"/>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455AFE4E-49CC-4EFB-8BDE-A032754D6CA9}"/>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EED1965E-A245-4AA6-89BC-A7D651B736AE}"/>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1A68ECD3-0DBF-475A-A94D-78D2BCF95261}"/>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6" name="楕円 385">
          <a:extLst>
            <a:ext uri="{FF2B5EF4-FFF2-40B4-BE49-F238E27FC236}">
              <a16:creationId xmlns="" xmlns:a16="http://schemas.microsoft.com/office/drawing/2014/main" id="{C670756E-5A53-42AE-A05D-8045180EAB24}"/>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7" name="公債費該当値テキスト">
          <a:extLst>
            <a:ext uri="{FF2B5EF4-FFF2-40B4-BE49-F238E27FC236}">
              <a16:creationId xmlns="" xmlns:a16="http://schemas.microsoft.com/office/drawing/2014/main" id="{5DB863DB-66BF-43C6-A06D-99709B311103}"/>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8" name="楕円 387">
          <a:extLst>
            <a:ext uri="{FF2B5EF4-FFF2-40B4-BE49-F238E27FC236}">
              <a16:creationId xmlns="" xmlns:a16="http://schemas.microsoft.com/office/drawing/2014/main" id="{EF859E79-750B-4315-A5E8-171C8E4E30AC}"/>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9" name="テキスト ボックス 388">
          <a:extLst>
            <a:ext uri="{FF2B5EF4-FFF2-40B4-BE49-F238E27FC236}">
              <a16:creationId xmlns="" xmlns:a16="http://schemas.microsoft.com/office/drawing/2014/main" id="{A6C8DFB6-5799-43EF-A11E-075C11870FE3}"/>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90" name="楕円 389">
          <a:extLst>
            <a:ext uri="{FF2B5EF4-FFF2-40B4-BE49-F238E27FC236}">
              <a16:creationId xmlns="" xmlns:a16="http://schemas.microsoft.com/office/drawing/2014/main" id="{367BB55F-E4C0-4390-B7A6-0557BC9BAC31}"/>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91" name="テキスト ボックス 390">
          <a:extLst>
            <a:ext uri="{FF2B5EF4-FFF2-40B4-BE49-F238E27FC236}">
              <a16:creationId xmlns="" xmlns:a16="http://schemas.microsoft.com/office/drawing/2014/main" id="{74616976-F5F3-49C1-8DF5-5203E1E9C5B7}"/>
            </a:ext>
          </a:extLst>
        </xdr:cNvPr>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2" name="楕円 391">
          <a:extLst>
            <a:ext uri="{FF2B5EF4-FFF2-40B4-BE49-F238E27FC236}">
              <a16:creationId xmlns="" xmlns:a16="http://schemas.microsoft.com/office/drawing/2014/main" id="{67A9AE41-2CC2-4D72-A645-0FD876F3AB96}"/>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3" name="テキスト ボックス 392">
          <a:extLst>
            <a:ext uri="{FF2B5EF4-FFF2-40B4-BE49-F238E27FC236}">
              <a16:creationId xmlns="" xmlns:a16="http://schemas.microsoft.com/office/drawing/2014/main" id="{31263DA7-F138-421E-AB6E-89F27490488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4" name="楕円 393">
          <a:extLst>
            <a:ext uri="{FF2B5EF4-FFF2-40B4-BE49-F238E27FC236}">
              <a16:creationId xmlns="" xmlns:a16="http://schemas.microsoft.com/office/drawing/2014/main" id="{BA1A9255-9EA0-4687-A83E-973DBBB34476}"/>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5" name="テキスト ボックス 394">
          <a:extLst>
            <a:ext uri="{FF2B5EF4-FFF2-40B4-BE49-F238E27FC236}">
              <a16:creationId xmlns="" xmlns:a16="http://schemas.microsoft.com/office/drawing/2014/main" id="{FDA33705-634B-41A6-B14F-163A68CB0FB3}"/>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 xmlns:a16="http://schemas.microsoft.com/office/drawing/2014/main" id="{1F40078A-8CC2-4AE1-BC51-D4C353627D4D}"/>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 xmlns:a16="http://schemas.microsoft.com/office/drawing/2014/main" id="{044E4F33-E4BC-4994-BBEE-ECC0F09A4C3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 xmlns:a16="http://schemas.microsoft.com/office/drawing/2014/main" id="{F3C42715-F66F-4E55-AEC3-8E627576DFD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 xmlns:a16="http://schemas.microsoft.com/office/drawing/2014/main" id="{FB88968E-C5BF-479B-B8DD-EFDE128E37EA}"/>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 xmlns:a16="http://schemas.microsoft.com/office/drawing/2014/main" id="{F4A6D273-8B24-402B-B134-2C925334AF17}"/>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 xmlns:a16="http://schemas.microsoft.com/office/drawing/2014/main" id="{2F436354-580D-465C-BC8A-B132BCEF5ED6}"/>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 xmlns:a16="http://schemas.microsoft.com/office/drawing/2014/main" id="{9FFEE16F-F95C-40E3-85DC-EF0C7AD5572C}"/>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 xmlns:a16="http://schemas.microsoft.com/office/drawing/2014/main" id="{393A360A-DF4D-4E8D-8158-D1D5990EF7CD}"/>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 xmlns:a16="http://schemas.microsoft.com/office/drawing/2014/main" id="{6721C389-B200-4DE3-9EF2-CA2D3A67FC9E}"/>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 xmlns:a16="http://schemas.microsoft.com/office/drawing/2014/main" id="{EC8A961F-4A75-4403-A380-E25917A632CE}"/>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 xmlns:a16="http://schemas.microsoft.com/office/drawing/2014/main" id="{53CC2997-640E-4C33-9A6E-1F8AA0F3A5A9}"/>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公債費以外については、前年度＋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となった。算出式の動きを見ると、分子の増の影響が大きく、扶助費や人件費の増加が主な要因である。分母も、臨時財政対策債は減少しているものの、町税や地方消費税交付金などの増により増加している。今後も歳入確保に努めるとともに、事業の見直しや効率化を推し進め、財源の適正配分に努め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 xmlns:a16="http://schemas.microsoft.com/office/drawing/2014/main" id="{BB84CFC6-2D40-4620-B6C7-74ABEE37CEBE}"/>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 xmlns:a16="http://schemas.microsoft.com/office/drawing/2014/main" id="{A32124D7-9937-49E5-8463-34C1DC64D167}"/>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 xmlns:a16="http://schemas.microsoft.com/office/drawing/2014/main" id="{576395EA-E447-4E76-9711-44D17F1B64E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 xmlns:a16="http://schemas.microsoft.com/office/drawing/2014/main" id="{0CA5711A-3458-47BB-A403-B9659C69B317}"/>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 xmlns:a16="http://schemas.microsoft.com/office/drawing/2014/main" id="{3A00FF13-6118-4B64-BC7F-9B9E71F55398}"/>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 xmlns:a16="http://schemas.microsoft.com/office/drawing/2014/main" id="{161C8CCF-3D3A-4A3D-9016-A2A9C09D8FA2}"/>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 xmlns:a16="http://schemas.microsoft.com/office/drawing/2014/main" id="{2C745AF9-86FE-41A6-AFAC-4897BFF830C8}"/>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 xmlns:a16="http://schemas.microsoft.com/office/drawing/2014/main" id="{72B79608-0C05-443F-A60D-FDD14F0EEF3A}"/>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 xmlns:a16="http://schemas.microsoft.com/office/drawing/2014/main" id="{CFA7F775-9E81-4F11-8FEF-D97DECF60513}"/>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 xmlns:a16="http://schemas.microsoft.com/office/drawing/2014/main" id="{C9608234-A408-493F-9CF4-DDAF2926715B}"/>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 xmlns:a16="http://schemas.microsoft.com/office/drawing/2014/main" id="{6EFDCAA0-E75A-42CB-8300-92D91922BC5C}"/>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ED62B7D6-904B-4EDF-9CB8-2541FE31242F}"/>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3DDBA0A8-A8F9-45D0-8142-6B056B47A7F8}"/>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17E24A47-D4D1-48B1-9990-1ABD60F42FD9}"/>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 xmlns:a16="http://schemas.microsoft.com/office/drawing/2014/main" id="{6D286761-5632-4328-B32B-F94A2115D76E}"/>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 xmlns:a16="http://schemas.microsoft.com/office/drawing/2014/main" id="{419F3AE9-54C6-404A-A3AA-DE9143DF3D06}"/>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 xmlns:a16="http://schemas.microsoft.com/office/drawing/2014/main" id="{4959C0A5-4B30-48F9-B6CA-A87A6A6AE891}"/>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 xmlns:a16="http://schemas.microsoft.com/office/drawing/2014/main" id="{6B3D3C82-435E-4315-A2FE-013887B1CA02}"/>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 xmlns:a16="http://schemas.microsoft.com/office/drawing/2014/main" id="{5AD84A6E-66E2-480B-BDAD-400BC5817384}"/>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35561</xdr:rowOff>
    </xdr:to>
    <xdr:cxnSp macro="">
      <xdr:nvCxnSpPr>
        <xdr:cNvPr id="426" name="直線コネクタ 425">
          <a:extLst>
            <a:ext uri="{FF2B5EF4-FFF2-40B4-BE49-F238E27FC236}">
              <a16:creationId xmlns="" xmlns:a16="http://schemas.microsoft.com/office/drawing/2014/main" id="{E29481C9-12EE-4555-96AB-95EFA7AB9AB0}"/>
            </a:ext>
          </a:extLst>
        </xdr:cNvPr>
        <xdr:cNvCxnSpPr/>
      </xdr:nvCxnSpPr>
      <xdr:spPr>
        <a:xfrm>
          <a:off x="15671800" y="133766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 xmlns:a16="http://schemas.microsoft.com/office/drawing/2014/main" id="{B5E28D85-1660-46CB-BEDA-3FD503535186}"/>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 xmlns:a16="http://schemas.microsoft.com/office/drawing/2014/main" id="{F7EB4221-E768-4B0E-B4B2-4EAA19D310FB}"/>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3556</xdr:rowOff>
    </xdr:to>
    <xdr:cxnSp macro="">
      <xdr:nvCxnSpPr>
        <xdr:cNvPr id="429" name="直線コネクタ 428">
          <a:extLst>
            <a:ext uri="{FF2B5EF4-FFF2-40B4-BE49-F238E27FC236}">
              <a16:creationId xmlns="" xmlns:a16="http://schemas.microsoft.com/office/drawing/2014/main" id="{30322488-F835-4CA0-8D42-9E1C20B32E6B}"/>
            </a:ext>
          </a:extLst>
        </xdr:cNvPr>
        <xdr:cNvCxnSpPr/>
      </xdr:nvCxnSpPr>
      <xdr:spPr>
        <a:xfrm>
          <a:off x="14782800" y="132669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 xmlns:a16="http://schemas.microsoft.com/office/drawing/2014/main" id="{2A4A4E5A-30BB-421F-8784-3DFCD57E405B}"/>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 xmlns:a16="http://schemas.microsoft.com/office/drawing/2014/main" id="{784DC49B-FA6E-412B-9D00-147ABE843AF3}"/>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79</xdr:row>
      <xdr:rowOff>1270</xdr:rowOff>
    </xdr:to>
    <xdr:cxnSp macro="">
      <xdr:nvCxnSpPr>
        <xdr:cNvPr id="432" name="直線コネクタ 431">
          <a:extLst>
            <a:ext uri="{FF2B5EF4-FFF2-40B4-BE49-F238E27FC236}">
              <a16:creationId xmlns="" xmlns:a16="http://schemas.microsoft.com/office/drawing/2014/main" id="{C650B55E-B1F5-462E-862B-2757328A0B51}"/>
            </a:ext>
          </a:extLst>
        </xdr:cNvPr>
        <xdr:cNvCxnSpPr/>
      </xdr:nvCxnSpPr>
      <xdr:spPr>
        <a:xfrm flipV="1">
          <a:off x="13893800" y="1326692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 xmlns:a16="http://schemas.microsoft.com/office/drawing/2014/main" id="{F22F2A8B-C5F4-42E4-ADE9-1DB998D26D0C}"/>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 xmlns:a16="http://schemas.microsoft.com/office/drawing/2014/main" id="{6A86DA73-CA45-4B08-AB03-BA48DF84B95F}"/>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79</xdr:row>
      <xdr:rowOff>1270</xdr:rowOff>
    </xdr:to>
    <xdr:cxnSp macro="">
      <xdr:nvCxnSpPr>
        <xdr:cNvPr id="435" name="直線コネクタ 434">
          <a:extLst>
            <a:ext uri="{FF2B5EF4-FFF2-40B4-BE49-F238E27FC236}">
              <a16:creationId xmlns="" xmlns:a16="http://schemas.microsoft.com/office/drawing/2014/main" id="{14ABC790-F88C-44BE-9861-E98F4145AB45}"/>
            </a:ext>
          </a:extLst>
        </xdr:cNvPr>
        <xdr:cNvCxnSpPr/>
      </xdr:nvCxnSpPr>
      <xdr:spPr>
        <a:xfrm>
          <a:off x="13004800" y="134132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 xmlns:a16="http://schemas.microsoft.com/office/drawing/2014/main" id="{E6A221F9-8DA9-4D6B-9157-B51F6A0A26D4}"/>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 xmlns:a16="http://schemas.microsoft.com/office/drawing/2014/main" id="{2536ACA1-6B49-4678-92FD-EA849B139FB8}"/>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 xmlns:a16="http://schemas.microsoft.com/office/drawing/2014/main" id="{D781A2F9-05A8-4A18-8C87-04B95B07B2FE}"/>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 xmlns:a16="http://schemas.microsoft.com/office/drawing/2014/main" id="{99550F1F-FA39-496E-817A-0B5E3A19030C}"/>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72495664-FA9E-45FF-967F-DAA21F4F7D6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5B6EA9BC-4378-4B94-B9F7-4A0589535F6E}"/>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6C767BA8-F109-404A-911B-4AE49A4E9137}"/>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91C8AAE3-8F2A-497B-8127-43D55E21E1F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A23EE2DD-C231-41B8-BDE4-224AFA356D8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5" name="楕円 444">
          <a:extLst>
            <a:ext uri="{FF2B5EF4-FFF2-40B4-BE49-F238E27FC236}">
              <a16:creationId xmlns="" xmlns:a16="http://schemas.microsoft.com/office/drawing/2014/main" id="{79E8688F-95BA-489A-8CFF-D3F19B23257C}"/>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6" name="公債費以外該当値テキスト">
          <a:extLst>
            <a:ext uri="{FF2B5EF4-FFF2-40B4-BE49-F238E27FC236}">
              <a16:creationId xmlns="" xmlns:a16="http://schemas.microsoft.com/office/drawing/2014/main" id="{A875F38F-676E-4B29-9E0A-085BD8F5BE23}"/>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7" name="楕円 446">
          <a:extLst>
            <a:ext uri="{FF2B5EF4-FFF2-40B4-BE49-F238E27FC236}">
              <a16:creationId xmlns="" xmlns:a16="http://schemas.microsoft.com/office/drawing/2014/main" id="{CD22B46C-8723-4E8F-9417-3308C50848B9}"/>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8" name="テキスト ボックス 447">
          <a:extLst>
            <a:ext uri="{FF2B5EF4-FFF2-40B4-BE49-F238E27FC236}">
              <a16:creationId xmlns="" xmlns:a16="http://schemas.microsoft.com/office/drawing/2014/main" id="{F8D1CBC0-1DC5-4136-A464-DD0F1528F082}"/>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49" name="楕円 448">
          <a:extLst>
            <a:ext uri="{FF2B5EF4-FFF2-40B4-BE49-F238E27FC236}">
              <a16:creationId xmlns="" xmlns:a16="http://schemas.microsoft.com/office/drawing/2014/main" id="{87EA68CC-2C6C-497D-B788-2FF5C19625B5}"/>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0" name="テキスト ボックス 449">
          <a:extLst>
            <a:ext uri="{FF2B5EF4-FFF2-40B4-BE49-F238E27FC236}">
              <a16:creationId xmlns="" xmlns:a16="http://schemas.microsoft.com/office/drawing/2014/main" id="{2AE06D1B-D603-48F7-9AC1-5173086E6259}"/>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1" name="楕円 450">
          <a:extLst>
            <a:ext uri="{FF2B5EF4-FFF2-40B4-BE49-F238E27FC236}">
              <a16:creationId xmlns="" xmlns:a16="http://schemas.microsoft.com/office/drawing/2014/main" id="{06D62377-0C5B-43F2-896E-DDD0630C1CB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2" name="テキスト ボックス 451">
          <a:extLst>
            <a:ext uri="{FF2B5EF4-FFF2-40B4-BE49-F238E27FC236}">
              <a16:creationId xmlns="" xmlns:a16="http://schemas.microsoft.com/office/drawing/2014/main" id="{73F5D653-D623-4BD4-B11B-0BE847829F2A}"/>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3" name="楕円 452">
          <a:extLst>
            <a:ext uri="{FF2B5EF4-FFF2-40B4-BE49-F238E27FC236}">
              <a16:creationId xmlns="" xmlns:a16="http://schemas.microsoft.com/office/drawing/2014/main" id="{79F85733-15F4-46E7-BA84-BB04EFFC8223}"/>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4" name="テキスト ボックス 453">
          <a:extLst>
            <a:ext uri="{FF2B5EF4-FFF2-40B4-BE49-F238E27FC236}">
              <a16:creationId xmlns="" xmlns:a16="http://schemas.microsoft.com/office/drawing/2014/main" id="{7E3944EC-AB8B-4EC6-8597-57028B50F66B}"/>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133863</xdr:rowOff>
    </xdr:from>
    <xdr:to>
      <xdr:col>29</xdr:col>
      <xdr:colOff>127000</xdr:colOff>
      <xdr:row>19</xdr:row>
      <xdr:rowOff>170796</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flipV="1">
          <a:off x="5003800" y="3439038"/>
          <a:ext cx="647700" cy="3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170796</xdr:rowOff>
    </xdr:from>
    <xdr:to>
      <xdr:col>26</xdr:col>
      <xdr:colOff>50800</xdr:colOff>
      <xdr:row>20</xdr:row>
      <xdr:rowOff>246</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4305300" y="3475971"/>
          <a:ext cx="698500" cy="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246</xdr:rowOff>
    </xdr:from>
    <xdr:to>
      <xdr:col>22</xdr:col>
      <xdr:colOff>114300</xdr:colOff>
      <xdr:row>20</xdr:row>
      <xdr:rowOff>832</xdr:rowOff>
    </xdr:to>
    <xdr:cxnSp macro="">
      <xdr:nvCxnSpPr>
        <xdr:cNvPr id="60" name="直線コネクタ 59">
          <a:extLst>
            <a:ext uri="{FF2B5EF4-FFF2-40B4-BE49-F238E27FC236}">
              <a16:creationId xmlns="" xmlns:a16="http://schemas.microsoft.com/office/drawing/2014/main" id="{00000000-0008-0000-0500-00003C000000}"/>
            </a:ext>
          </a:extLst>
        </xdr:cNvPr>
        <xdr:cNvCxnSpPr/>
      </xdr:nvCxnSpPr>
      <xdr:spPr bwMode="auto">
        <a:xfrm flipV="1">
          <a:off x="3606800" y="3476871"/>
          <a:ext cx="698500" cy="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157794</xdr:rowOff>
    </xdr:from>
    <xdr:to>
      <xdr:col>18</xdr:col>
      <xdr:colOff>177800</xdr:colOff>
      <xdr:row>20</xdr:row>
      <xdr:rowOff>832</xdr:rowOff>
    </xdr:to>
    <xdr:cxnSp macro="">
      <xdr:nvCxnSpPr>
        <xdr:cNvPr id="63" name="直線コネクタ 62">
          <a:extLst>
            <a:ext uri="{FF2B5EF4-FFF2-40B4-BE49-F238E27FC236}">
              <a16:creationId xmlns="" xmlns:a16="http://schemas.microsoft.com/office/drawing/2014/main" id="{00000000-0008-0000-0500-00003F000000}"/>
            </a:ext>
          </a:extLst>
        </xdr:cNvPr>
        <xdr:cNvCxnSpPr/>
      </xdr:nvCxnSpPr>
      <xdr:spPr bwMode="auto">
        <a:xfrm>
          <a:off x="2908300" y="3462969"/>
          <a:ext cx="698500" cy="14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83063</xdr:rowOff>
    </xdr:from>
    <xdr:to>
      <xdr:col>29</xdr:col>
      <xdr:colOff>177800</xdr:colOff>
      <xdr:row>20</xdr:row>
      <xdr:rowOff>13213</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5600700" y="3388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163090</xdr:rowOff>
    </xdr:from>
    <xdr:ext cx="762000" cy="259045"/>
    <xdr:sp macro="" textlink="">
      <xdr:nvSpPr>
        <xdr:cNvPr id="74" name="人口1人当たり決算額の推移該当値テキスト130">
          <a:extLst>
            <a:ext uri="{FF2B5EF4-FFF2-40B4-BE49-F238E27FC236}">
              <a16:creationId xmlns="" xmlns:a16="http://schemas.microsoft.com/office/drawing/2014/main" id="{00000000-0008-0000-0500-00004A000000}"/>
            </a:ext>
          </a:extLst>
        </xdr:cNvPr>
        <xdr:cNvSpPr txBox="1"/>
      </xdr:nvSpPr>
      <xdr:spPr>
        <a:xfrm>
          <a:off x="5740400" y="329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119996</xdr:rowOff>
    </xdr:from>
    <xdr:to>
      <xdr:col>26</xdr:col>
      <xdr:colOff>101600</xdr:colOff>
      <xdr:row>20</xdr:row>
      <xdr:rowOff>50146</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953000" y="342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34923</xdr:rowOff>
    </xdr:from>
    <xdr:ext cx="7366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4622800" y="3511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120896</xdr:rowOff>
    </xdr:from>
    <xdr:to>
      <xdr:col>22</xdr:col>
      <xdr:colOff>165100</xdr:colOff>
      <xdr:row>20</xdr:row>
      <xdr:rowOff>51046</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4254500" y="342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35823</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924300" y="35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121482</xdr:rowOff>
    </xdr:from>
    <xdr:to>
      <xdr:col>19</xdr:col>
      <xdr:colOff>38100</xdr:colOff>
      <xdr:row>20</xdr:row>
      <xdr:rowOff>51632</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3556000" y="342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36409</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3225800" y="351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106994</xdr:rowOff>
    </xdr:from>
    <xdr:to>
      <xdr:col>15</xdr:col>
      <xdr:colOff>101600</xdr:colOff>
      <xdr:row>20</xdr:row>
      <xdr:rowOff>37144</xdr:rowOff>
    </xdr:to>
    <xdr:sp macro="" textlink="">
      <xdr:nvSpPr>
        <xdr:cNvPr id="81" name="楕円 80">
          <a:extLst>
            <a:ext uri="{FF2B5EF4-FFF2-40B4-BE49-F238E27FC236}">
              <a16:creationId xmlns="" xmlns:a16="http://schemas.microsoft.com/office/drawing/2014/main" id="{00000000-0008-0000-0500-000051000000}"/>
            </a:ext>
          </a:extLst>
        </xdr:cNvPr>
        <xdr:cNvSpPr/>
      </xdr:nvSpPr>
      <xdr:spPr bwMode="auto">
        <a:xfrm>
          <a:off x="2857500" y="341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21921</xdr:rowOff>
    </xdr:from>
    <xdr:ext cx="762000" cy="259045"/>
    <xdr:sp macro="" textlink="">
      <xdr:nvSpPr>
        <xdr:cNvPr id="82" name="テキスト ボックス 81">
          <a:extLst>
            <a:ext uri="{FF2B5EF4-FFF2-40B4-BE49-F238E27FC236}">
              <a16:creationId xmlns="" xmlns:a16="http://schemas.microsoft.com/office/drawing/2014/main" id="{00000000-0008-0000-0500-000052000000}"/>
            </a:ext>
          </a:extLst>
        </xdr:cNvPr>
        <xdr:cNvSpPr txBox="1"/>
      </xdr:nvSpPr>
      <xdr:spPr>
        <a:xfrm>
          <a:off x="2527300" y="349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279057</xdr:rowOff>
    </xdr:from>
    <xdr:to>
      <xdr:col>29</xdr:col>
      <xdr:colOff>127000</xdr:colOff>
      <xdr:row>35</xdr:row>
      <xdr:rowOff>291364</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5003800" y="6889407"/>
          <a:ext cx="647700" cy="1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263834</xdr:rowOff>
    </xdr:from>
    <xdr:ext cx="762000" cy="259045"/>
    <xdr:sp macro="" textlink="">
      <xdr:nvSpPr>
        <xdr:cNvPr id="116" name="人口1人当たり決算額の推移平均値テキスト445">
          <a:extLst>
            <a:ext uri="{FF2B5EF4-FFF2-40B4-BE49-F238E27FC236}">
              <a16:creationId xmlns="" xmlns:a16="http://schemas.microsoft.com/office/drawing/2014/main" id="{00000000-0008-0000-0500-000074000000}"/>
            </a:ext>
          </a:extLst>
        </xdr:cNvPr>
        <xdr:cNvSpPr txBox="1"/>
      </xdr:nvSpPr>
      <xdr:spPr>
        <a:xfrm>
          <a:off x="5740400" y="6874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291364</xdr:rowOff>
    </xdr:from>
    <xdr:to>
      <xdr:col>26</xdr:col>
      <xdr:colOff>50800</xdr:colOff>
      <xdr:row>35</xdr:row>
      <xdr:rowOff>301193</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4305300" y="6901714"/>
          <a:ext cx="698500" cy="9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284829</xdr:rowOff>
    </xdr:from>
    <xdr:to>
      <xdr:col>22</xdr:col>
      <xdr:colOff>114300</xdr:colOff>
      <xdr:row>35</xdr:row>
      <xdr:rowOff>301193</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3606800" y="6895179"/>
          <a:ext cx="698500" cy="1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250254</xdr:rowOff>
    </xdr:from>
    <xdr:to>
      <xdr:col>18</xdr:col>
      <xdr:colOff>177800</xdr:colOff>
      <xdr:row>35</xdr:row>
      <xdr:rowOff>284829</xdr:rowOff>
    </xdr:to>
    <xdr:cxnSp macro="">
      <xdr:nvCxnSpPr>
        <xdr:cNvPr id="124" name="直線コネクタ 123">
          <a:extLst>
            <a:ext uri="{FF2B5EF4-FFF2-40B4-BE49-F238E27FC236}">
              <a16:creationId xmlns="" xmlns:a16="http://schemas.microsoft.com/office/drawing/2014/main" id="{00000000-0008-0000-0500-00007C000000}"/>
            </a:ext>
          </a:extLst>
        </xdr:cNvPr>
        <xdr:cNvCxnSpPr/>
      </xdr:nvCxnSpPr>
      <xdr:spPr bwMode="auto">
        <a:xfrm>
          <a:off x="2908300" y="6860604"/>
          <a:ext cx="698500" cy="34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228257</xdr:rowOff>
    </xdr:from>
    <xdr:to>
      <xdr:col>29</xdr:col>
      <xdr:colOff>177800</xdr:colOff>
      <xdr:row>35</xdr:row>
      <xdr:rowOff>329857</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5600700" y="6838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73334</xdr:rowOff>
    </xdr:from>
    <xdr:ext cx="762000" cy="259045"/>
    <xdr:sp macro="" textlink="">
      <xdr:nvSpPr>
        <xdr:cNvPr id="135" name="人口1人当たり決算額の推移該当値テキスト445">
          <a:extLst>
            <a:ext uri="{FF2B5EF4-FFF2-40B4-BE49-F238E27FC236}">
              <a16:creationId xmlns="" xmlns:a16="http://schemas.microsoft.com/office/drawing/2014/main" id="{00000000-0008-0000-0500-000087000000}"/>
            </a:ext>
          </a:extLst>
        </xdr:cNvPr>
        <xdr:cNvSpPr txBox="1"/>
      </xdr:nvSpPr>
      <xdr:spPr>
        <a:xfrm>
          <a:off x="5740400" y="66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240564</xdr:rowOff>
    </xdr:from>
    <xdr:to>
      <xdr:col>26</xdr:col>
      <xdr:colOff>101600</xdr:colOff>
      <xdr:row>35</xdr:row>
      <xdr:rowOff>342164</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953000" y="6850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326941</xdr:rowOff>
    </xdr:from>
    <xdr:ext cx="7366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4622800" y="693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250393</xdr:rowOff>
    </xdr:from>
    <xdr:to>
      <xdr:col>22</xdr:col>
      <xdr:colOff>165100</xdr:colOff>
      <xdr:row>36</xdr:row>
      <xdr:rowOff>9093</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4254500" y="6860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19270</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924300" y="662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234029</xdr:rowOff>
    </xdr:from>
    <xdr:to>
      <xdr:col>19</xdr:col>
      <xdr:colOff>38100</xdr:colOff>
      <xdr:row>35</xdr:row>
      <xdr:rowOff>335629</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3556000" y="684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2906</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3225800" y="661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199454</xdr:rowOff>
    </xdr:from>
    <xdr:to>
      <xdr:col>15</xdr:col>
      <xdr:colOff>101600</xdr:colOff>
      <xdr:row>35</xdr:row>
      <xdr:rowOff>301054</xdr:rowOff>
    </xdr:to>
    <xdr:sp macro="" textlink="">
      <xdr:nvSpPr>
        <xdr:cNvPr id="142" name="楕円 141">
          <a:extLst>
            <a:ext uri="{FF2B5EF4-FFF2-40B4-BE49-F238E27FC236}">
              <a16:creationId xmlns="" xmlns:a16="http://schemas.microsoft.com/office/drawing/2014/main" id="{00000000-0008-0000-0500-00008E000000}"/>
            </a:ext>
          </a:extLst>
        </xdr:cNvPr>
        <xdr:cNvSpPr/>
      </xdr:nvSpPr>
      <xdr:spPr bwMode="auto">
        <a:xfrm>
          <a:off x="2857500" y="6809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311231</xdr:rowOff>
    </xdr:from>
    <xdr:ext cx="762000" cy="259045"/>
    <xdr:sp macro="" textlink="">
      <xdr:nvSpPr>
        <xdr:cNvPr id="143" name="テキスト ボックス 142">
          <a:extLst>
            <a:ext uri="{FF2B5EF4-FFF2-40B4-BE49-F238E27FC236}">
              <a16:creationId xmlns="" xmlns:a16="http://schemas.microsoft.com/office/drawing/2014/main" id="{00000000-0008-0000-0500-00008F000000}"/>
            </a:ext>
          </a:extLst>
        </xdr:cNvPr>
        <xdr:cNvSpPr txBox="1"/>
      </xdr:nvSpPr>
      <xdr:spPr>
        <a:xfrm>
          <a:off x="2527300" y="65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497CDAF6-277E-450E-9E6F-37677E3337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C8837242-3623-4647-A877-EA08C182C22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A611265C-42B8-41A5-A1BD-280A018EF8B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6821933E-E617-4CF2-A037-201B38E7330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72947828-4F7E-448F-9951-99E95183946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BD852222-B737-4601-8528-19FAC962D9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8AFD2D51-59CA-4CD6-ADFF-573DEAF115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2400F79D-8217-41DC-ADAF-D741D0B132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19C76884-95AD-46D0-8FC0-A870878C3F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1ADCA35F-353E-4063-9C87-02DC3C238FD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48,777
47,903
14.13
22,325,864
21,505,692
788,220
10,010,950
13,658,862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FCB43D81-42A1-4DF5-9EFA-25AAC95024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F56D7B72-D3E3-4F95-ABB9-2D0D7268859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B98D9B20-DFCA-41D9-8215-DFE21AF25B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6379D78A-ED20-404D-BC7A-CE2CED1E190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A865E53F-94B8-4340-9894-AD543A64615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38BD68B0-CCF1-41BA-A909-D2644EE54766}"/>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B2501E02-D46B-45C1-92B1-9CF87595C6D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A2243981-78E8-4500-84D4-30CD5A17DA7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7FE1D64A-7E78-475A-932B-81AE37668E9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8AD8A7A7-B1A5-43A0-AB58-6A81CCFCF6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74082713-75E4-4C07-B9F5-6AB460E766E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6E982A58-1102-4227-AED3-13FD76B2404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3E4A5F89-A92B-4193-A84B-BDDCBAE7BC2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8A1F46E8-3868-4C7E-ADC5-9BE899A268F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24069D53-56C6-4E29-BE2E-95949427C9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B0609F34-6262-4508-86AE-CC330AC1576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96BA286A-1F2F-4546-B811-39E902A8A9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9EAB26C4-D9E7-4AAC-8200-11DB1DE0C2D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252D3FDA-5CAD-4439-BAD5-4D1FEC23EBB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EB53A92C-0E72-404A-A8E0-0099EEB1471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AF2E891F-46A1-4D1E-A119-AFED56DF4B5E}"/>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D24FA03D-940F-48FC-B2E4-AAB5A4B17D8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95DD79A8-3B2E-44DC-8DAA-6C9696AA3E9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259EEA5F-2144-4639-8B20-70791405DC9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9FA6EFBA-B778-4E1A-B175-86B5D9AEF1A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5BAEFB84-55A8-446A-A0FA-41BDE1D93A0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448C1233-3F69-4227-956B-DF9D6C6B563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37104273-5997-4F08-8C56-2B8D7B7CED1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6929B69B-30C1-4711-B6BE-34A6DFB08A69}"/>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1F913A06-8A41-4098-962C-4C7AB2DC38B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886D0F43-83A2-48D5-84FC-137752D33201}"/>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576D01BF-4E1D-4166-9367-36C3214B564B}"/>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51EC956E-AF31-45C8-8D38-D33CFB3809CD}"/>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934F75-B569-4E55-B4C2-8CD6AE1DA10A}"/>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1C0DEADE-C70A-4251-9E65-9A04D208A00A}"/>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D70C0283-BE49-448B-B249-C29563957CE1}"/>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8DAEAAA3-97A1-4560-A7AA-4026C942AFB6}"/>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E4419F1F-2514-42AA-9A42-41DC2EB2D304}"/>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BC11FA9C-C8D9-414F-9184-AC2E76763A89}"/>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397293AB-3431-45CA-A34B-D23A4FB1DF23}"/>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CD20BE68-0E43-472C-B0D4-B9A47C64E7F4}"/>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D757ACC3-3669-4645-9588-7C4BC19A550E}"/>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BA2E0EF8-DA46-4558-831C-CBDC46782654}"/>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1C7086BD-3658-46DA-AC27-A2F50D79EDB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5037B542-0185-47E7-8981-8CF94C875C43}"/>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9429395-8742-4EB3-97EC-2E25E5E60C1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 xmlns:a16="http://schemas.microsoft.com/office/drawing/2014/main" id="{43A8481C-3E3A-44CA-B899-4E3ACE91F7F1}"/>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 xmlns:a16="http://schemas.microsoft.com/office/drawing/2014/main" id="{DF7B79C7-1BD7-485D-99E7-5CA4C6C0061B}"/>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 xmlns:a16="http://schemas.microsoft.com/office/drawing/2014/main" id="{C44E0756-E54A-4714-BFAC-059D07F290E1}"/>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 xmlns:a16="http://schemas.microsoft.com/office/drawing/2014/main" id="{8163CEB8-7A5D-4D63-9DB2-2B7D8A265B72}"/>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 xmlns:a16="http://schemas.microsoft.com/office/drawing/2014/main" id="{E9622696-5CA9-4A4D-BCFD-8D552C5D649B}"/>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156502</xdr:rowOff>
    </xdr:from>
    <xdr:to>
      <xdr:col>24</xdr:col>
      <xdr:colOff>63500</xdr:colOff>
      <xdr:row>39</xdr:row>
      <xdr:rowOff>21987</xdr:rowOff>
    </xdr:to>
    <xdr:cxnSp macro="">
      <xdr:nvCxnSpPr>
        <xdr:cNvPr id="63" name="直線コネクタ 62">
          <a:extLst>
            <a:ext uri="{FF2B5EF4-FFF2-40B4-BE49-F238E27FC236}">
              <a16:creationId xmlns="" xmlns:a16="http://schemas.microsoft.com/office/drawing/2014/main" id="{EC02804F-C0C3-4749-9E75-23D2133A86D0}"/>
            </a:ext>
          </a:extLst>
        </xdr:cNvPr>
        <xdr:cNvCxnSpPr/>
      </xdr:nvCxnSpPr>
      <xdr:spPr>
        <a:xfrm flipV="1">
          <a:off x="3797300" y="6671602"/>
          <a:ext cx="8382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 xmlns:a16="http://schemas.microsoft.com/office/drawing/2014/main" id="{6AAA9C1E-96EA-485B-A286-9A4CD60EEDB9}"/>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 xmlns:a16="http://schemas.microsoft.com/office/drawing/2014/main" id="{BC461262-CFDF-4922-8FA2-3B20F01B756A}"/>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1168</xdr:rowOff>
    </xdr:from>
    <xdr:to>
      <xdr:col>19</xdr:col>
      <xdr:colOff>177800</xdr:colOff>
      <xdr:row>39</xdr:row>
      <xdr:rowOff>21987</xdr:rowOff>
    </xdr:to>
    <xdr:cxnSp macro="">
      <xdr:nvCxnSpPr>
        <xdr:cNvPr id="66" name="直線コネクタ 65">
          <a:extLst>
            <a:ext uri="{FF2B5EF4-FFF2-40B4-BE49-F238E27FC236}">
              <a16:creationId xmlns="" xmlns:a16="http://schemas.microsoft.com/office/drawing/2014/main" id="{EA1B6986-F17B-4886-9BB9-670D63808448}"/>
            </a:ext>
          </a:extLst>
        </xdr:cNvPr>
        <xdr:cNvCxnSpPr/>
      </xdr:nvCxnSpPr>
      <xdr:spPr>
        <a:xfrm>
          <a:off x="2908300" y="6687718"/>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 xmlns:a16="http://schemas.microsoft.com/office/drawing/2014/main" id="{61FE17AC-3248-4C59-BC21-303EC5292227}"/>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 xmlns:a16="http://schemas.microsoft.com/office/drawing/2014/main" id="{C7167DDC-0222-4579-9E8A-21E4BBE9F096}"/>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1168</xdr:rowOff>
    </xdr:from>
    <xdr:to>
      <xdr:col>15</xdr:col>
      <xdr:colOff>50800</xdr:colOff>
      <xdr:row>39</xdr:row>
      <xdr:rowOff>3994</xdr:rowOff>
    </xdr:to>
    <xdr:cxnSp macro="">
      <xdr:nvCxnSpPr>
        <xdr:cNvPr id="69" name="直線コネクタ 68">
          <a:extLst>
            <a:ext uri="{FF2B5EF4-FFF2-40B4-BE49-F238E27FC236}">
              <a16:creationId xmlns="" xmlns:a16="http://schemas.microsoft.com/office/drawing/2014/main" id="{169CF8AE-FAA4-4131-B9A9-0951D858EF13}"/>
            </a:ext>
          </a:extLst>
        </xdr:cNvPr>
        <xdr:cNvCxnSpPr/>
      </xdr:nvCxnSpPr>
      <xdr:spPr>
        <a:xfrm flipV="1">
          <a:off x="2019300" y="6687718"/>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 xmlns:a16="http://schemas.microsoft.com/office/drawing/2014/main" id="{2FC15BA6-D6DE-4997-A371-35837843AA68}"/>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 xmlns:a16="http://schemas.microsoft.com/office/drawing/2014/main" id="{C2B7BFF4-8DD6-4F3F-A907-668B636C4909}"/>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3994</xdr:rowOff>
    </xdr:from>
    <xdr:to>
      <xdr:col>10</xdr:col>
      <xdr:colOff>114300</xdr:colOff>
      <xdr:row>39</xdr:row>
      <xdr:rowOff>99401</xdr:rowOff>
    </xdr:to>
    <xdr:cxnSp macro="">
      <xdr:nvCxnSpPr>
        <xdr:cNvPr id="72" name="直線コネクタ 71">
          <a:extLst>
            <a:ext uri="{FF2B5EF4-FFF2-40B4-BE49-F238E27FC236}">
              <a16:creationId xmlns="" xmlns:a16="http://schemas.microsoft.com/office/drawing/2014/main" id="{F085B945-2962-4977-8521-EC57C00928CC}"/>
            </a:ext>
          </a:extLst>
        </xdr:cNvPr>
        <xdr:cNvCxnSpPr/>
      </xdr:nvCxnSpPr>
      <xdr:spPr>
        <a:xfrm flipV="1">
          <a:off x="1130300" y="6690544"/>
          <a:ext cx="889000" cy="9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 xmlns:a16="http://schemas.microsoft.com/office/drawing/2014/main" id="{D0892619-0141-4B08-895A-B5CB27859E6A}"/>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 xmlns:a16="http://schemas.microsoft.com/office/drawing/2014/main" id="{9E9EA069-8ED0-45AB-A5D3-C1D4DD4DFE19}"/>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 xmlns:a16="http://schemas.microsoft.com/office/drawing/2014/main" id="{A9816E6D-9A00-4E55-B37E-DC4F48347F2D}"/>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 xmlns:a16="http://schemas.microsoft.com/office/drawing/2014/main" id="{08555238-D851-43FD-A3BB-7DD5171A499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C601F877-5031-4FBE-9687-9BC4DDECF07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A7EC9A50-1B42-4844-B304-CCDCBD367587}"/>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B3F1552A-3364-4341-8DF5-919CB29C1E5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B80B097F-56F1-4D58-BDC0-EC4589E66AB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3735FD24-F035-4B0D-A021-90AAE8332E3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105702</xdr:rowOff>
    </xdr:from>
    <xdr:to>
      <xdr:col>24</xdr:col>
      <xdr:colOff>114300</xdr:colOff>
      <xdr:row>39</xdr:row>
      <xdr:rowOff>35852</xdr:rowOff>
    </xdr:to>
    <xdr:sp macro="" textlink="">
      <xdr:nvSpPr>
        <xdr:cNvPr id="82" name="楕円 81">
          <a:extLst>
            <a:ext uri="{FF2B5EF4-FFF2-40B4-BE49-F238E27FC236}">
              <a16:creationId xmlns="" xmlns:a16="http://schemas.microsoft.com/office/drawing/2014/main" id="{AA74A842-3134-4FC3-86BB-866F65AFE5DD}"/>
            </a:ext>
          </a:extLst>
        </xdr:cNvPr>
        <xdr:cNvSpPr/>
      </xdr:nvSpPr>
      <xdr:spPr>
        <a:xfrm>
          <a:off x="4584700" y="6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20629</xdr:rowOff>
    </xdr:from>
    <xdr:ext cx="534377" cy="259045"/>
    <xdr:sp macro="" textlink="">
      <xdr:nvSpPr>
        <xdr:cNvPr id="83" name="人件費該当値テキスト">
          <a:extLst>
            <a:ext uri="{FF2B5EF4-FFF2-40B4-BE49-F238E27FC236}">
              <a16:creationId xmlns="" xmlns:a16="http://schemas.microsoft.com/office/drawing/2014/main" id="{4AA42C4D-00EB-4ABC-9BAD-BDCD0313937A}"/>
            </a:ext>
          </a:extLst>
        </xdr:cNvPr>
        <xdr:cNvSpPr txBox="1"/>
      </xdr:nvSpPr>
      <xdr:spPr>
        <a:xfrm>
          <a:off x="4686300" y="65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142637</xdr:rowOff>
    </xdr:from>
    <xdr:to>
      <xdr:col>20</xdr:col>
      <xdr:colOff>38100</xdr:colOff>
      <xdr:row>39</xdr:row>
      <xdr:rowOff>72787</xdr:rowOff>
    </xdr:to>
    <xdr:sp macro="" textlink="">
      <xdr:nvSpPr>
        <xdr:cNvPr id="84" name="楕円 83">
          <a:extLst>
            <a:ext uri="{FF2B5EF4-FFF2-40B4-BE49-F238E27FC236}">
              <a16:creationId xmlns="" xmlns:a16="http://schemas.microsoft.com/office/drawing/2014/main" id="{667ED23E-5858-4FE9-A2DE-381B2FDB0C19}"/>
            </a:ext>
          </a:extLst>
        </xdr:cNvPr>
        <xdr:cNvSpPr/>
      </xdr:nvSpPr>
      <xdr:spPr>
        <a:xfrm>
          <a:off x="3746500" y="665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63914</xdr:rowOff>
    </xdr:from>
    <xdr:ext cx="534377" cy="259045"/>
    <xdr:sp macro="" textlink="">
      <xdr:nvSpPr>
        <xdr:cNvPr id="85" name="テキスト ボックス 84">
          <a:extLst>
            <a:ext uri="{FF2B5EF4-FFF2-40B4-BE49-F238E27FC236}">
              <a16:creationId xmlns="" xmlns:a16="http://schemas.microsoft.com/office/drawing/2014/main" id="{52237035-081A-47C6-AA2A-1AA1CC188C8F}"/>
            </a:ext>
          </a:extLst>
        </xdr:cNvPr>
        <xdr:cNvSpPr txBox="1"/>
      </xdr:nvSpPr>
      <xdr:spPr>
        <a:xfrm>
          <a:off x="3530111" y="675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121818</xdr:rowOff>
    </xdr:from>
    <xdr:to>
      <xdr:col>15</xdr:col>
      <xdr:colOff>101600</xdr:colOff>
      <xdr:row>39</xdr:row>
      <xdr:rowOff>51968</xdr:rowOff>
    </xdr:to>
    <xdr:sp macro="" textlink="">
      <xdr:nvSpPr>
        <xdr:cNvPr id="86" name="楕円 85">
          <a:extLst>
            <a:ext uri="{FF2B5EF4-FFF2-40B4-BE49-F238E27FC236}">
              <a16:creationId xmlns="" xmlns:a16="http://schemas.microsoft.com/office/drawing/2014/main" id="{C75C5680-D477-4726-A1FE-9D7D84980539}"/>
            </a:ext>
          </a:extLst>
        </xdr:cNvPr>
        <xdr:cNvSpPr/>
      </xdr:nvSpPr>
      <xdr:spPr>
        <a:xfrm>
          <a:off x="2857500" y="66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43095</xdr:rowOff>
    </xdr:from>
    <xdr:ext cx="534377" cy="259045"/>
    <xdr:sp macro="" textlink="">
      <xdr:nvSpPr>
        <xdr:cNvPr id="87" name="テキスト ボックス 86">
          <a:extLst>
            <a:ext uri="{FF2B5EF4-FFF2-40B4-BE49-F238E27FC236}">
              <a16:creationId xmlns="" xmlns:a16="http://schemas.microsoft.com/office/drawing/2014/main" id="{9D8D2034-5B97-42BB-BA10-79D7B5A1399F}"/>
            </a:ext>
          </a:extLst>
        </xdr:cNvPr>
        <xdr:cNvSpPr txBox="1"/>
      </xdr:nvSpPr>
      <xdr:spPr>
        <a:xfrm>
          <a:off x="2641111" y="67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124644</xdr:rowOff>
    </xdr:from>
    <xdr:to>
      <xdr:col>10</xdr:col>
      <xdr:colOff>165100</xdr:colOff>
      <xdr:row>39</xdr:row>
      <xdr:rowOff>54794</xdr:rowOff>
    </xdr:to>
    <xdr:sp macro="" textlink="">
      <xdr:nvSpPr>
        <xdr:cNvPr id="88" name="楕円 87">
          <a:extLst>
            <a:ext uri="{FF2B5EF4-FFF2-40B4-BE49-F238E27FC236}">
              <a16:creationId xmlns="" xmlns:a16="http://schemas.microsoft.com/office/drawing/2014/main" id="{2BB46434-57B5-458A-B7AA-C74FDFFF72D6}"/>
            </a:ext>
          </a:extLst>
        </xdr:cNvPr>
        <xdr:cNvSpPr/>
      </xdr:nvSpPr>
      <xdr:spPr>
        <a:xfrm>
          <a:off x="1968500" y="66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45921</xdr:rowOff>
    </xdr:from>
    <xdr:ext cx="534377" cy="259045"/>
    <xdr:sp macro="" textlink="">
      <xdr:nvSpPr>
        <xdr:cNvPr id="89" name="テキスト ボックス 88">
          <a:extLst>
            <a:ext uri="{FF2B5EF4-FFF2-40B4-BE49-F238E27FC236}">
              <a16:creationId xmlns="" xmlns:a16="http://schemas.microsoft.com/office/drawing/2014/main" id="{BEE17365-B355-44F0-8122-C0D1D17A4DFA}"/>
            </a:ext>
          </a:extLst>
        </xdr:cNvPr>
        <xdr:cNvSpPr txBox="1"/>
      </xdr:nvSpPr>
      <xdr:spPr>
        <a:xfrm>
          <a:off x="1752111" y="67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48601</xdr:rowOff>
    </xdr:from>
    <xdr:to>
      <xdr:col>6</xdr:col>
      <xdr:colOff>38100</xdr:colOff>
      <xdr:row>39</xdr:row>
      <xdr:rowOff>150201</xdr:rowOff>
    </xdr:to>
    <xdr:sp macro="" textlink="">
      <xdr:nvSpPr>
        <xdr:cNvPr id="90" name="楕円 89">
          <a:extLst>
            <a:ext uri="{FF2B5EF4-FFF2-40B4-BE49-F238E27FC236}">
              <a16:creationId xmlns="" xmlns:a16="http://schemas.microsoft.com/office/drawing/2014/main" id="{3CEE25FD-EFD8-4AA5-9E03-11DCED7B5752}"/>
            </a:ext>
          </a:extLst>
        </xdr:cNvPr>
        <xdr:cNvSpPr/>
      </xdr:nvSpPr>
      <xdr:spPr>
        <a:xfrm>
          <a:off x="1079500" y="67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141328</xdr:rowOff>
    </xdr:from>
    <xdr:ext cx="534377" cy="259045"/>
    <xdr:sp macro="" textlink="">
      <xdr:nvSpPr>
        <xdr:cNvPr id="91" name="テキスト ボックス 90">
          <a:extLst>
            <a:ext uri="{FF2B5EF4-FFF2-40B4-BE49-F238E27FC236}">
              <a16:creationId xmlns="" xmlns:a16="http://schemas.microsoft.com/office/drawing/2014/main" id="{972D402C-FF24-450A-B5A2-CC22BFC9BF46}"/>
            </a:ext>
          </a:extLst>
        </xdr:cNvPr>
        <xdr:cNvSpPr txBox="1"/>
      </xdr:nvSpPr>
      <xdr:spPr>
        <a:xfrm>
          <a:off x="863111" y="682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D8DCA40F-67A7-43C0-8ADA-514BCA72862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2100F3FF-3229-4E48-8793-57C6CCF90F9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9A0E51D3-E303-4D17-86AE-7551AF1F27A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397E200E-DA31-4E8A-AF2A-23E2230149F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20F2252B-6ADC-48D9-AB95-DA6E78BDECA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C6B32EBC-37EA-4ACF-815C-8410783B0BF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FDA688D0-1EB7-47AE-8DD2-3A41B9752B8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7A75D989-48BD-47B1-9AC8-6E3C54CEF23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68C8DF7C-02DC-4B27-A667-6F1A7F5503F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E392F332-8D28-4E5A-8B81-A954BD0FE6D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 xmlns:a16="http://schemas.microsoft.com/office/drawing/2014/main" id="{A06D2A15-B2BF-4CEB-B139-E40F0E554829}"/>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 xmlns:a16="http://schemas.microsoft.com/office/drawing/2014/main" id="{817D0D4A-CDF1-42CC-86E8-4FF10FE9EDDE}"/>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 xmlns:a16="http://schemas.microsoft.com/office/drawing/2014/main" id="{B533E8F9-95CA-4F78-88F3-02F754944896}"/>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 xmlns:a16="http://schemas.microsoft.com/office/drawing/2014/main" id="{6AD3C3C3-6472-4B9A-8745-039B6B383BD1}"/>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 xmlns:a16="http://schemas.microsoft.com/office/drawing/2014/main" id="{CA8779D5-AE8B-4DF7-AED4-2A96F68AC849}"/>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 xmlns:a16="http://schemas.microsoft.com/office/drawing/2014/main" id="{7B22D2F7-5445-4AFA-9126-556B19B71A8D}"/>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 xmlns:a16="http://schemas.microsoft.com/office/drawing/2014/main" id="{94D9887B-BAC0-4135-A3B2-FBD4AEC85998}"/>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 xmlns:a16="http://schemas.microsoft.com/office/drawing/2014/main" id="{6CB9382B-9DC7-4DC1-AC35-8B9C3B91404E}"/>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BBEA8F64-37D2-47E8-9A71-5445927FDC8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1E6F2268-A384-4B88-BFD5-517884FAEE36}"/>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 xmlns:a16="http://schemas.microsoft.com/office/drawing/2014/main" id="{62A7FF35-51D5-4D0A-8B9A-FEABAD09A26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 xmlns:a16="http://schemas.microsoft.com/office/drawing/2014/main" id="{3E3EAE91-EE41-4FAB-81AE-0021A8DF42E8}"/>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 xmlns:a16="http://schemas.microsoft.com/office/drawing/2014/main" id="{D0281617-9427-49FF-91D5-42C4EC2CBF1E}"/>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 xmlns:a16="http://schemas.microsoft.com/office/drawing/2014/main" id="{0A9FCCF0-915E-402C-9C30-AEE2F733FD3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 xmlns:a16="http://schemas.microsoft.com/office/drawing/2014/main" id="{F67D8AB2-D6EF-4C09-86EF-5D0D952D08F5}"/>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 xmlns:a16="http://schemas.microsoft.com/office/drawing/2014/main" id="{C0EFB050-FEBF-4FEF-B3F6-57E67DA0CC72}"/>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129262</xdr:rowOff>
    </xdr:from>
    <xdr:to>
      <xdr:col>24</xdr:col>
      <xdr:colOff>63500</xdr:colOff>
      <xdr:row>56</xdr:row>
      <xdr:rowOff>152922</xdr:rowOff>
    </xdr:to>
    <xdr:cxnSp macro="">
      <xdr:nvCxnSpPr>
        <xdr:cNvPr id="118" name="直線コネクタ 117">
          <a:extLst>
            <a:ext uri="{FF2B5EF4-FFF2-40B4-BE49-F238E27FC236}">
              <a16:creationId xmlns="" xmlns:a16="http://schemas.microsoft.com/office/drawing/2014/main" id="{BE3A8948-3AFB-4756-AA6A-2EA985B05766}"/>
            </a:ext>
          </a:extLst>
        </xdr:cNvPr>
        <xdr:cNvCxnSpPr/>
      </xdr:nvCxnSpPr>
      <xdr:spPr>
        <a:xfrm>
          <a:off x="3797300" y="9730462"/>
          <a:ext cx="8382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 xmlns:a16="http://schemas.microsoft.com/office/drawing/2014/main" id="{2612B802-467C-40D8-ADB7-CB6844CD357D}"/>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 xmlns:a16="http://schemas.microsoft.com/office/drawing/2014/main" id="{42B4D076-21B6-459A-B28F-AE6FB16A13FD}"/>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129262</xdr:rowOff>
    </xdr:from>
    <xdr:to>
      <xdr:col>19</xdr:col>
      <xdr:colOff>177800</xdr:colOff>
      <xdr:row>57</xdr:row>
      <xdr:rowOff>2444</xdr:rowOff>
    </xdr:to>
    <xdr:cxnSp macro="">
      <xdr:nvCxnSpPr>
        <xdr:cNvPr id="121" name="直線コネクタ 120">
          <a:extLst>
            <a:ext uri="{FF2B5EF4-FFF2-40B4-BE49-F238E27FC236}">
              <a16:creationId xmlns="" xmlns:a16="http://schemas.microsoft.com/office/drawing/2014/main" id="{638FDF60-F413-42C9-B3B3-5DCF40713429}"/>
            </a:ext>
          </a:extLst>
        </xdr:cNvPr>
        <xdr:cNvCxnSpPr/>
      </xdr:nvCxnSpPr>
      <xdr:spPr>
        <a:xfrm flipV="1">
          <a:off x="2908300" y="9730462"/>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 xmlns:a16="http://schemas.microsoft.com/office/drawing/2014/main" id="{198FBB66-DAD9-437F-B218-C2B06E3E1873}"/>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 xmlns:a16="http://schemas.microsoft.com/office/drawing/2014/main" id="{49E0D128-6574-4DF5-A5FE-3F12C262F1CC}"/>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166158</xdr:rowOff>
    </xdr:from>
    <xdr:to>
      <xdr:col>15</xdr:col>
      <xdr:colOff>50800</xdr:colOff>
      <xdr:row>57</xdr:row>
      <xdr:rowOff>2444</xdr:rowOff>
    </xdr:to>
    <xdr:cxnSp macro="">
      <xdr:nvCxnSpPr>
        <xdr:cNvPr id="124" name="直線コネクタ 123">
          <a:extLst>
            <a:ext uri="{FF2B5EF4-FFF2-40B4-BE49-F238E27FC236}">
              <a16:creationId xmlns="" xmlns:a16="http://schemas.microsoft.com/office/drawing/2014/main" id="{48D86014-C63B-420B-BD6B-FF97911862D4}"/>
            </a:ext>
          </a:extLst>
        </xdr:cNvPr>
        <xdr:cNvCxnSpPr/>
      </xdr:nvCxnSpPr>
      <xdr:spPr>
        <a:xfrm>
          <a:off x="2019300" y="9767358"/>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 xmlns:a16="http://schemas.microsoft.com/office/drawing/2014/main" id="{6109A36D-5DC0-44ED-9A5B-97164C76AE5A}"/>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 xmlns:a16="http://schemas.microsoft.com/office/drawing/2014/main" id="{44903CCA-59FF-45DC-AD8E-A69AACF24199}"/>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166158</xdr:rowOff>
    </xdr:from>
    <xdr:to>
      <xdr:col>10</xdr:col>
      <xdr:colOff>114300</xdr:colOff>
      <xdr:row>57</xdr:row>
      <xdr:rowOff>48566</xdr:rowOff>
    </xdr:to>
    <xdr:cxnSp macro="">
      <xdr:nvCxnSpPr>
        <xdr:cNvPr id="127" name="直線コネクタ 126">
          <a:extLst>
            <a:ext uri="{FF2B5EF4-FFF2-40B4-BE49-F238E27FC236}">
              <a16:creationId xmlns="" xmlns:a16="http://schemas.microsoft.com/office/drawing/2014/main" id="{43A41D77-2D7F-4084-B0CD-CF2E2740514E}"/>
            </a:ext>
          </a:extLst>
        </xdr:cNvPr>
        <xdr:cNvCxnSpPr/>
      </xdr:nvCxnSpPr>
      <xdr:spPr>
        <a:xfrm flipV="1">
          <a:off x="1130300" y="9767358"/>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 xmlns:a16="http://schemas.microsoft.com/office/drawing/2014/main" id="{276C14B6-D1F6-42DE-971E-923E6D3196C2}"/>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 xmlns:a16="http://schemas.microsoft.com/office/drawing/2014/main" id="{3C486120-0231-4694-8122-BBA3F27274DE}"/>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 xmlns:a16="http://schemas.microsoft.com/office/drawing/2014/main" id="{B34FE781-42CC-4E85-ACF1-9275556C6791}"/>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 xmlns:a16="http://schemas.microsoft.com/office/drawing/2014/main" id="{02F8652B-68E3-4608-88B1-0C567376658C}"/>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9E98B32D-F2B4-442D-9D94-87DF358CA6E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C111B145-0B5B-4D39-94E4-3D8A791BCBD9}"/>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85C86AF1-B642-4879-B437-B58EF8F456B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CA2ADF27-204E-43CF-9B9D-A03EA94168B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D6EF035A-51C8-47ED-ABF1-7D71F41F5D4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102122</xdr:rowOff>
    </xdr:from>
    <xdr:to>
      <xdr:col>24</xdr:col>
      <xdr:colOff>114300</xdr:colOff>
      <xdr:row>57</xdr:row>
      <xdr:rowOff>32272</xdr:rowOff>
    </xdr:to>
    <xdr:sp macro="" textlink="">
      <xdr:nvSpPr>
        <xdr:cNvPr id="137" name="楕円 136">
          <a:extLst>
            <a:ext uri="{FF2B5EF4-FFF2-40B4-BE49-F238E27FC236}">
              <a16:creationId xmlns="" xmlns:a16="http://schemas.microsoft.com/office/drawing/2014/main" id="{67FBCC87-595D-4F0D-9E58-2B73F01E7AB7}"/>
            </a:ext>
          </a:extLst>
        </xdr:cNvPr>
        <xdr:cNvSpPr/>
      </xdr:nvSpPr>
      <xdr:spPr>
        <a:xfrm>
          <a:off x="4584700" y="97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124999</xdr:rowOff>
    </xdr:from>
    <xdr:ext cx="534377" cy="259045"/>
    <xdr:sp macro="" textlink="">
      <xdr:nvSpPr>
        <xdr:cNvPr id="138" name="物件費該当値テキスト">
          <a:extLst>
            <a:ext uri="{FF2B5EF4-FFF2-40B4-BE49-F238E27FC236}">
              <a16:creationId xmlns="" xmlns:a16="http://schemas.microsoft.com/office/drawing/2014/main" id="{EC7D6673-A05E-420E-9102-8779BE4F0707}"/>
            </a:ext>
          </a:extLst>
        </xdr:cNvPr>
        <xdr:cNvSpPr txBox="1"/>
      </xdr:nvSpPr>
      <xdr:spPr>
        <a:xfrm>
          <a:off x="4686300" y="955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78462</xdr:rowOff>
    </xdr:from>
    <xdr:to>
      <xdr:col>20</xdr:col>
      <xdr:colOff>38100</xdr:colOff>
      <xdr:row>57</xdr:row>
      <xdr:rowOff>8612</xdr:rowOff>
    </xdr:to>
    <xdr:sp macro="" textlink="">
      <xdr:nvSpPr>
        <xdr:cNvPr id="139" name="楕円 138">
          <a:extLst>
            <a:ext uri="{FF2B5EF4-FFF2-40B4-BE49-F238E27FC236}">
              <a16:creationId xmlns="" xmlns:a16="http://schemas.microsoft.com/office/drawing/2014/main" id="{3366DCC3-C766-47AB-9552-AE3F90F36EBD}"/>
            </a:ext>
          </a:extLst>
        </xdr:cNvPr>
        <xdr:cNvSpPr/>
      </xdr:nvSpPr>
      <xdr:spPr>
        <a:xfrm>
          <a:off x="3746500" y="96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25139</xdr:rowOff>
    </xdr:from>
    <xdr:ext cx="534377" cy="259045"/>
    <xdr:sp macro="" textlink="">
      <xdr:nvSpPr>
        <xdr:cNvPr id="140" name="テキスト ボックス 139">
          <a:extLst>
            <a:ext uri="{FF2B5EF4-FFF2-40B4-BE49-F238E27FC236}">
              <a16:creationId xmlns="" xmlns:a16="http://schemas.microsoft.com/office/drawing/2014/main" id="{CC0BA2D3-6445-4CFB-AD20-1AEFB6C17914}"/>
            </a:ext>
          </a:extLst>
        </xdr:cNvPr>
        <xdr:cNvSpPr txBox="1"/>
      </xdr:nvSpPr>
      <xdr:spPr>
        <a:xfrm>
          <a:off x="3530111" y="945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123094</xdr:rowOff>
    </xdr:from>
    <xdr:to>
      <xdr:col>15</xdr:col>
      <xdr:colOff>101600</xdr:colOff>
      <xdr:row>57</xdr:row>
      <xdr:rowOff>53244</xdr:rowOff>
    </xdr:to>
    <xdr:sp macro="" textlink="">
      <xdr:nvSpPr>
        <xdr:cNvPr id="141" name="楕円 140">
          <a:extLst>
            <a:ext uri="{FF2B5EF4-FFF2-40B4-BE49-F238E27FC236}">
              <a16:creationId xmlns="" xmlns:a16="http://schemas.microsoft.com/office/drawing/2014/main" id="{E692FA79-7B32-4DB6-9001-6CB9A88483AF}"/>
            </a:ext>
          </a:extLst>
        </xdr:cNvPr>
        <xdr:cNvSpPr/>
      </xdr:nvSpPr>
      <xdr:spPr>
        <a:xfrm>
          <a:off x="2857500" y="97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44371</xdr:rowOff>
    </xdr:from>
    <xdr:ext cx="534377" cy="259045"/>
    <xdr:sp macro="" textlink="">
      <xdr:nvSpPr>
        <xdr:cNvPr id="142" name="テキスト ボックス 141">
          <a:extLst>
            <a:ext uri="{FF2B5EF4-FFF2-40B4-BE49-F238E27FC236}">
              <a16:creationId xmlns="" xmlns:a16="http://schemas.microsoft.com/office/drawing/2014/main" id="{0BAC3C52-E626-4F10-AB48-ED2419B4E405}"/>
            </a:ext>
          </a:extLst>
        </xdr:cNvPr>
        <xdr:cNvSpPr txBox="1"/>
      </xdr:nvSpPr>
      <xdr:spPr>
        <a:xfrm>
          <a:off x="2641111" y="981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115358</xdr:rowOff>
    </xdr:from>
    <xdr:to>
      <xdr:col>10</xdr:col>
      <xdr:colOff>165100</xdr:colOff>
      <xdr:row>57</xdr:row>
      <xdr:rowOff>45508</xdr:rowOff>
    </xdr:to>
    <xdr:sp macro="" textlink="">
      <xdr:nvSpPr>
        <xdr:cNvPr id="143" name="楕円 142">
          <a:extLst>
            <a:ext uri="{FF2B5EF4-FFF2-40B4-BE49-F238E27FC236}">
              <a16:creationId xmlns="" xmlns:a16="http://schemas.microsoft.com/office/drawing/2014/main" id="{598E12FD-4A49-44B6-9A92-16C34F41E8E8}"/>
            </a:ext>
          </a:extLst>
        </xdr:cNvPr>
        <xdr:cNvSpPr/>
      </xdr:nvSpPr>
      <xdr:spPr>
        <a:xfrm>
          <a:off x="1968500" y="97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62035</xdr:rowOff>
    </xdr:from>
    <xdr:ext cx="534377" cy="259045"/>
    <xdr:sp macro="" textlink="">
      <xdr:nvSpPr>
        <xdr:cNvPr id="144" name="テキスト ボックス 143">
          <a:extLst>
            <a:ext uri="{FF2B5EF4-FFF2-40B4-BE49-F238E27FC236}">
              <a16:creationId xmlns="" xmlns:a16="http://schemas.microsoft.com/office/drawing/2014/main" id="{5DEC5714-673F-4C54-B54F-D80036E6C3C0}"/>
            </a:ext>
          </a:extLst>
        </xdr:cNvPr>
        <xdr:cNvSpPr txBox="1"/>
      </xdr:nvSpPr>
      <xdr:spPr>
        <a:xfrm>
          <a:off x="1752111" y="949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169216</xdr:rowOff>
    </xdr:from>
    <xdr:to>
      <xdr:col>6</xdr:col>
      <xdr:colOff>38100</xdr:colOff>
      <xdr:row>57</xdr:row>
      <xdr:rowOff>99366</xdr:rowOff>
    </xdr:to>
    <xdr:sp macro="" textlink="">
      <xdr:nvSpPr>
        <xdr:cNvPr id="145" name="楕円 144">
          <a:extLst>
            <a:ext uri="{FF2B5EF4-FFF2-40B4-BE49-F238E27FC236}">
              <a16:creationId xmlns="" xmlns:a16="http://schemas.microsoft.com/office/drawing/2014/main" id="{D235EB9E-757B-48A2-8252-36B8D387D9D4}"/>
            </a:ext>
          </a:extLst>
        </xdr:cNvPr>
        <xdr:cNvSpPr/>
      </xdr:nvSpPr>
      <xdr:spPr>
        <a:xfrm>
          <a:off x="1079500" y="97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90493</xdr:rowOff>
    </xdr:from>
    <xdr:ext cx="534377" cy="259045"/>
    <xdr:sp macro="" textlink="">
      <xdr:nvSpPr>
        <xdr:cNvPr id="146" name="テキスト ボックス 145">
          <a:extLst>
            <a:ext uri="{FF2B5EF4-FFF2-40B4-BE49-F238E27FC236}">
              <a16:creationId xmlns="" xmlns:a16="http://schemas.microsoft.com/office/drawing/2014/main" id="{B434F8FC-A9EF-4E0F-97FE-C4AAEBACF8A1}"/>
            </a:ext>
          </a:extLst>
        </xdr:cNvPr>
        <xdr:cNvSpPr txBox="1"/>
      </xdr:nvSpPr>
      <xdr:spPr>
        <a:xfrm>
          <a:off x="863111" y="986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3A923C6-509D-4C5A-A711-902609B565F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753EF01E-1A6A-4C5F-AE97-C49739DD712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56870433-D800-4336-92A3-5BEC46D26C9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2B1158ED-AEFA-412C-9617-E2B99CE0225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EA03E443-2B52-472B-9E0E-4B311ED3A8F6}"/>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1503972A-C861-421B-972B-EB9709F1E60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F6E75235-C67D-4D98-9D07-94FC23CA85F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856FF4BC-7D40-4299-94BC-F9C6949C043E}"/>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1EF1EF65-2B24-466A-98DC-C400364A0D8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9C4E2710-7A2D-4DF8-8D2A-B511210228F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 xmlns:a16="http://schemas.microsoft.com/office/drawing/2014/main" id="{3E6F38CF-2E47-45ED-96FF-9ADB32CD732D}"/>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 xmlns:a16="http://schemas.microsoft.com/office/drawing/2014/main" id="{14D1E582-28F3-4372-A79C-0FBBD51A423C}"/>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 xmlns:a16="http://schemas.microsoft.com/office/drawing/2014/main" id="{64F71539-F9B3-4561-8136-5AE299663BA2}"/>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 xmlns:a16="http://schemas.microsoft.com/office/drawing/2014/main" id="{5449BED6-27A1-4A84-8DBC-DF9E94C8FE7F}"/>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 xmlns:a16="http://schemas.microsoft.com/office/drawing/2014/main" id="{8F3B6988-D53C-4A44-9BD6-E4C00047E77E}"/>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 xmlns:a16="http://schemas.microsoft.com/office/drawing/2014/main" id="{C64F8872-9545-4EBF-B624-C623B9D16C71}"/>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 xmlns:a16="http://schemas.microsoft.com/office/drawing/2014/main" id="{3133BA79-759D-4A11-BCEE-8944661AAD5F}"/>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 xmlns:a16="http://schemas.microsoft.com/office/drawing/2014/main" id="{C4175475-DAE2-41B4-A9A7-9A2C6F943E69}"/>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 xmlns:a16="http://schemas.microsoft.com/office/drawing/2014/main" id="{4A78008F-9952-46C1-A09C-30173E6D4D0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 xmlns:a16="http://schemas.microsoft.com/office/drawing/2014/main" id="{9F1A64AB-830F-4680-BB0D-E47ACF803E94}"/>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 xmlns:a16="http://schemas.microsoft.com/office/drawing/2014/main" id="{74B72D60-1C6B-4B1B-90E5-5B01B9FA8FE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 xmlns:a16="http://schemas.microsoft.com/office/drawing/2014/main" id="{DC038F91-5519-4D72-AED8-FD3FB5892A02}"/>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 xmlns:a16="http://schemas.microsoft.com/office/drawing/2014/main" id="{72848D21-CC1F-49C1-9901-32083C10AD6D}"/>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 xmlns:a16="http://schemas.microsoft.com/office/drawing/2014/main" id="{E6AD7727-817D-4C3A-BF69-2A5BEE7B4F9A}"/>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 xmlns:a16="http://schemas.microsoft.com/office/drawing/2014/main" id="{D00C5BD5-0E1A-481A-B152-16699DF3C463}"/>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 xmlns:a16="http://schemas.microsoft.com/office/drawing/2014/main" id="{3ACD875C-F6A5-45EB-8E16-B460246383A9}"/>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14336</xdr:rowOff>
    </xdr:from>
    <xdr:to>
      <xdr:col>24</xdr:col>
      <xdr:colOff>63500</xdr:colOff>
      <xdr:row>78</xdr:row>
      <xdr:rowOff>19639</xdr:rowOff>
    </xdr:to>
    <xdr:cxnSp macro="">
      <xdr:nvCxnSpPr>
        <xdr:cNvPr id="173" name="直線コネクタ 172">
          <a:extLst>
            <a:ext uri="{FF2B5EF4-FFF2-40B4-BE49-F238E27FC236}">
              <a16:creationId xmlns="" xmlns:a16="http://schemas.microsoft.com/office/drawing/2014/main" id="{87F77A81-F6F4-4261-8C5E-D46C8C108371}"/>
            </a:ext>
          </a:extLst>
        </xdr:cNvPr>
        <xdr:cNvCxnSpPr/>
      </xdr:nvCxnSpPr>
      <xdr:spPr>
        <a:xfrm>
          <a:off x="3797300" y="13387436"/>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 xmlns:a16="http://schemas.microsoft.com/office/drawing/2014/main" id="{D51B0191-F68F-4D4F-885C-EE8029BE3588}"/>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 xmlns:a16="http://schemas.microsoft.com/office/drawing/2014/main" id="{085B166A-8AA7-4B03-8A0B-C472778470AD}"/>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14336</xdr:rowOff>
    </xdr:from>
    <xdr:to>
      <xdr:col>19</xdr:col>
      <xdr:colOff>177800</xdr:colOff>
      <xdr:row>78</xdr:row>
      <xdr:rowOff>22109</xdr:rowOff>
    </xdr:to>
    <xdr:cxnSp macro="">
      <xdr:nvCxnSpPr>
        <xdr:cNvPr id="176" name="直線コネクタ 175">
          <a:extLst>
            <a:ext uri="{FF2B5EF4-FFF2-40B4-BE49-F238E27FC236}">
              <a16:creationId xmlns="" xmlns:a16="http://schemas.microsoft.com/office/drawing/2014/main" id="{42DAA404-0874-4298-B4B7-AC304C37482A}"/>
            </a:ext>
          </a:extLst>
        </xdr:cNvPr>
        <xdr:cNvCxnSpPr/>
      </xdr:nvCxnSpPr>
      <xdr:spPr>
        <a:xfrm flipV="1">
          <a:off x="2908300" y="1338743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 xmlns:a16="http://schemas.microsoft.com/office/drawing/2014/main" id="{AB07E214-1EF7-4FA1-8F44-A6308F971C24}"/>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 xmlns:a16="http://schemas.microsoft.com/office/drawing/2014/main" id="{7ACF313F-F325-440C-BD00-B6157396EF02}"/>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22109</xdr:rowOff>
    </xdr:from>
    <xdr:to>
      <xdr:col>15</xdr:col>
      <xdr:colOff>50800</xdr:colOff>
      <xdr:row>78</xdr:row>
      <xdr:rowOff>34909</xdr:rowOff>
    </xdr:to>
    <xdr:cxnSp macro="">
      <xdr:nvCxnSpPr>
        <xdr:cNvPr id="179" name="直線コネクタ 178">
          <a:extLst>
            <a:ext uri="{FF2B5EF4-FFF2-40B4-BE49-F238E27FC236}">
              <a16:creationId xmlns="" xmlns:a16="http://schemas.microsoft.com/office/drawing/2014/main" id="{CAF845F5-2D16-45D0-99E5-3B3BB60089CF}"/>
            </a:ext>
          </a:extLst>
        </xdr:cNvPr>
        <xdr:cNvCxnSpPr/>
      </xdr:nvCxnSpPr>
      <xdr:spPr>
        <a:xfrm flipV="1">
          <a:off x="2019300" y="13395209"/>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 xmlns:a16="http://schemas.microsoft.com/office/drawing/2014/main" id="{16FB447C-860F-41AE-ACB6-B6705D39629C}"/>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 xmlns:a16="http://schemas.microsoft.com/office/drawing/2014/main" id="{D36BC9F1-894D-4A89-ADD7-7344A3B66574}"/>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29287</xdr:rowOff>
    </xdr:from>
    <xdr:to>
      <xdr:col>10</xdr:col>
      <xdr:colOff>114300</xdr:colOff>
      <xdr:row>78</xdr:row>
      <xdr:rowOff>34909</xdr:rowOff>
    </xdr:to>
    <xdr:cxnSp macro="">
      <xdr:nvCxnSpPr>
        <xdr:cNvPr id="182" name="直線コネクタ 181">
          <a:extLst>
            <a:ext uri="{FF2B5EF4-FFF2-40B4-BE49-F238E27FC236}">
              <a16:creationId xmlns="" xmlns:a16="http://schemas.microsoft.com/office/drawing/2014/main" id="{B45A0968-025D-42B4-AFE6-2BCF09A064C8}"/>
            </a:ext>
          </a:extLst>
        </xdr:cNvPr>
        <xdr:cNvCxnSpPr/>
      </xdr:nvCxnSpPr>
      <xdr:spPr>
        <a:xfrm>
          <a:off x="1130300" y="13402387"/>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 xmlns:a16="http://schemas.microsoft.com/office/drawing/2014/main" id="{2C83A994-2B17-4E14-B00C-09A6A89E12CF}"/>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 xmlns:a16="http://schemas.microsoft.com/office/drawing/2014/main" id="{6AC845F7-DD78-4E62-B92A-98547BD7FA95}"/>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 xmlns:a16="http://schemas.microsoft.com/office/drawing/2014/main" id="{848BB431-892E-4356-94A8-054465363834}"/>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 xmlns:a16="http://schemas.microsoft.com/office/drawing/2014/main" id="{27D8D6DF-80D5-4463-A514-EE93BEDA613C}"/>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1452F16C-F8A9-43D4-BEBA-C94EA77971F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2980265E-5993-457A-837F-EFF23C0FB70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CE8018A3-365F-4F23-AB87-B6E08A6E5BF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B960F9BD-3026-4BD1-B0D7-687F406BB8C5}"/>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BBDE3535-4A4D-406B-8D24-60D52B5FAAE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140289</xdr:rowOff>
    </xdr:from>
    <xdr:to>
      <xdr:col>24</xdr:col>
      <xdr:colOff>114300</xdr:colOff>
      <xdr:row>78</xdr:row>
      <xdr:rowOff>70439</xdr:rowOff>
    </xdr:to>
    <xdr:sp macro="" textlink="">
      <xdr:nvSpPr>
        <xdr:cNvPr id="192" name="楕円 191">
          <a:extLst>
            <a:ext uri="{FF2B5EF4-FFF2-40B4-BE49-F238E27FC236}">
              <a16:creationId xmlns="" xmlns:a16="http://schemas.microsoft.com/office/drawing/2014/main" id="{99BEA695-204A-4375-ACFE-BFDA6CB99429}"/>
            </a:ext>
          </a:extLst>
        </xdr:cNvPr>
        <xdr:cNvSpPr/>
      </xdr:nvSpPr>
      <xdr:spPr>
        <a:xfrm>
          <a:off x="4584700" y="133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55216</xdr:rowOff>
    </xdr:from>
    <xdr:ext cx="469744" cy="259045"/>
    <xdr:sp macro="" textlink="">
      <xdr:nvSpPr>
        <xdr:cNvPr id="193" name="維持補修費該当値テキスト">
          <a:extLst>
            <a:ext uri="{FF2B5EF4-FFF2-40B4-BE49-F238E27FC236}">
              <a16:creationId xmlns="" xmlns:a16="http://schemas.microsoft.com/office/drawing/2014/main" id="{50DD3640-CB31-44D9-AA84-725900AA8FBD}"/>
            </a:ext>
          </a:extLst>
        </xdr:cNvPr>
        <xdr:cNvSpPr txBox="1"/>
      </xdr:nvSpPr>
      <xdr:spPr>
        <a:xfrm>
          <a:off x="4686300" y="1325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134986</xdr:rowOff>
    </xdr:from>
    <xdr:to>
      <xdr:col>20</xdr:col>
      <xdr:colOff>38100</xdr:colOff>
      <xdr:row>78</xdr:row>
      <xdr:rowOff>65136</xdr:rowOff>
    </xdr:to>
    <xdr:sp macro="" textlink="">
      <xdr:nvSpPr>
        <xdr:cNvPr id="194" name="楕円 193">
          <a:extLst>
            <a:ext uri="{FF2B5EF4-FFF2-40B4-BE49-F238E27FC236}">
              <a16:creationId xmlns="" xmlns:a16="http://schemas.microsoft.com/office/drawing/2014/main" id="{0195E7E5-E342-43E4-AA3B-7C2D8CF2942F}"/>
            </a:ext>
          </a:extLst>
        </xdr:cNvPr>
        <xdr:cNvSpPr/>
      </xdr:nvSpPr>
      <xdr:spPr>
        <a:xfrm>
          <a:off x="3746500" y="133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56263</xdr:rowOff>
    </xdr:from>
    <xdr:ext cx="469744" cy="259045"/>
    <xdr:sp macro="" textlink="">
      <xdr:nvSpPr>
        <xdr:cNvPr id="195" name="テキスト ボックス 194">
          <a:extLst>
            <a:ext uri="{FF2B5EF4-FFF2-40B4-BE49-F238E27FC236}">
              <a16:creationId xmlns="" xmlns:a16="http://schemas.microsoft.com/office/drawing/2014/main" id="{5C316D1D-9EA9-460E-B842-A5145FF093B6}"/>
            </a:ext>
          </a:extLst>
        </xdr:cNvPr>
        <xdr:cNvSpPr txBox="1"/>
      </xdr:nvSpPr>
      <xdr:spPr>
        <a:xfrm>
          <a:off x="3562428" y="1342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142759</xdr:rowOff>
    </xdr:from>
    <xdr:to>
      <xdr:col>15</xdr:col>
      <xdr:colOff>101600</xdr:colOff>
      <xdr:row>78</xdr:row>
      <xdr:rowOff>72909</xdr:rowOff>
    </xdr:to>
    <xdr:sp macro="" textlink="">
      <xdr:nvSpPr>
        <xdr:cNvPr id="196" name="楕円 195">
          <a:extLst>
            <a:ext uri="{FF2B5EF4-FFF2-40B4-BE49-F238E27FC236}">
              <a16:creationId xmlns="" xmlns:a16="http://schemas.microsoft.com/office/drawing/2014/main" id="{4BB108B6-C6FA-4FCB-8038-666BD87A99E1}"/>
            </a:ext>
          </a:extLst>
        </xdr:cNvPr>
        <xdr:cNvSpPr/>
      </xdr:nvSpPr>
      <xdr:spPr>
        <a:xfrm>
          <a:off x="2857500" y="133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64036</xdr:rowOff>
    </xdr:from>
    <xdr:ext cx="469744" cy="259045"/>
    <xdr:sp macro="" textlink="">
      <xdr:nvSpPr>
        <xdr:cNvPr id="197" name="テキスト ボックス 196">
          <a:extLst>
            <a:ext uri="{FF2B5EF4-FFF2-40B4-BE49-F238E27FC236}">
              <a16:creationId xmlns="" xmlns:a16="http://schemas.microsoft.com/office/drawing/2014/main" id="{6E489387-45FC-41A9-BDA8-0F3A578FD095}"/>
            </a:ext>
          </a:extLst>
        </xdr:cNvPr>
        <xdr:cNvSpPr txBox="1"/>
      </xdr:nvSpPr>
      <xdr:spPr>
        <a:xfrm>
          <a:off x="2673428" y="1343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155559</xdr:rowOff>
    </xdr:from>
    <xdr:to>
      <xdr:col>10</xdr:col>
      <xdr:colOff>165100</xdr:colOff>
      <xdr:row>78</xdr:row>
      <xdr:rowOff>85709</xdr:rowOff>
    </xdr:to>
    <xdr:sp macro="" textlink="">
      <xdr:nvSpPr>
        <xdr:cNvPr id="198" name="楕円 197">
          <a:extLst>
            <a:ext uri="{FF2B5EF4-FFF2-40B4-BE49-F238E27FC236}">
              <a16:creationId xmlns="" xmlns:a16="http://schemas.microsoft.com/office/drawing/2014/main" id="{EF748B6A-96B7-433E-AB38-E98948F1BF94}"/>
            </a:ext>
          </a:extLst>
        </xdr:cNvPr>
        <xdr:cNvSpPr/>
      </xdr:nvSpPr>
      <xdr:spPr>
        <a:xfrm>
          <a:off x="1968500" y="1335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76836</xdr:rowOff>
    </xdr:from>
    <xdr:ext cx="469744" cy="259045"/>
    <xdr:sp macro="" textlink="">
      <xdr:nvSpPr>
        <xdr:cNvPr id="199" name="テキスト ボックス 198">
          <a:extLst>
            <a:ext uri="{FF2B5EF4-FFF2-40B4-BE49-F238E27FC236}">
              <a16:creationId xmlns="" xmlns:a16="http://schemas.microsoft.com/office/drawing/2014/main" id="{CD027071-1BF4-45A0-B8DE-08CC84A004DD}"/>
            </a:ext>
          </a:extLst>
        </xdr:cNvPr>
        <xdr:cNvSpPr txBox="1"/>
      </xdr:nvSpPr>
      <xdr:spPr>
        <a:xfrm>
          <a:off x="1784428" y="1344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149937</xdr:rowOff>
    </xdr:from>
    <xdr:to>
      <xdr:col>6</xdr:col>
      <xdr:colOff>38100</xdr:colOff>
      <xdr:row>78</xdr:row>
      <xdr:rowOff>80087</xdr:rowOff>
    </xdr:to>
    <xdr:sp macro="" textlink="">
      <xdr:nvSpPr>
        <xdr:cNvPr id="200" name="楕円 199">
          <a:extLst>
            <a:ext uri="{FF2B5EF4-FFF2-40B4-BE49-F238E27FC236}">
              <a16:creationId xmlns="" xmlns:a16="http://schemas.microsoft.com/office/drawing/2014/main" id="{ECCC0A64-6AF6-4DFD-9038-FE7568198D04}"/>
            </a:ext>
          </a:extLst>
        </xdr:cNvPr>
        <xdr:cNvSpPr/>
      </xdr:nvSpPr>
      <xdr:spPr>
        <a:xfrm>
          <a:off x="1079500" y="133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71214</xdr:rowOff>
    </xdr:from>
    <xdr:ext cx="469744" cy="259045"/>
    <xdr:sp macro="" textlink="">
      <xdr:nvSpPr>
        <xdr:cNvPr id="201" name="テキスト ボックス 200">
          <a:extLst>
            <a:ext uri="{FF2B5EF4-FFF2-40B4-BE49-F238E27FC236}">
              <a16:creationId xmlns="" xmlns:a16="http://schemas.microsoft.com/office/drawing/2014/main" id="{182353B5-14C4-4330-83C7-819333EA4407}"/>
            </a:ext>
          </a:extLst>
        </xdr:cNvPr>
        <xdr:cNvSpPr txBox="1"/>
      </xdr:nvSpPr>
      <xdr:spPr>
        <a:xfrm>
          <a:off x="895428" y="134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 xmlns:a16="http://schemas.microsoft.com/office/drawing/2014/main" id="{87447F81-7A08-4472-B5B4-F99C7D67891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 xmlns:a16="http://schemas.microsoft.com/office/drawing/2014/main" id="{B955DF8C-9A6F-498C-8F53-86EA07D511F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 xmlns:a16="http://schemas.microsoft.com/office/drawing/2014/main" id="{E1E0C69C-AC15-4791-95C0-12E165BD394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 xmlns:a16="http://schemas.microsoft.com/office/drawing/2014/main" id="{7A2D3CA8-2A8D-447A-846A-56332CC879E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 xmlns:a16="http://schemas.microsoft.com/office/drawing/2014/main" id="{A951E867-F32F-418A-849B-6966800D361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 xmlns:a16="http://schemas.microsoft.com/office/drawing/2014/main" id="{C605B807-185C-40C3-9F57-BC3B72BBFD9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 xmlns:a16="http://schemas.microsoft.com/office/drawing/2014/main" id="{34867410-42DE-40DE-8893-197E33F7825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 xmlns:a16="http://schemas.microsoft.com/office/drawing/2014/main" id="{AEC15DCE-B429-470A-95DE-BD26A166626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 xmlns:a16="http://schemas.microsoft.com/office/drawing/2014/main" id="{B2836A0A-64DF-4261-B02B-D891A072E2E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 xmlns:a16="http://schemas.microsoft.com/office/drawing/2014/main" id="{2F16AEFA-3C88-435E-95E1-4C4140315DD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 xmlns:a16="http://schemas.microsoft.com/office/drawing/2014/main" id="{1CBF81C8-BA5F-4B93-A171-BD84A620D98D}"/>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2305E8B3-669B-49CE-9FBC-C250C4E4BA3F}"/>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 xmlns:a16="http://schemas.microsoft.com/office/drawing/2014/main" id="{B043A208-8F2B-49E9-9909-74615AB8412B}"/>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112EC4F3-4C70-4AB5-9D30-94CD64E23178}"/>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 xmlns:a16="http://schemas.microsoft.com/office/drawing/2014/main" id="{E3A27F5D-C031-4E07-88D3-782F8E89D2AB}"/>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5E2B41D0-BB73-4CB3-A163-4EF60E2B22B1}"/>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 xmlns:a16="http://schemas.microsoft.com/office/drawing/2014/main" id="{3D3E3C16-AE80-4643-8996-99A044C38592}"/>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708DC5F3-AB01-4117-A2E4-DE68C5A06717}"/>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52AB80B3-DC68-4EDF-9F97-554510C3C243}"/>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A696D2CA-4D23-49E6-804E-C7B4BC6B6C5F}"/>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F2F48DC2-C3D7-4A02-B573-BAC052DEF18E}"/>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6B485DDA-5349-49B4-9406-2E8D1E3060E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E5978ED4-92AE-4A5E-9E3B-20C7783DC1E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5210B73D-DB2F-421B-ADB2-DB7D74A3746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 xmlns:a16="http://schemas.microsoft.com/office/drawing/2014/main" id="{4B07780B-2A01-451C-A39E-075653D1B92F}"/>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 xmlns:a16="http://schemas.microsoft.com/office/drawing/2014/main" id="{7EC78149-5385-4A75-AA4D-9BFFD2D17CC5}"/>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 xmlns:a16="http://schemas.microsoft.com/office/drawing/2014/main" id="{F32C46BC-29E6-42CB-8111-87C4ADB18871}"/>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 xmlns:a16="http://schemas.microsoft.com/office/drawing/2014/main" id="{FC6C84BF-F212-4055-96EE-2B4EF5E4ABB9}"/>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 xmlns:a16="http://schemas.microsoft.com/office/drawing/2014/main" id="{6DFA1614-EB52-410B-979A-450B94E61536}"/>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126873</xdr:rowOff>
    </xdr:from>
    <xdr:to>
      <xdr:col>24</xdr:col>
      <xdr:colOff>63500</xdr:colOff>
      <xdr:row>96</xdr:row>
      <xdr:rowOff>81178</xdr:rowOff>
    </xdr:to>
    <xdr:cxnSp macro="">
      <xdr:nvCxnSpPr>
        <xdr:cNvPr id="231" name="直線コネクタ 230">
          <a:extLst>
            <a:ext uri="{FF2B5EF4-FFF2-40B4-BE49-F238E27FC236}">
              <a16:creationId xmlns="" xmlns:a16="http://schemas.microsoft.com/office/drawing/2014/main" id="{233BE20F-7A67-406D-8A34-2C77390BA115}"/>
            </a:ext>
          </a:extLst>
        </xdr:cNvPr>
        <xdr:cNvCxnSpPr/>
      </xdr:nvCxnSpPr>
      <xdr:spPr>
        <a:xfrm flipV="1">
          <a:off x="3797300" y="16414623"/>
          <a:ext cx="838200" cy="1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 xmlns:a16="http://schemas.microsoft.com/office/drawing/2014/main" id="{C2C4761F-4C33-4F18-B308-C988F81977FA}"/>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 xmlns:a16="http://schemas.microsoft.com/office/drawing/2014/main" id="{F4641130-1C2B-40E2-BDF7-8212DEE9FFBB}"/>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18338</xdr:rowOff>
    </xdr:from>
    <xdr:to>
      <xdr:col>19</xdr:col>
      <xdr:colOff>177800</xdr:colOff>
      <xdr:row>96</xdr:row>
      <xdr:rowOff>81178</xdr:rowOff>
    </xdr:to>
    <xdr:cxnSp macro="">
      <xdr:nvCxnSpPr>
        <xdr:cNvPr id="234" name="直線コネクタ 233">
          <a:extLst>
            <a:ext uri="{FF2B5EF4-FFF2-40B4-BE49-F238E27FC236}">
              <a16:creationId xmlns="" xmlns:a16="http://schemas.microsoft.com/office/drawing/2014/main" id="{5AE23891-111E-4017-BBDD-3009C3B7C160}"/>
            </a:ext>
          </a:extLst>
        </xdr:cNvPr>
        <xdr:cNvCxnSpPr/>
      </xdr:nvCxnSpPr>
      <xdr:spPr>
        <a:xfrm>
          <a:off x="2908300" y="16306088"/>
          <a:ext cx="889000" cy="2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 xmlns:a16="http://schemas.microsoft.com/office/drawing/2014/main" id="{016F1075-1F76-40E0-B4E5-4E70417C8B13}"/>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 xmlns:a16="http://schemas.microsoft.com/office/drawing/2014/main" id="{AEE8FB83-F854-4F3E-A333-4FB565330CB2}"/>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18338</xdr:rowOff>
    </xdr:from>
    <xdr:to>
      <xdr:col>15</xdr:col>
      <xdr:colOff>50800</xdr:colOff>
      <xdr:row>97</xdr:row>
      <xdr:rowOff>29414</xdr:rowOff>
    </xdr:to>
    <xdr:cxnSp macro="">
      <xdr:nvCxnSpPr>
        <xdr:cNvPr id="237" name="直線コネクタ 236">
          <a:extLst>
            <a:ext uri="{FF2B5EF4-FFF2-40B4-BE49-F238E27FC236}">
              <a16:creationId xmlns="" xmlns:a16="http://schemas.microsoft.com/office/drawing/2014/main" id="{A14FE39C-5F72-4F71-BF89-FF115A400A2D}"/>
            </a:ext>
          </a:extLst>
        </xdr:cNvPr>
        <xdr:cNvCxnSpPr/>
      </xdr:nvCxnSpPr>
      <xdr:spPr>
        <a:xfrm flipV="1">
          <a:off x="2019300" y="16306088"/>
          <a:ext cx="889000" cy="35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 xmlns:a16="http://schemas.microsoft.com/office/drawing/2014/main" id="{23429DAA-BD62-416B-8BA6-3027DB38ECAC}"/>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 xmlns:a16="http://schemas.microsoft.com/office/drawing/2014/main" id="{0FFC12E2-2B48-447B-A35E-CAB081E71B5E}"/>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29414</xdr:rowOff>
    </xdr:from>
    <xdr:to>
      <xdr:col>10</xdr:col>
      <xdr:colOff>114300</xdr:colOff>
      <xdr:row>97</xdr:row>
      <xdr:rowOff>120231</xdr:rowOff>
    </xdr:to>
    <xdr:cxnSp macro="">
      <xdr:nvCxnSpPr>
        <xdr:cNvPr id="240" name="直線コネクタ 239">
          <a:extLst>
            <a:ext uri="{FF2B5EF4-FFF2-40B4-BE49-F238E27FC236}">
              <a16:creationId xmlns="" xmlns:a16="http://schemas.microsoft.com/office/drawing/2014/main" id="{B57552E0-1B9D-49F0-A065-B547B008F62A}"/>
            </a:ext>
          </a:extLst>
        </xdr:cNvPr>
        <xdr:cNvCxnSpPr/>
      </xdr:nvCxnSpPr>
      <xdr:spPr>
        <a:xfrm flipV="1">
          <a:off x="1130300" y="16660064"/>
          <a:ext cx="889000" cy="9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 xmlns:a16="http://schemas.microsoft.com/office/drawing/2014/main" id="{A444528B-641A-4428-AEB3-EECE2CD25DAC}"/>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 xmlns:a16="http://schemas.microsoft.com/office/drawing/2014/main" id="{14513A30-4EF0-47BD-9186-9CD96827632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 xmlns:a16="http://schemas.microsoft.com/office/drawing/2014/main" id="{02DD162F-217B-4B84-AFF9-D40235F8010C}"/>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 xmlns:a16="http://schemas.microsoft.com/office/drawing/2014/main" id="{FF34E304-5605-4AFB-ACEE-35A898785847}"/>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4B3ECE8D-6BE5-4B6B-ACCB-6815670755F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49CDD69F-C69C-4626-B2F4-B1242A1B6FA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88606702-ADFB-4C0F-8345-8D0114B5BF2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57412AD9-A1A3-4433-B92F-03DE4F56EFD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479EA2D7-8AEC-49BD-B16A-277F360E782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76073</xdr:rowOff>
    </xdr:from>
    <xdr:to>
      <xdr:col>24</xdr:col>
      <xdr:colOff>114300</xdr:colOff>
      <xdr:row>96</xdr:row>
      <xdr:rowOff>6223</xdr:rowOff>
    </xdr:to>
    <xdr:sp macro="" textlink="">
      <xdr:nvSpPr>
        <xdr:cNvPr id="250" name="楕円 249">
          <a:extLst>
            <a:ext uri="{FF2B5EF4-FFF2-40B4-BE49-F238E27FC236}">
              <a16:creationId xmlns="" xmlns:a16="http://schemas.microsoft.com/office/drawing/2014/main" id="{69969A01-BB05-4DDD-92C0-97C4E696ACC0}"/>
            </a:ext>
          </a:extLst>
        </xdr:cNvPr>
        <xdr:cNvSpPr/>
      </xdr:nvSpPr>
      <xdr:spPr>
        <a:xfrm>
          <a:off x="4584700" y="163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98950</xdr:rowOff>
    </xdr:from>
    <xdr:ext cx="599010" cy="259045"/>
    <xdr:sp macro="" textlink="">
      <xdr:nvSpPr>
        <xdr:cNvPr id="251" name="扶助費該当値テキスト">
          <a:extLst>
            <a:ext uri="{FF2B5EF4-FFF2-40B4-BE49-F238E27FC236}">
              <a16:creationId xmlns="" xmlns:a16="http://schemas.microsoft.com/office/drawing/2014/main" id="{5E46D1B9-0843-4F17-BEAB-1A321E34364A}"/>
            </a:ext>
          </a:extLst>
        </xdr:cNvPr>
        <xdr:cNvSpPr txBox="1"/>
      </xdr:nvSpPr>
      <xdr:spPr>
        <a:xfrm>
          <a:off x="4686300" y="1621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30378</xdr:rowOff>
    </xdr:from>
    <xdr:to>
      <xdr:col>20</xdr:col>
      <xdr:colOff>38100</xdr:colOff>
      <xdr:row>96</xdr:row>
      <xdr:rowOff>131978</xdr:rowOff>
    </xdr:to>
    <xdr:sp macro="" textlink="">
      <xdr:nvSpPr>
        <xdr:cNvPr id="252" name="楕円 251">
          <a:extLst>
            <a:ext uri="{FF2B5EF4-FFF2-40B4-BE49-F238E27FC236}">
              <a16:creationId xmlns="" xmlns:a16="http://schemas.microsoft.com/office/drawing/2014/main" id="{D9CCD93D-6740-445A-B359-1282C43356FB}"/>
            </a:ext>
          </a:extLst>
        </xdr:cNvPr>
        <xdr:cNvSpPr/>
      </xdr:nvSpPr>
      <xdr:spPr>
        <a:xfrm>
          <a:off x="3746500" y="164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148505</xdr:rowOff>
    </xdr:from>
    <xdr:ext cx="534377" cy="259045"/>
    <xdr:sp macro="" textlink="">
      <xdr:nvSpPr>
        <xdr:cNvPr id="253" name="テキスト ボックス 252">
          <a:extLst>
            <a:ext uri="{FF2B5EF4-FFF2-40B4-BE49-F238E27FC236}">
              <a16:creationId xmlns="" xmlns:a16="http://schemas.microsoft.com/office/drawing/2014/main" id="{FA3D0335-AFD8-4F19-B7B0-61A76DCB78A2}"/>
            </a:ext>
          </a:extLst>
        </xdr:cNvPr>
        <xdr:cNvSpPr txBox="1"/>
      </xdr:nvSpPr>
      <xdr:spPr>
        <a:xfrm>
          <a:off x="3530111" y="162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138988</xdr:rowOff>
    </xdr:from>
    <xdr:to>
      <xdr:col>15</xdr:col>
      <xdr:colOff>101600</xdr:colOff>
      <xdr:row>95</xdr:row>
      <xdr:rowOff>69138</xdr:rowOff>
    </xdr:to>
    <xdr:sp macro="" textlink="">
      <xdr:nvSpPr>
        <xdr:cNvPr id="254" name="楕円 253">
          <a:extLst>
            <a:ext uri="{FF2B5EF4-FFF2-40B4-BE49-F238E27FC236}">
              <a16:creationId xmlns="" xmlns:a16="http://schemas.microsoft.com/office/drawing/2014/main" id="{2B262662-77D8-4EBC-B67D-CC0A1F336097}"/>
            </a:ext>
          </a:extLst>
        </xdr:cNvPr>
        <xdr:cNvSpPr/>
      </xdr:nvSpPr>
      <xdr:spPr>
        <a:xfrm>
          <a:off x="2857500" y="1625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85665</xdr:rowOff>
    </xdr:from>
    <xdr:ext cx="599010" cy="259045"/>
    <xdr:sp macro="" textlink="">
      <xdr:nvSpPr>
        <xdr:cNvPr id="255" name="テキスト ボックス 254">
          <a:extLst>
            <a:ext uri="{FF2B5EF4-FFF2-40B4-BE49-F238E27FC236}">
              <a16:creationId xmlns="" xmlns:a16="http://schemas.microsoft.com/office/drawing/2014/main" id="{112A5241-01C3-4E3A-9951-5F7204DAC7B9}"/>
            </a:ext>
          </a:extLst>
        </xdr:cNvPr>
        <xdr:cNvSpPr txBox="1"/>
      </xdr:nvSpPr>
      <xdr:spPr>
        <a:xfrm>
          <a:off x="2608795" y="160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150064</xdr:rowOff>
    </xdr:from>
    <xdr:to>
      <xdr:col>10</xdr:col>
      <xdr:colOff>165100</xdr:colOff>
      <xdr:row>97</xdr:row>
      <xdr:rowOff>80214</xdr:rowOff>
    </xdr:to>
    <xdr:sp macro="" textlink="">
      <xdr:nvSpPr>
        <xdr:cNvPr id="256" name="楕円 255">
          <a:extLst>
            <a:ext uri="{FF2B5EF4-FFF2-40B4-BE49-F238E27FC236}">
              <a16:creationId xmlns="" xmlns:a16="http://schemas.microsoft.com/office/drawing/2014/main" id="{9CF7C63D-F377-415C-9638-94775CABC893}"/>
            </a:ext>
          </a:extLst>
        </xdr:cNvPr>
        <xdr:cNvSpPr/>
      </xdr:nvSpPr>
      <xdr:spPr>
        <a:xfrm>
          <a:off x="1968500" y="166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96741</xdr:rowOff>
    </xdr:from>
    <xdr:ext cx="534377" cy="259045"/>
    <xdr:sp macro="" textlink="">
      <xdr:nvSpPr>
        <xdr:cNvPr id="257" name="テキスト ボックス 256">
          <a:extLst>
            <a:ext uri="{FF2B5EF4-FFF2-40B4-BE49-F238E27FC236}">
              <a16:creationId xmlns="" xmlns:a16="http://schemas.microsoft.com/office/drawing/2014/main" id="{146E32FA-DA32-4EA0-8269-719A9631A6EB}"/>
            </a:ext>
          </a:extLst>
        </xdr:cNvPr>
        <xdr:cNvSpPr txBox="1"/>
      </xdr:nvSpPr>
      <xdr:spPr>
        <a:xfrm>
          <a:off x="1752111" y="163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69431</xdr:rowOff>
    </xdr:from>
    <xdr:to>
      <xdr:col>6</xdr:col>
      <xdr:colOff>38100</xdr:colOff>
      <xdr:row>97</xdr:row>
      <xdr:rowOff>171031</xdr:rowOff>
    </xdr:to>
    <xdr:sp macro="" textlink="">
      <xdr:nvSpPr>
        <xdr:cNvPr id="258" name="楕円 257">
          <a:extLst>
            <a:ext uri="{FF2B5EF4-FFF2-40B4-BE49-F238E27FC236}">
              <a16:creationId xmlns="" xmlns:a16="http://schemas.microsoft.com/office/drawing/2014/main" id="{CA602B13-3AD3-47B0-ABA7-C10AD1A53A9F}"/>
            </a:ext>
          </a:extLst>
        </xdr:cNvPr>
        <xdr:cNvSpPr/>
      </xdr:nvSpPr>
      <xdr:spPr>
        <a:xfrm>
          <a:off x="1079500" y="167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16108</xdr:rowOff>
    </xdr:from>
    <xdr:ext cx="534377" cy="259045"/>
    <xdr:sp macro="" textlink="">
      <xdr:nvSpPr>
        <xdr:cNvPr id="259" name="テキスト ボックス 258">
          <a:extLst>
            <a:ext uri="{FF2B5EF4-FFF2-40B4-BE49-F238E27FC236}">
              <a16:creationId xmlns="" xmlns:a16="http://schemas.microsoft.com/office/drawing/2014/main" id="{F91253BA-DE5B-4E8A-903D-838CF1D22902}"/>
            </a:ext>
          </a:extLst>
        </xdr:cNvPr>
        <xdr:cNvSpPr txBox="1"/>
      </xdr:nvSpPr>
      <xdr:spPr>
        <a:xfrm>
          <a:off x="863111" y="164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4B959EC6-BEDB-42F2-AB05-E560A09E264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EB2F1DF0-DBB7-4F13-92F2-B27A45F8EF7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FA3D0D85-909A-4D80-884C-954FE8034A5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EB85249C-CA67-4AED-8E7A-5A36645C36E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EE63EFD2-54BE-4A15-AD54-3A937BE1D8D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15CF5D86-6467-4B6E-8480-525210F8313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8549F41-382A-4580-8B85-FC3818CD22C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61102906-8CD6-41A6-9C4F-E9EC382506F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5BBCA70B-9FA1-45D6-87B4-E48500FC9EF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E337C0C2-1FC9-4924-AC7A-53EE3C1B4A5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 xmlns:a16="http://schemas.microsoft.com/office/drawing/2014/main" id="{80FDAA61-4AA7-4993-AEAB-89FF233C1F98}"/>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 xmlns:a16="http://schemas.microsoft.com/office/drawing/2014/main" id="{EFF90527-A62F-4D86-8175-8867D323D1F8}"/>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 xmlns:a16="http://schemas.microsoft.com/office/drawing/2014/main" id="{26895B19-5F8A-41B4-B066-7368552F7222}"/>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 xmlns:a16="http://schemas.microsoft.com/office/drawing/2014/main" id="{55A810F7-165B-4A67-8F4D-6FEF224C0C81}"/>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 xmlns:a16="http://schemas.microsoft.com/office/drawing/2014/main" id="{E81322C7-6F3B-48AF-BE1D-4720BAB57F1D}"/>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 xmlns:a16="http://schemas.microsoft.com/office/drawing/2014/main" id="{CA313254-9DC5-495F-AE84-503859C09889}"/>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 xmlns:a16="http://schemas.microsoft.com/office/drawing/2014/main" id="{BFD55F9F-AF88-4395-9ABF-485C075C56A8}"/>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 xmlns:a16="http://schemas.microsoft.com/office/drawing/2014/main" id="{99AAC0F1-0A1A-477F-BB52-370086120DA1}"/>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 xmlns:a16="http://schemas.microsoft.com/office/drawing/2014/main" id="{853C83B7-5C67-404F-B655-E89C9B486F5B}"/>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 xmlns:a16="http://schemas.microsoft.com/office/drawing/2014/main" id="{65F193F1-1F5E-45FE-892B-D44FF7816489}"/>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 xmlns:a16="http://schemas.microsoft.com/office/drawing/2014/main" id="{54121926-35A3-4A69-82EA-4764ACA0E9AC}"/>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 xmlns:a16="http://schemas.microsoft.com/office/drawing/2014/main" id="{DB17A7A6-4D17-4957-B60F-C4BE8DABA6D5}"/>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 xmlns:a16="http://schemas.microsoft.com/office/drawing/2014/main" id="{12E2A48B-395C-495B-9800-AB4105022B89}"/>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BEAA2E10-5E80-4BC1-8A08-4BE01AAACA1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333E0F0-E83A-4079-9FEF-EFD27BE83409}"/>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3AAB85B9-8BEC-4988-80E6-9BA5218D3D7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 xmlns:a16="http://schemas.microsoft.com/office/drawing/2014/main" id="{8205C630-5F6B-4027-BCD3-7F67BF3E0B2E}"/>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 xmlns:a16="http://schemas.microsoft.com/office/drawing/2014/main" id="{4B17E535-C054-4775-B18F-3647FEBF39CD}"/>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 xmlns:a16="http://schemas.microsoft.com/office/drawing/2014/main" id="{24C82EF9-767E-4117-AF82-459309338458}"/>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 xmlns:a16="http://schemas.microsoft.com/office/drawing/2014/main" id="{11417E85-9DD7-4F56-8D2A-833AFE5FDE68}"/>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 xmlns:a16="http://schemas.microsoft.com/office/drawing/2014/main" id="{0C7AA910-A91B-49A3-99C0-84CF2DB20598}"/>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13665</xdr:rowOff>
    </xdr:from>
    <xdr:to>
      <xdr:col>55</xdr:col>
      <xdr:colOff>0</xdr:colOff>
      <xdr:row>38</xdr:row>
      <xdr:rowOff>46300</xdr:rowOff>
    </xdr:to>
    <xdr:cxnSp macro="">
      <xdr:nvCxnSpPr>
        <xdr:cNvPr id="291" name="直線コネクタ 290">
          <a:extLst>
            <a:ext uri="{FF2B5EF4-FFF2-40B4-BE49-F238E27FC236}">
              <a16:creationId xmlns="" xmlns:a16="http://schemas.microsoft.com/office/drawing/2014/main" id="{0830C691-CA9B-48F6-96B1-7EC14F2165B2}"/>
            </a:ext>
          </a:extLst>
        </xdr:cNvPr>
        <xdr:cNvCxnSpPr/>
      </xdr:nvCxnSpPr>
      <xdr:spPr>
        <a:xfrm>
          <a:off x="9639300" y="6528765"/>
          <a:ext cx="838200" cy="3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 xmlns:a16="http://schemas.microsoft.com/office/drawing/2014/main" id="{7A7AC8AC-2123-4A29-BE0F-A5BAB5AF8FB2}"/>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 xmlns:a16="http://schemas.microsoft.com/office/drawing/2014/main" id="{A526CEDD-5E54-46A8-9F09-9638DAD3763F}"/>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13665</xdr:rowOff>
    </xdr:from>
    <xdr:to>
      <xdr:col>50</xdr:col>
      <xdr:colOff>114300</xdr:colOff>
      <xdr:row>38</xdr:row>
      <xdr:rowOff>76617</xdr:rowOff>
    </xdr:to>
    <xdr:cxnSp macro="">
      <xdr:nvCxnSpPr>
        <xdr:cNvPr id="294" name="直線コネクタ 293">
          <a:extLst>
            <a:ext uri="{FF2B5EF4-FFF2-40B4-BE49-F238E27FC236}">
              <a16:creationId xmlns="" xmlns:a16="http://schemas.microsoft.com/office/drawing/2014/main" id="{F21D37FD-051A-44AE-8251-B35A3BA2CF5B}"/>
            </a:ext>
          </a:extLst>
        </xdr:cNvPr>
        <xdr:cNvCxnSpPr/>
      </xdr:nvCxnSpPr>
      <xdr:spPr>
        <a:xfrm flipV="1">
          <a:off x="8750300" y="6528765"/>
          <a:ext cx="889000" cy="6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 xmlns:a16="http://schemas.microsoft.com/office/drawing/2014/main" id="{7E69FC46-07DF-4BBB-B760-9A76686D862A}"/>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 xmlns:a16="http://schemas.microsoft.com/office/drawing/2014/main" id="{A22B6EC4-41E6-4A3B-A274-AC7B83F20F9B}"/>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65949</xdr:rowOff>
    </xdr:from>
    <xdr:to>
      <xdr:col>45</xdr:col>
      <xdr:colOff>177800</xdr:colOff>
      <xdr:row>38</xdr:row>
      <xdr:rowOff>76617</xdr:rowOff>
    </xdr:to>
    <xdr:cxnSp macro="">
      <xdr:nvCxnSpPr>
        <xdr:cNvPr id="297" name="直線コネクタ 296">
          <a:extLst>
            <a:ext uri="{FF2B5EF4-FFF2-40B4-BE49-F238E27FC236}">
              <a16:creationId xmlns="" xmlns:a16="http://schemas.microsoft.com/office/drawing/2014/main" id="{4DEE5871-9B52-47AD-8F9B-A7EF082BD7E3}"/>
            </a:ext>
          </a:extLst>
        </xdr:cNvPr>
        <xdr:cNvCxnSpPr/>
      </xdr:nvCxnSpPr>
      <xdr:spPr>
        <a:xfrm>
          <a:off x="7861300" y="5552349"/>
          <a:ext cx="889000" cy="10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 xmlns:a16="http://schemas.microsoft.com/office/drawing/2014/main" id="{FFC68538-7DAF-4A73-A986-9D89C8C10732}"/>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 xmlns:a16="http://schemas.microsoft.com/office/drawing/2014/main" id="{B9C20FCD-33A8-4EBD-9994-E1699C6589B2}"/>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65949</xdr:rowOff>
    </xdr:from>
    <xdr:to>
      <xdr:col>41</xdr:col>
      <xdr:colOff>50800</xdr:colOff>
      <xdr:row>38</xdr:row>
      <xdr:rowOff>154548</xdr:rowOff>
    </xdr:to>
    <xdr:cxnSp macro="">
      <xdr:nvCxnSpPr>
        <xdr:cNvPr id="300" name="直線コネクタ 299">
          <a:extLst>
            <a:ext uri="{FF2B5EF4-FFF2-40B4-BE49-F238E27FC236}">
              <a16:creationId xmlns="" xmlns:a16="http://schemas.microsoft.com/office/drawing/2014/main" id="{8488659B-D1CE-4EBB-A97A-8F53827A38D5}"/>
            </a:ext>
          </a:extLst>
        </xdr:cNvPr>
        <xdr:cNvCxnSpPr/>
      </xdr:nvCxnSpPr>
      <xdr:spPr>
        <a:xfrm flipV="1">
          <a:off x="6972300" y="5552349"/>
          <a:ext cx="889000" cy="111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 xmlns:a16="http://schemas.microsoft.com/office/drawing/2014/main" id="{A4711831-C281-44FB-8CC7-4811B3C92282}"/>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 xmlns:a16="http://schemas.microsoft.com/office/drawing/2014/main" id="{A4099BE1-8A28-4627-BF9F-BA1344B637EC}"/>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 xmlns:a16="http://schemas.microsoft.com/office/drawing/2014/main" id="{D0FED00E-1CA5-4304-BCE6-094C4CD16F29}"/>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 xmlns:a16="http://schemas.microsoft.com/office/drawing/2014/main" id="{75241C65-8916-40A3-986D-55027F79D8C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108ADF12-4305-430A-BBB9-BEEA9346843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8E4B35A1-EA6B-44FC-B294-CE2BFDFA2757}"/>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6341C629-689B-4F4F-BC60-DFDA1BBF79E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B2BB106A-EC46-4B3E-A880-4A1064B9BD2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18E2E45B-2DBB-4227-9AE5-73EEF7E5B504}"/>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166950</xdr:rowOff>
    </xdr:from>
    <xdr:to>
      <xdr:col>55</xdr:col>
      <xdr:colOff>50800</xdr:colOff>
      <xdr:row>38</xdr:row>
      <xdr:rowOff>97100</xdr:rowOff>
    </xdr:to>
    <xdr:sp macro="" textlink="">
      <xdr:nvSpPr>
        <xdr:cNvPr id="310" name="楕円 309">
          <a:extLst>
            <a:ext uri="{FF2B5EF4-FFF2-40B4-BE49-F238E27FC236}">
              <a16:creationId xmlns="" xmlns:a16="http://schemas.microsoft.com/office/drawing/2014/main" id="{7112792F-693B-4F21-9329-7D8BB8085615}"/>
            </a:ext>
          </a:extLst>
        </xdr:cNvPr>
        <xdr:cNvSpPr/>
      </xdr:nvSpPr>
      <xdr:spPr>
        <a:xfrm>
          <a:off x="104267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145377</xdr:rowOff>
    </xdr:from>
    <xdr:ext cx="534377" cy="259045"/>
    <xdr:sp macro="" textlink="">
      <xdr:nvSpPr>
        <xdr:cNvPr id="311" name="補助費等該当値テキスト">
          <a:extLst>
            <a:ext uri="{FF2B5EF4-FFF2-40B4-BE49-F238E27FC236}">
              <a16:creationId xmlns="" xmlns:a16="http://schemas.microsoft.com/office/drawing/2014/main" id="{284ED418-A7F7-4ECC-8BA3-A96D6DE0CC0C}"/>
            </a:ext>
          </a:extLst>
        </xdr:cNvPr>
        <xdr:cNvSpPr txBox="1"/>
      </xdr:nvSpPr>
      <xdr:spPr>
        <a:xfrm>
          <a:off x="10528300" y="6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134315</xdr:rowOff>
    </xdr:from>
    <xdr:to>
      <xdr:col>50</xdr:col>
      <xdr:colOff>165100</xdr:colOff>
      <xdr:row>38</xdr:row>
      <xdr:rowOff>64465</xdr:rowOff>
    </xdr:to>
    <xdr:sp macro="" textlink="">
      <xdr:nvSpPr>
        <xdr:cNvPr id="312" name="楕円 311">
          <a:extLst>
            <a:ext uri="{FF2B5EF4-FFF2-40B4-BE49-F238E27FC236}">
              <a16:creationId xmlns="" xmlns:a16="http://schemas.microsoft.com/office/drawing/2014/main" id="{7DD39A38-2EE6-44D1-8CB8-99ECD5A411C7}"/>
            </a:ext>
          </a:extLst>
        </xdr:cNvPr>
        <xdr:cNvSpPr/>
      </xdr:nvSpPr>
      <xdr:spPr>
        <a:xfrm>
          <a:off x="9588500" y="64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55592</xdr:rowOff>
    </xdr:from>
    <xdr:ext cx="534377" cy="259045"/>
    <xdr:sp macro="" textlink="">
      <xdr:nvSpPr>
        <xdr:cNvPr id="313" name="テキスト ボックス 312">
          <a:extLst>
            <a:ext uri="{FF2B5EF4-FFF2-40B4-BE49-F238E27FC236}">
              <a16:creationId xmlns="" xmlns:a16="http://schemas.microsoft.com/office/drawing/2014/main" id="{310A963C-B0C1-4563-B6D4-B555B3B1EB5A}"/>
            </a:ext>
          </a:extLst>
        </xdr:cNvPr>
        <xdr:cNvSpPr txBox="1"/>
      </xdr:nvSpPr>
      <xdr:spPr>
        <a:xfrm>
          <a:off x="9372111" y="65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25817</xdr:rowOff>
    </xdr:from>
    <xdr:to>
      <xdr:col>46</xdr:col>
      <xdr:colOff>38100</xdr:colOff>
      <xdr:row>38</xdr:row>
      <xdr:rowOff>127417</xdr:rowOff>
    </xdr:to>
    <xdr:sp macro="" textlink="">
      <xdr:nvSpPr>
        <xdr:cNvPr id="314" name="楕円 313">
          <a:extLst>
            <a:ext uri="{FF2B5EF4-FFF2-40B4-BE49-F238E27FC236}">
              <a16:creationId xmlns="" xmlns:a16="http://schemas.microsoft.com/office/drawing/2014/main" id="{2AA307BF-6BCA-475D-8C47-542D191FCE22}"/>
            </a:ext>
          </a:extLst>
        </xdr:cNvPr>
        <xdr:cNvSpPr/>
      </xdr:nvSpPr>
      <xdr:spPr>
        <a:xfrm>
          <a:off x="8699500" y="65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118544</xdr:rowOff>
    </xdr:from>
    <xdr:ext cx="534377" cy="259045"/>
    <xdr:sp macro="" textlink="">
      <xdr:nvSpPr>
        <xdr:cNvPr id="315" name="テキスト ボックス 314">
          <a:extLst>
            <a:ext uri="{FF2B5EF4-FFF2-40B4-BE49-F238E27FC236}">
              <a16:creationId xmlns="" xmlns:a16="http://schemas.microsoft.com/office/drawing/2014/main" id="{A64CE3F3-E223-4E5D-81B1-CACE509EAA57}"/>
            </a:ext>
          </a:extLst>
        </xdr:cNvPr>
        <xdr:cNvSpPr txBox="1"/>
      </xdr:nvSpPr>
      <xdr:spPr>
        <a:xfrm>
          <a:off x="8483111" y="663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15149</xdr:rowOff>
    </xdr:from>
    <xdr:to>
      <xdr:col>41</xdr:col>
      <xdr:colOff>101600</xdr:colOff>
      <xdr:row>32</xdr:row>
      <xdr:rowOff>116749</xdr:rowOff>
    </xdr:to>
    <xdr:sp macro="" textlink="">
      <xdr:nvSpPr>
        <xdr:cNvPr id="316" name="楕円 315">
          <a:extLst>
            <a:ext uri="{FF2B5EF4-FFF2-40B4-BE49-F238E27FC236}">
              <a16:creationId xmlns="" xmlns:a16="http://schemas.microsoft.com/office/drawing/2014/main" id="{0A9ACEAA-BB26-4CD8-A10B-BA015E6FB3F6}"/>
            </a:ext>
          </a:extLst>
        </xdr:cNvPr>
        <xdr:cNvSpPr/>
      </xdr:nvSpPr>
      <xdr:spPr>
        <a:xfrm>
          <a:off x="7810500" y="55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107876</xdr:rowOff>
    </xdr:from>
    <xdr:ext cx="599010" cy="259045"/>
    <xdr:sp macro="" textlink="">
      <xdr:nvSpPr>
        <xdr:cNvPr id="317" name="テキスト ボックス 316">
          <a:extLst>
            <a:ext uri="{FF2B5EF4-FFF2-40B4-BE49-F238E27FC236}">
              <a16:creationId xmlns="" xmlns:a16="http://schemas.microsoft.com/office/drawing/2014/main" id="{0D8AC93E-27E0-43B9-A430-8CB1050EB707}"/>
            </a:ext>
          </a:extLst>
        </xdr:cNvPr>
        <xdr:cNvSpPr txBox="1"/>
      </xdr:nvSpPr>
      <xdr:spPr>
        <a:xfrm>
          <a:off x="7561795" y="559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103748</xdr:rowOff>
    </xdr:from>
    <xdr:to>
      <xdr:col>36</xdr:col>
      <xdr:colOff>165100</xdr:colOff>
      <xdr:row>39</xdr:row>
      <xdr:rowOff>33898</xdr:rowOff>
    </xdr:to>
    <xdr:sp macro="" textlink="">
      <xdr:nvSpPr>
        <xdr:cNvPr id="318" name="楕円 317">
          <a:extLst>
            <a:ext uri="{FF2B5EF4-FFF2-40B4-BE49-F238E27FC236}">
              <a16:creationId xmlns="" xmlns:a16="http://schemas.microsoft.com/office/drawing/2014/main" id="{EE2E8493-4CF9-46E6-BCB3-1B3B6BA7DAA9}"/>
            </a:ext>
          </a:extLst>
        </xdr:cNvPr>
        <xdr:cNvSpPr/>
      </xdr:nvSpPr>
      <xdr:spPr>
        <a:xfrm>
          <a:off x="6921500" y="661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25025</xdr:rowOff>
    </xdr:from>
    <xdr:ext cx="534377" cy="259045"/>
    <xdr:sp macro="" textlink="">
      <xdr:nvSpPr>
        <xdr:cNvPr id="319" name="テキスト ボックス 318">
          <a:extLst>
            <a:ext uri="{FF2B5EF4-FFF2-40B4-BE49-F238E27FC236}">
              <a16:creationId xmlns="" xmlns:a16="http://schemas.microsoft.com/office/drawing/2014/main" id="{A03736A5-2C28-45EF-B979-26F6FFFE3C5B}"/>
            </a:ext>
          </a:extLst>
        </xdr:cNvPr>
        <xdr:cNvSpPr txBox="1"/>
      </xdr:nvSpPr>
      <xdr:spPr>
        <a:xfrm>
          <a:off x="6705111" y="671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3BF49CC3-30D3-4ACA-B01B-89B025E7FB7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4724E0DE-34BB-4C9A-BE98-23FC0875FD6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BFDE3451-A4FA-41F9-B05E-254275F58D5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765AA080-7CA7-46C5-882C-4B81B3638A7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DE0C73CA-F2D7-4FBB-A81F-2871DF53156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871CEA04-2216-44A5-B38A-3A29234023D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15E94E36-C0AB-4F12-83F0-C7F85ED74C0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9C89C234-D4EB-4675-A616-ED369EB2B63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3E13BED8-A3B2-4C85-814A-8D840A51767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4D0626EB-3896-4088-885A-172345BB6AC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 xmlns:a16="http://schemas.microsoft.com/office/drawing/2014/main" id="{28B1D3EA-CD94-4FC4-9D84-09E44475A3FE}"/>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 xmlns:a16="http://schemas.microsoft.com/office/drawing/2014/main" id="{1CFDD9FA-A861-4290-8738-001C3C85078A}"/>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 xmlns:a16="http://schemas.microsoft.com/office/drawing/2014/main" id="{FCD88B75-7EFF-4A75-82D6-BE86E4BEDF78}"/>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 xmlns:a16="http://schemas.microsoft.com/office/drawing/2014/main" id="{8D61A6BE-EA7A-4FBB-972F-8DF56C8444A9}"/>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C80A848C-9790-43B9-9BC5-EE8F68E5CFC9}"/>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 xmlns:a16="http://schemas.microsoft.com/office/drawing/2014/main" id="{6FAD8F74-63A7-43E1-9691-C0B7949ECF0F}"/>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 xmlns:a16="http://schemas.microsoft.com/office/drawing/2014/main" id="{A445CA13-CDA7-4503-A5C1-B9651B31EFA6}"/>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 xmlns:a16="http://schemas.microsoft.com/office/drawing/2014/main" id="{6A31BFA2-2D65-4EF8-821C-BF13685E67FB}"/>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 xmlns:a16="http://schemas.microsoft.com/office/drawing/2014/main" id="{1B8CA739-CFE9-4FC4-96F0-DE5CD34122F7}"/>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 xmlns:a16="http://schemas.microsoft.com/office/drawing/2014/main" id="{879968D3-4ED8-4A50-9E8C-F54B3976D53F}"/>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F7D97AA5-664B-446D-90C7-2603F1D8198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 xmlns:a16="http://schemas.microsoft.com/office/drawing/2014/main" id="{3950E4C8-F676-402E-8FAE-BBF147EEA60E}"/>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 xmlns:a16="http://schemas.microsoft.com/office/drawing/2014/main" id="{245B2A21-7D24-46F2-8930-2C2215FE854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 xmlns:a16="http://schemas.microsoft.com/office/drawing/2014/main" id="{067BA7E5-5578-43AC-A1B5-6FB55FEBA56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 xmlns:a16="http://schemas.microsoft.com/office/drawing/2014/main" id="{7703EBE4-EAC9-4F00-BDB9-198759FDD8C5}"/>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 xmlns:a16="http://schemas.microsoft.com/office/drawing/2014/main" id="{09EF2CB0-9817-4A35-97DD-AFEEB2951168}"/>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 xmlns:a16="http://schemas.microsoft.com/office/drawing/2014/main" id="{C513A349-992D-49F9-9FE9-299286AE41DB}"/>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 xmlns:a16="http://schemas.microsoft.com/office/drawing/2014/main" id="{544255ED-6A10-43AA-9728-E8BFEBDE2E11}"/>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86489</xdr:rowOff>
    </xdr:from>
    <xdr:to>
      <xdr:col>55</xdr:col>
      <xdr:colOff>0</xdr:colOff>
      <xdr:row>55</xdr:row>
      <xdr:rowOff>156502</xdr:rowOff>
    </xdr:to>
    <xdr:cxnSp macro="">
      <xdr:nvCxnSpPr>
        <xdr:cNvPr id="348" name="直線コネクタ 347">
          <a:extLst>
            <a:ext uri="{FF2B5EF4-FFF2-40B4-BE49-F238E27FC236}">
              <a16:creationId xmlns="" xmlns:a16="http://schemas.microsoft.com/office/drawing/2014/main" id="{D02FE81D-D88F-49F9-BF25-E90F8F1D4C7C}"/>
            </a:ext>
          </a:extLst>
        </xdr:cNvPr>
        <xdr:cNvCxnSpPr/>
      </xdr:nvCxnSpPr>
      <xdr:spPr>
        <a:xfrm>
          <a:off x="9639300" y="9516239"/>
          <a:ext cx="838200" cy="7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 xmlns:a16="http://schemas.microsoft.com/office/drawing/2014/main" id="{6EDBE178-117F-4B2E-A1A5-7A670EEA39A5}"/>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 xmlns:a16="http://schemas.microsoft.com/office/drawing/2014/main" id="{1C9A5231-D43C-4B64-979E-802F38494C62}"/>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86489</xdr:rowOff>
    </xdr:from>
    <xdr:to>
      <xdr:col>50</xdr:col>
      <xdr:colOff>114300</xdr:colOff>
      <xdr:row>57</xdr:row>
      <xdr:rowOff>96655</xdr:rowOff>
    </xdr:to>
    <xdr:cxnSp macro="">
      <xdr:nvCxnSpPr>
        <xdr:cNvPr id="351" name="直線コネクタ 350">
          <a:extLst>
            <a:ext uri="{FF2B5EF4-FFF2-40B4-BE49-F238E27FC236}">
              <a16:creationId xmlns="" xmlns:a16="http://schemas.microsoft.com/office/drawing/2014/main" id="{B9F2BE8A-7250-4985-A043-7D24A381EE21}"/>
            </a:ext>
          </a:extLst>
        </xdr:cNvPr>
        <xdr:cNvCxnSpPr/>
      </xdr:nvCxnSpPr>
      <xdr:spPr>
        <a:xfrm flipV="1">
          <a:off x="8750300" y="9516239"/>
          <a:ext cx="889000" cy="35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 xmlns:a16="http://schemas.microsoft.com/office/drawing/2014/main" id="{DC1E2250-9FC4-4AC5-8004-5C459ACC651C}"/>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 xmlns:a16="http://schemas.microsoft.com/office/drawing/2014/main" id="{2C0C5ED1-4F3E-4364-B786-250A254C65CC}"/>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96655</xdr:rowOff>
    </xdr:from>
    <xdr:to>
      <xdr:col>45</xdr:col>
      <xdr:colOff>177800</xdr:colOff>
      <xdr:row>58</xdr:row>
      <xdr:rowOff>19312</xdr:rowOff>
    </xdr:to>
    <xdr:cxnSp macro="">
      <xdr:nvCxnSpPr>
        <xdr:cNvPr id="354" name="直線コネクタ 353">
          <a:extLst>
            <a:ext uri="{FF2B5EF4-FFF2-40B4-BE49-F238E27FC236}">
              <a16:creationId xmlns="" xmlns:a16="http://schemas.microsoft.com/office/drawing/2014/main" id="{58CC19A5-C395-4419-BC01-9740DFCB4703}"/>
            </a:ext>
          </a:extLst>
        </xdr:cNvPr>
        <xdr:cNvCxnSpPr/>
      </xdr:nvCxnSpPr>
      <xdr:spPr>
        <a:xfrm flipV="1">
          <a:off x="7861300" y="9869305"/>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 xmlns:a16="http://schemas.microsoft.com/office/drawing/2014/main" id="{FA82BBF8-F271-4644-A495-1ABA9D860BF9}"/>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 xmlns:a16="http://schemas.microsoft.com/office/drawing/2014/main" id="{4E15F7E7-8161-407E-A1C6-11CFA581A7CA}"/>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19312</xdr:rowOff>
    </xdr:from>
    <xdr:to>
      <xdr:col>41</xdr:col>
      <xdr:colOff>50800</xdr:colOff>
      <xdr:row>58</xdr:row>
      <xdr:rowOff>24326</xdr:rowOff>
    </xdr:to>
    <xdr:cxnSp macro="">
      <xdr:nvCxnSpPr>
        <xdr:cNvPr id="357" name="直線コネクタ 356">
          <a:extLst>
            <a:ext uri="{FF2B5EF4-FFF2-40B4-BE49-F238E27FC236}">
              <a16:creationId xmlns="" xmlns:a16="http://schemas.microsoft.com/office/drawing/2014/main" id="{75AB6289-2ADA-4A7C-B1B6-51E009A5DC5D}"/>
            </a:ext>
          </a:extLst>
        </xdr:cNvPr>
        <xdr:cNvCxnSpPr/>
      </xdr:nvCxnSpPr>
      <xdr:spPr>
        <a:xfrm flipV="1">
          <a:off x="6972300" y="9963412"/>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 xmlns:a16="http://schemas.microsoft.com/office/drawing/2014/main" id="{86C0A3F9-E063-4927-A41C-46C2B43E597B}"/>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 xmlns:a16="http://schemas.microsoft.com/office/drawing/2014/main" id="{59BF2F26-DD81-486F-B303-2289038594D6}"/>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 xmlns:a16="http://schemas.microsoft.com/office/drawing/2014/main" id="{C5C49D51-2733-464B-B7EA-3D13B0A46411}"/>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 xmlns:a16="http://schemas.microsoft.com/office/drawing/2014/main" id="{C45E2E5F-9AB4-4DEE-BE56-A95478FA7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9AE0556D-07BD-4225-B074-A2884A8FA53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3F96B3FC-6C96-40BC-98BE-B0FB6D66ACF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8DD718FD-7D51-49B4-A780-C60F6523D1F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F9292A19-43A8-424A-BFBD-0B9848FD4CB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9F93F4EB-7E1E-4F77-BC26-7ED0C49AA6C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105702</xdr:rowOff>
    </xdr:from>
    <xdr:to>
      <xdr:col>55</xdr:col>
      <xdr:colOff>50800</xdr:colOff>
      <xdr:row>56</xdr:row>
      <xdr:rowOff>35852</xdr:rowOff>
    </xdr:to>
    <xdr:sp macro="" textlink="">
      <xdr:nvSpPr>
        <xdr:cNvPr id="367" name="楕円 366">
          <a:extLst>
            <a:ext uri="{FF2B5EF4-FFF2-40B4-BE49-F238E27FC236}">
              <a16:creationId xmlns="" xmlns:a16="http://schemas.microsoft.com/office/drawing/2014/main" id="{FB63420C-1C4E-4B41-9091-54D4DC6346C4}"/>
            </a:ext>
          </a:extLst>
        </xdr:cNvPr>
        <xdr:cNvSpPr/>
      </xdr:nvSpPr>
      <xdr:spPr>
        <a:xfrm>
          <a:off x="10426700" y="95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128579</xdr:rowOff>
    </xdr:from>
    <xdr:ext cx="534377" cy="259045"/>
    <xdr:sp macro="" textlink="">
      <xdr:nvSpPr>
        <xdr:cNvPr id="368" name="普通建設事業費該当値テキスト">
          <a:extLst>
            <a:ext uri="{FF2B5EF4-FFF2-40B4-BE49-F238E27FC236}">
              <a16:creationId xmlns="" xmlns:a16="http://schemas.microsoft.com/office/drawing/2014/main" id="{0CD0B5ED-2ACD-490B-9D16-DFB18B67D7E6}"/>
            </a:ext>
          </a:extLst>
        </xdr:cNvPr>
        <xdr:cNvSpPr txBox="1"/>
      </xdr:nvSpPr>
      <xdr:spPr>
        <a:xfrm>
          <a:off x="10528300" y="93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35689</xdr:rowOff>
    </xdr:from>
    <xdr:to>
      <xdr:col>50</xdr:col>
      <xdr:colOff>165100</xdr:colOff>
      <xdr:row>55</xdr:row>
      <xdr:rowOff>137289</xdr:rowOff>
    </xdr:to>
    <xdr:sp macro="" textlink="">
      <xdr:nvSpPr>
        <xdr:cNvPr id="369" name="楕円 368">
          <a:extLst>
            <a:ext uri="{FF2B5EF4-FFF2-40B4-BE49-F238E27FC236}">
              <a16:creationId xmlns="" xmlns:a16="http://schemas.microsoft.com/office/drawing/2014/main" id="{1C1AE63D-3300-4304-B594-2F0DCCE5B23B}"/>
            </a:ext>
          </a:extLst>
        </xdr:cNvPr>
        <xdr:cNvSpPr/>
      </xdr:nvSpPr>
      <xdr:spPr>
        <a:xfrm>
          <a:off x="9588500" y="94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153816</xdr:rowOff>
    </xdr:from>
    <xdr:ext cx="534377" cy="259045"/>
    <xdr:sp macro="" textlink="">
      <xdr:nvSpPr>
        <xdr:cNvPr id="370" name="テキスト ボックス 369">
          <a:extLst>
            <a:ext uri="{FF2B5EF4-FFF2-40B4-BE49-F238E27FC236}">
              <a16:creationId xmlns="" xmlns:a16="http://schemas.microsoft.com/office/drawing/2014/main" id="{0AD23FBE-2A98-44B8-BAD6-917F23557CD8}"/>
            </a:ext>
          </a:extLst>
        </xdr:cNvPr>
        <xdr:cNvSpPr txBox="1"/>
      </xdr:nvSpPr>
      <xdr:spPr>
        <a:xfrm>
          <a:off x="9372111" y="92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45855</xdr:rowOff>
    </xdr:from>
    <xdr:to>
      <xdr:col>46</xdr:col>
      <xdr:colOff>38100</xdr:colOff>
      <xdr:row>57</xdr:row>
      <xdr:rowOff>147455</xdr:rowOff>
    </xdr:to>
    <xdr:sp macro="" textlink="">
      <xdr:nvSpPr>
        <xdr:cNvPr id="371" name="楕円 370">
          <a:extLst>
            <a:ext uri="{FF2B5EF4-FFF2-40B4-BE49-F238E27FC236}">
              <a16:creationId xmlns="" xmlns:a16="http://schemas.microsoft.com/office/drawing/2014/main" id="{4B4EC9A3-8351-426F-B810-11BC3D11A1E2}"/>
            </a:ext>
          </a:extLst>
        </xdr:cNvPr>
        <xdr:cNvSpPr/>
      </xdr:nvSpPr>
      <xdr:spPr>
        <a:xfrm>
          <a:off x="8699500" y="9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138582</xdr:rowOff>
    </xdr:from>
    <xdr:ext cx="534377" cy="259045"/>
    <xdr:sp macro="" textlink="">
      <xdr:nvSpPr>
        <xdr:cNvPr id="372" name="テキスト ボックス 371">
          <a:extLst>
            <a:ext uri="{FF2B5EF4-FFF2-40B4-BE49-F238E27FC236}">
              <a16:creationId xmlns="" xmlns:a16="http://schemas.microsoft.com/office/drawing/2014/main" id="{2847C2AE-17F6-440E-9D31-796E26E2F933}"/>
            </a:ext>
          </a:extLst>
        </xdr:cNvPr>
        <xdr:cNvSpPr txBox="1"/>
      </xdr:nvSpPr>
      <xdr:spPr>
        <a:xfrm>
          <a:off x="8483111" y="99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139962</xdr:rowOff>
    </xdr:from>
    <xdr:to>
      <xdr:col>41</xdr:col>
      <xdr:colOff>101600</xdr:colOff>
      <xdr:row>58</xdr:row>
      <xdr:rowOff>70112</xdr:rowOff>
    </xdr:to>
    <xdr:sp macro="" textlink="">
      <xdr:nvSpPr>
        <xdr:cNvPr id="373" name="楕円 372">
          <a:extLst>
            <a:ext uri="{FF2B5EF4-FFF2-40B4-BE49-F238E27FC236}">
              <a16:creationId xmlns="" xmlns:a16="http://schemas.microsoft.com/office/drawing/2014/main" id="{40569F48-5EC1-42F5-9129-32E438586B98}"/>
            </a:ext>
          </a:extLst>
        </xdr:cNvPr>
        <xdr:cNvSpPr/>
      </xdr:nvSpPr>
      <xdr:spPr>
        <a:xfrm>
          <a:off x="7810500" y="9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61239</xdr:rowOff>
    </xdr:from>
    <xdr:ext cx="534377" cy="259045"/>
    <xdr:sp macro="" textlink="">
      <xdr:nvSpPr>
        <xdr:cNvPr id="374" name="テキスト ボックス 373">
          <a:extLst>
            <a:ext uri="{FF2B5EF4-FFF2-40B4-BE49-F238E27FC236}">
              <a16:creationId xmlns="" xmlns:a16="http://schemas.microsoft.com/office/drawing/2014/main" id="{08AA34B8-D134-4840-9208-3EB9FBA6FDE3}"/>
            </a:ext>
          </a:extLst>
        </xdr:cNvPr>
        <xdr:cNvSpPr txBox="1"/>
      </xdr:nvSpPr>
      <xdr:spPr>
        <a:xfrm>
          <a:off x="7594111" y="100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144976</xdr:rowOff>
    </xdr:from>
    <xdr:to>
      <xdr:col>36</xdr:col>
      <xdr:colOff>165100</xdr:colOff>
      <xdr:row>58</xdr:row>
      <xdr:rowOff>75126</xdr:rowOff>
    </xdr:to>
    <xdr:sp macro="" textlink="">
      <xdr:nvSpPr>
        <xdr:cNvPr id="375" name="楕円 374">
          <a:extLst>
            <a:ext uri="{FF2B5EF4-FFF2-40B4-BE49-F238E27FC236}">
              <a16:creationId xmlns="" xmlns:a16="http://schemas.microsoft.com/office/drawing/2014/main" id="{6D5F41DA-46D7-4CEC-BE40-6E2188DEA41F}"/>
            </a:ext>
          </a:extLst>
        </xdr:cNvPr>
        <xdr:cNvSpPr/>
      </xdr:nvSpPr>
      <xdr:spPr>
        <a:xfrm>
          <a:off x="6921500" y="99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66253</xdr:rowOff>
    </xdr:from>
    <xdr:ext cx="534377" cy="259045"/>
    <xdr:sp macro="" textlink="">
      <xdr:nvSpPr>
        <xdr:cNvPr id="376" name="テキスト ボックス 375">
          <a:extLst>
            <a:ext uri="{FF2B5EF4-FFF2-40B4-BE49-F238E27FC236}">
              <a16:creationId xmlns="" xmlns:a16="http://schemas.microsoft.com/office/drawing/2014/main" id="{848BEF3F-6789-4C50-A2D0-2E7B5F78B90C}"/>
            </a:ext>
          </a:extLst>
        </xdr:cNvPr>
        <xdr:cNvSpPr txBox="1"/>
      </xdr:nvSpPr>
      <xdr:spPr>
        <a:xfrm>
          <a:off x="6705111" y="1001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54DD7967-6AA0-40DB-B357-5FDA54B458C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D02ADC57-89DC-4AE5-9907-7EA3EC34EF0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E2670223-1FF1-4080-BB0F-BFA80DEE47F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E9DBEBA1-8641-4A89-9501-A3ED7FB56A3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AD00DF38-090F-4D34-B7B0-C4F4B8D5221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F4F44F1F-596D-4876-8EAA-2B4A5FB22F5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C54A5CCA-5FC1-4618-829E-C704A31F167B}"/>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2B6CC1BB-B796-42FE-A5B2-F6EC3CE7238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9B7169C1-82F1-42C8-8F1E-DF66D2CB7AC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10478904-3D7F-4A73-B69D-E5067AF535E6}"/>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 xmlns:a16="http://schemas.microsoft.com/office/drawing/2014/main" id="{AABF092F-EA18-4CDF-9D1F-CEB0844BDA21}"/>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 xmlns:a16="http://schemas.microsoft.com/office/drawing/2014/main" id="{988CA7C6-6C72-447F-90FC-7D08F2576F8C}"/>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 xmlns:a16="http://schemas.microsoft.com/office/drawing/2014/main" id="{F0BD7C5B-D3E7-42B1-9F9F-35499EEA1736}"/>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 xmlns:a16="http://schemas.microsoft.com/office/drawing/2014/main" id="{61E24773-C14B-4604-B4B1-B8C7E7F64858}"/>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 xmlns:a16="http://schemas.microsoft.com/office/drawing/2014/main" id="{AA131AB8-0050-4869-BDA0-DDC1D9CEB8BD}"/>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 xmlns:a16="http://schemas.microsoft.com/office/drawing/2014/main" id="{C732F092-4FDC-437B-8520-BA0132C14C6B}"/>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 xmlns:a16="http://schemas.microsoft.com/office/drawing/2014/main" id="{3C903465-9CA8-4C16-A1B9-32699538E271}"/>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 xmlns:a16="http://schemas.microsoft.com/office/drawing/2014/main" id="{3F453073-E5CE-45AD-8DEA-7B9B6617877C}"/>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 xmlns:a16="http://schemas.microsoft.com/office/drawing/2014/main" id="{70B67B74-5CB6-44F8-AE15-5FAFBD2FED28}"/>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 xmlns:a16="http://schemas.microsoft.com/office/drawing/2014/main" id="{61820D04-DAA4-49BE-B9E1-12A1E4548719}"/>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D3B14E4E-BB05-4802-90DE-D03EF07B234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68133EAA-CCD8-4C1D-A8F8-408D387BDF1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58A3543F-2BF4-4742-A397-1EBF5AA61B2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 xmlns:a16="http://schemas.microsoft.com/office/drawing/2014/main" id="{5FA9E0B9-4D33-4166-86CF-DC707432C165}"/>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DC4CEBC1-0A4B-4181-BD9B-8C26F8BD822A}"/>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 xmlns:a16="http://schemas.microsoft.com/office/drawing/2014/main" id="{2B57FFD8-F3D9-45DA-8B47-89A87D1A74D9}"/>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 xmlns:a16="http://schemas.microsoft.com/office/drawing/2014/main" id="{B26F3E53-A469-4019-860B-9C7E19B2F5AB}"/>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 xmlns:a16="http://schemas.microsoft.com/office/drawing/2014/main" id="{29C38150-ADB6-40AB-B35F-96DDC366B3A1}"/>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34849</xdr:rowOff>
    </xdr:from>
    <xdr:to>
      <xdr:col>55</xdr:col>
      <xdr:colOff>0</xdr:colOff>
      <xdr:row>79</xdr:row>
      <xdr:rowOff>41269</xdr:rowOff>
    </xdr:to>
    <xdr:cxnSp macro="">
      <xdr:nvCxnSpPr>
        <xdr:cNvPr id="405" name="直線コネクタ 404">
          <a:extLst>
            <a:ext uri="{FF2B5EF4-FFF2-40B4-BE49-F238E27FC236}">
              <a16:creationId xmlns="" xmlns:a16="http://schemas.microsoft.com/office/drawing/2014/main" id="{424714E1-0F2E-4C72-A7E2-71BE4F1A7339}"/>
            </a:ext>
          </a:extLst>
        </xdr:cNvPr>
        <xdr:cNvCxnSpPr/>
      </xdr:nvCxnSpPr>
      <xdr:spPr>
        <a:xfrm flipV="1">
          <a:off x="9639300" y="13407949"/>
          <a:ext cx="838200" cy="17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 xmlns:a16="http://schemas.microsoft.com/office/drawing/2014/main" id="{54A1E7B3-BDA4-4307-90F4-1ED55C48FEBE}"/>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 xmlns:a16="http://schemas.microsoft.com/office/drawing/2014/main" id="{0A476780-D918-4146-910F-B4765B0F5E2F}"/>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33268</xdr:rowOff>
    </xdr:from>
    <xdr:to>
      <xdr:col>50</xdr:col>
      <xdr:colOff>114300</xdr:colOff>
      <xdr:row>79</xdr:row>
      <xdr:rowOff>41269</xdr:rowOff>
    </xdr:to>
    <xdr:cxnSp macro="">
      <xdr:nvCxnSpPr>
        <xdr:cNvPr id="408" name="直線コネクタ 407">
          <a:extLst>
            <a:ext uri="{FF2B5EF4-FFF2-40B4-BE49-F238E27FC236}">
              <a16:creationId xmlns="" xmlns:a16="http://schemas.microsoft.com/office/drawing/2014/main" id="{4769142B-DD74-4422-AB5A-C76D6A3552C9}"/>
            </a:ext>
          </a:extLst>
        </xdr:cNvPr>
        <xdr:cNvCxnSpPr/>
      </xdr:nvCxnSpPr>
      <xdr:spPr>
        <a:xfrm>
          <a:off x="8750300" y="1357781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 xmlns:a16="http://schemas.microsoft.com/office/drawing/2014/main" id="{9629BDD4-ADD1-47C0-A6E8-8D7D26B4EB72}"/>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 xmlns:a16="http://schemas.microsoft.com/office/drawing/2014/main" id="{DF27EB57-1EE2-44C8-965F-CF31FA5C37AA}"/>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33268</xdr:rowOff>
    </xdr:from>
    <xdr:to>
      <xdr:col>45</xdr:col>
      <xdr:colOff>177800</xdr:colOff>
      <xdr:row>79</xdr:row>
      <xdr:rowOff>43535</xdr:rowOff>
    </xdr:to>
    <xdr:cxnSp macro="">
      <xdr:nvCxnSpPr>
        <xdr:cNvPr id="411" name="直線コネクタ 410">
          <a:extLst>
            <a:ext uri="{FF2B5EF4-FFF2-40B4-BE49-F238E27FC236}">
              <a16:creationId xmlns="" xmlns:a16="http://schemas.microsoft.com/office/drawing/2014/main" id="{50E0790D-79DE-4465-979D-AF995EAF9382}"/>
            </a:ext>
          </a:extLst>
        </xdr:cNvPr>
        <xdr:cNvCxnSpPr/>
      </xdr:nvCxnSpPr>
      <xdr:spPr>
        <a:xfrm flipV="1">
          <a:off x="7861300" y="13577818"/>
          <a:ext cx="8890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 xmlns:a16="http://schemas.microsoft.com/office/drawing/2014/main" id="{1BFB8C6A-1336-41D2-BE44-B727246E69D2}"/>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 xmlns:a16="http://schemas.microsoft.com/office/drawing/2014/main" id="{B3C852B0-8121-4BE1-AE39-0D93DE25B197}"/>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149816</xdr:rowOff>
    </xdr:from>
    <xdr:to>
      <xdr:col>41</xdr:col>
      <xdr:colOff>50800</xdr:colOff>
      <xdr:row>79</xdr:row>
      <xdr:rowOff>43535</xdr:rowOff>
    </xdr:to>
    <xdr:cxnSp macro="">
      <xdr:nvCxnSpPr>
        <xdr:cNvPr id="414" name="直線コネクタ 413">
          <a:extLst>
            <a:ext uri="{FF2B5EF4-FFF2-40B4-BE49-F238E27FC236}">
              <a16:creationId xmlns="" xmlns:a16="http://schemas.microsoft.com/office/drawing/2014/main" id="{B77B0D46-1736-42DD-B671-F5B086DC0941}"/>
            </a:ext>
          </a:extLst>
        </xdr:cNvPr>
        <xdr:cNvCxnSpPr/>
      </xdr:nvCxnSpPr>
      <xdr:spPr>
        <a:xfrm>
          <a:off x="6972300" y="13522916"/>
          <a:ext cx="889000" cy="6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 xmlns:a16="http://schemas.microsoft.com/office/drawing/2014/main" id="{6795F7CE-2D94-4624-9B75-B94F0BCC19D9}"/>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 xmlns:a16="http://schemas.microsoft.com/office/drawing/2014/main" id="{B162EFD2-016B-496A-BB1A-A3675799DC43}"/>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 xmlns:a16="http://schemas.microsoft.com/office/drawing/2014/main" id="{0A3DD1A8-CC2D-4048-A8B6-50E20F184A02}"/>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 xmlns:a16="http://schemas.microsoft.com/office/drawing/2014/main" id="{51608A15-CA32-4C2C-BB85-07ED4442D9D4}"/>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F0A9DE11-9D4C-464C-9D51-17AA81A35AAC}"/>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90CEF16-4A54-435E-8BC5-7925184D856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8F430CE9-4EF7-4F20-83A4-95FDCBDAA9B7}"/>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3F31899D-AC8E-403D-97FC-4353673920B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ADEBAE5F-3E57-44F9-ACF6-B9811BAF85E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155499</xdr:rowOff>
    </xdr:from>
    <xdr:to>
      <xdr:col>55</xdr:col>
      <xdr:colOff>50800</xdr:colOff>
      <xdr:row>78</xdr:row>
      <xdr:rowOff>85649</xdr:rowOff>
    </xdr:to>
    <xdr:sp macro="" textlink="">
      <xdr:nvSpPr>
        <xdr:cNvPr id="424" name="楕円 423">
          <a:extLst>
            <a:ext uri="{FF2B5EF4-FFF2-40B4-BE49-F238E27FC236}">
              <a16:creationId xmlns="" xmlns:a16="http://schemas.microsoft.com/office/drawing/2014/main" id="{3D02285A-8930-409C-AF4C-ED98CB470C2A}"/>
            </a:ext>
          </a:extLst>
        </xdr:cNvPr>
        <xdr:cNvSpPr/>
      </xdr:nvSpPr>
      <xdr:spPr>
        <a:xfrm>
          <a:off x="10426700" y="133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6926</xdr:rowOff>
    </xdr:from>
    <xdr:ext cx="469744" cy="259045"/>
    <xdr:sp macro="" textlink="">
      <xdr:nvSpPr>
        <xdr:cNvPr id="425" name="普通建設事業費 （ うち新規整備　）該当値テキスト">
          <a:extLst>
            <a:ext uri="{FF2B5EF4-FFF2-40B4-BE49-F238E27FC236}">
              <a16:creationId xmlns="" xmlns:a16="http://schemas.microsoft.com/office/drawing/2014/main" id="{0A9FEE16-E37E-4728-A1B8-8DEAE39E2D86}"/>
            </a:ext>
          </a:extLst>
        </xdr:cNvPr>
        <xdr:cNvSpPr txBox="1"/>
      </xdr:nvSpPr>
      <xdr:spPr>
        <a:xfrm>
          <a:off x="10528300" y="1320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161919</xdr:rowOff>
    </xdr:from>
    <xdr:to>
      <xdr:col>50</xdr:col>
      <xdr:colOff>165100</xdr:colOff>
      <xdr:row>79</xdr:row>
      <xdr:rowOff>92069</xdr:rowOff>
    </xdr:to>
    <xdr:sp macro="" textlink="">
      <xdr:nvSpPr>
        <xdr:cNvPr id="426" name="楕円 425">
          <a:extLst>
            <a:ext uri="{FF2B5EF4-FFF2-40B4-BE49-F238E27FC236}">
              <a16:creationId xmlns="" xmlns:a16="http://schemas.microsoft.com/office/drawing/2014/main" id="{39EF2F05-92E0-48BB-A8A1-C8570535B26D}"/>
            </a:ext>
          </a:extLst>
        </xdr:cNvPr>
        <xdr:cNvSpPr/>
      </xdr:nvSpPr>
      <xdr:spPr>
        <a:xfrm>
          <a:off x="9588500" y="135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83196</xdr:rowOff>
    </xdr:from>
    <xdr:ext cx="378565" cy="259045"/>
    <xdr:sp macro="" textlink="">
      <xdr:nvSpPr>
        <xdr:cNvPr id="427" name="テキスト ボックス 426">
          <a:extLst>
            <a:ext uri="{FF2B5EF4-FFF2-40B4-BE49-F238E27FC236}">
              <a16:creationId xmlns="" xmlns:a16="http://schemas.microsoft.com/office/drawing/2014/main" id="{6A55424C-3B87-4C63-ABA3-792F098169AA}"/>
            </a:ext>
          </a:extLst>
        </xdr:cNvPr>
        <xdr:cNvSpPr txBox="1"/>
      </xdr:nvSpPr>
      <xdr:spPr>
        <a:xfrm>
          <a:off x="9450017" y="1362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153918</xdr:rowOff>
    </xdr:from>
    <xdr:to>
      <xdr:col>46</xdr:col>
      <xdr:colOff>38100</xdr:colOff>
      <xdr:row>79</xdr:row>
      <xdr:rowOff>84068</xdr:rowOff>
    </xdr:to>
    <xdr:sp macro="" textlink="">
      <xdr:nvSpPr>
        <xdr:cNvPr id="428" name="楕円 427">
          <a:extLst>
            <a:ext uri="{FF2B5EF4-FFF2-40B4-BE49-F238E27FC236}">
              <a16:creationId xmlns="" xmlns:a16="http://schemas.microsoft.com/office/drawing/2014/main" id="{98668A1F-BDBA-4F96-961D-44E73DA2AA34}"/>
            </a:ext>
          </a:extLst>
        </xdr:cNvPr>
        <xdr:cNvSpPr/>
      </xdr:nvSpPr>
      <xdr:spPr>
        <a:xfrm>
          <a:off x="8699500" y="135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75195</xdr:rowOff>
    </xdr:from>
    <xdr:ext cx="378565" cy="259045"/>
    <xdr:sp macro="" textlink="">
      <xdr:nvSpPr>
        <xdr:cNvPr id="429" name="テキスト ボックス 428">
          <a:extLst>
            <a:ext uri="{FF2B5EF4-FFF2-40B4-BE49-F238E27FC236}">
              <a16:creationId xmlns="" xmlns:a16="http://schemas.microsoft.com/office/drawing/2014/main" id="{7CCF4686-8796-44D2-8FF8-9B852ACCCD20}"/>
            </a:ext>
          </a:extLst>
        </xdr:cNvPr>
        <xdr:cNvSpPr txBox="1"/>
      </xdr:nvSpPr>
      <xdr:spPr>
        <a:xfrm>
          <a:off x="8561017" y="13619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164185</xdr:rowOff>
    </xdr:from>
    <xdr:to>
      <xdr:col>41</xdr:col>
      <xdr:colOff>101600</xdr:colOff>
      <xdr:row>79</xdr:row>
      <xdr:rowOff>94335</xdr:rowOff>
    </xdr:to>
    <xdr:sp macro="" textlink="">
      <xdr:nvSpPr>
        <xdr:cNvPr id="430" name="楕円 429">
          <a:extLst>
            <a:ext uri="{FF2B5EF4-FFF2-40B4-BE49-F238E27FC236}">
              <a16:creationId xmlns="" xmlns:a16="http://schemas.microsoft.com/office/drawing/2014/main" id="{EC7D47B4-1E5C-4515-924E-4D46993F2D2E}"/>
            </a:ext>
          </a:extLst>
        </xdr:cNvPr>
        <xdr:cNvSpPr/>
      </xdr:nvSpPr>
      <xdr:spPr>
        <a:xfrm>
          <a:off x="7810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85462</xdr:rowOff>
    </xdr:from>
    <xdr:ext cx="313932" cy="259045"/>
    <xdr:sp macro="" textlink="">
      <xdr:nvSpPr>
        <xdr:cNvPr id="431" name="テキスト ボックス 430">
          <a:extLst>
            <a:ext uri="{FF2B5EF4-FFF2-40B4-BE49-F238E27FC236}">
              <a16:creationId xmlns="" xmlns:a16="http://schemas.microsoft.com/office/drawing/2014/main" id="{FB288D72-B525-4B1B-A2D1-09FD59115C4D}"/>
            </a:ext>
          </a:extLst>
        </xdr:cNvPr>
        <xdr:cNvSpPr txBox="1"/>
      </xdr:nvSpPr>
      <xdr:spPr>
        <a:xfrm>
          <a:off x="7704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99016</xdr:rowOff>
    </xdr:from>
    <xdr:to>
      <xdr:col>36</xdr:col>
      <xdr:colOff>165100</xdr:colOff>
      <xdr:row>79</xdr:row>
      <xdr:rowOff>29166</xdr:rowOff>
    </xdr:to>
    <xdr:sp macro="" textlink="">
      <xdr:nvSpPr>
        <xdr:cNvPr id="432" name="楕円 431">
          <a:extLst>
            <a:ext uri="{FF2B5EF4-FFF2-40B4-BE49-F238E27FC236}">
              <a16:creationId xmlns="" xmlns:a16="http://schemas.microsoft.com/office/drawing/2014/main" id="{FE5D7C19-40AC-4C52-BE38-0EE3CD4BAAE6}"/>
            </a:ext>
          </a:extLst>
        </xdr:cNvPr>
        <xdr:cNvSpPr/>
      </xdr:nvSpPr>
      <xdr:spPr>
        <a:xfrm>
          <a:off x="6921500" y="134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20293</xdr:rowOff>
    </xdr:from>
    <xdr:ext cx="469744" cy="259045"/>
    <xdr:sp macro="" textlink="">
      <xdr:nvSpPr>
        <xdr:cNvPr id="433" name="テキスト ボックス 432">
          <a:extLst>
            <a:ext uri="{FF2B5EF4-FFF2-40B4-BE49-F238E27FC236}">
              <a16:creationId xmlns="" xmlns:a16="http://schemas.microsoft.com/office/drawing/2014/main" id="{EDCFC210-3008-4BF0-A6FA-52F8E1BE1595}"/>
            </a:ext>
          </a:extLst>
        </xdr:cNvPr>
        <xdr:cNvSpPr txBox="1"/>
      </xdr:nvSpPr>
      <xdr:spPr>
        <a:xfrm>
          <a:off x="6737428" y="1356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BDBAD4C3-DFE4-43B6-8406-92EF4F8B26E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9F2A708B-A378-426D-AC49-DAE686E7989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513E61D6-0402-4F99-AFF4-7001D21972C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CDEE226C-DE5D-4922-995E-01B84924ED8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A0516D5B-0F58-45E5-A4B5-9E099BAFA0D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290F5275-02F6-42CF-8968-33AB58D17D2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3E7E9B40-5C99-409C-8EF9-1F28DDFD335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C0DAD488-BA2E-4B16-AE4D-CB345B704AA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2AB814C1-BEBA-4A91-8580-385B6795444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7E6C4C9C-8B1D-40F8-B76E-12C05A5B491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 xmlns:a16="http://schemas.microsoft.com/office/drawing/2014/main" id="{DC169C27-1E45-4C39-9B85-228964FC1B8D}"/>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 xmlns:a16="http://schemas.microsoft.com/office/drawing/2014/main" id="{5500A260-F0CC-42BA-A74B-D43F2810B9D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 xmlns:a16="http://schemas.microsoft.com/office/drawing/2014/main" id="{25DAA0A2-5E6F-4919-A794-C986BFDB3A3A}"/>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 xmlns:a16="http://schemas.microsoft.com/office/drawing/2014/main" id="{A4F67DE6-C1D4-45E2-A9DF-7F483F7BAB71}"/>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 xmlns:a16="http://schemas.microsoft.com/office/drawing/2014/main" id="{07DB6865-6624-4BFD-BA27-16FF02590DBF}"/>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 xmlns:a16="http://schemas.microsoft.com/office/drawing/2014/main" id="{05711851-6EE0-4F2E-BFE0-BD8EC672B2D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 xmlns:a16="http://schemas.microsoft.com/office/drawing/2014/main" id="{4DB92BF6-A7D5-4968-92E2-8A6D5DB09C2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 xmlns:a16="http://schemas.microsoft.com/office/drawing/2014/main" id="{7C5F5C15-006E-485B-97CE-07DDE7ACC012}"/>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 xmlns:a16="http://schemas.microsoft.com/office/drawing/2014/main" id="{DF92EF42-1848-419A-A0D2-CFEFE6E9CD83}"/>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 xmlns:a16="http://schemas.microsoft.com/office/drawing/2014/main" id="{59F99B3D-53BE-4190-B596-F24431E0D871}"/>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 xmlns:a16="http://schemas.microsoft.com/office/drawing/2014/main" id="{175DCCAF-3F63-4CD7-8067-5D7319830C35}"/>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 xmlns:a16="http://schemas.microsoft.com/office/drawing/2014/main" id="{AEB2A882-E124-4E0F-BC74-1840B68E1BB7}"/>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 xmlns:a16="http://schemas.microsoft.com/office/drawing/2014/main" id="{4328D295-5C43-4CA4-84D6-309E26F13D7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 xmlns:a16="http://schemas.microsoft.com/office/drawing/2014/main" id="{ECD4D7CA-A2F2-4B71-A7D0-C6960710590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 xmlns:a16="http://schemas.microsoft.com/office/drawing/2014/main" id="{1AF8DC3C-270D-4120-8CA4-BD295B6F5346}"/>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 xmlns:a16="http://schemas.microsoft.com/office/drawing/2014/main" id="{50008534-A102-400D-886C-C66EE4EE41ED}"/>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 xmlns:a16="http://schemas.microsoft.com/office/drawing/2014/main" id="{F65A2128-9883-460E-A533-06A6C7CB28B5}"/>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 xmlns:a16="http://schemas.microsoft.com/office/drawing/2014/main" id="{45BC1498-0736-4326-865B-75FC2FE695B3}"/>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 xmlns:a16="http://schemas.microsoft.com/office/drawing/2014/main" id="{02DCAA61-5BCA-464E-A1D8-E0A439BAC282}"/>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 xmlns:a16="http://schemas.microsoft.com/office/drawing/2014/main" id="{1290DD3D-7D6A-4C22-88A4-32AE2DC4CEFC}"/>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150488</xdr:rowOff>
    </xdr:from>
    <xdr:to>
      <xdr:col>55</xdr:col>
      <xdr:colOff>0</xdr:colOff>
      <xdr:row>95</xdr:row>
      <xdr:rowOff>94676</xdr:rowOff>
    </xdr:to>
    <xdr:cxnSp macro="">
      <xdr:nvCxnSpPr>
        <xdr:cNvPr id="464" name="直線コネクタ 463">
          <a:extLst>
            <a:ext uri="{FF2B5EF4-FFF2-40B4-BE49-F238E27FC236}">
              <a16:creationId xmlns="" xmlns:a16="http://schemas.microsoft.com/office/drawing/2014/main" id="{B62AB84C-4608-487A-BF88-2260BD62BDAF}"/>
            </a:ext>
          </a:extLst>
        </xdr:cNvPr>
        <xdr:cNvCxnSpPr/>
      </xdr:nvCxnSpPr>
      <xdr:spPr>
        <a:xfrm>
          <a:off x="9639300" y="16266788"/>
          <a:ext cx="838200" cy="11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 xmlns:a16="http://schemas.microsoft.com/office/drawing/2014/main" id="{120BC600-5E73-4BD8-808F-D0680E06F7D6}"/>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 xmlns:a16="http://schemas.microsoft.com/office/drawing/2014/main" id="{3D5CC53A-10F6-494F-A322-306414D68DF2}"/>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150488</xdr:rowOff>
    </xdr:from>
    <xdr:to>
      <xdr:col>50</xdr:col>
      <xdr:colOff>114300</xdr:colOff>
      <xdr:row>97</xdr:row>
      <xdr:rowOff>111103</xdr:rowOff>
    </xdr:to>
    <xdr:cxnSp macro="">
      <xdr:nvCxnSpPr>
        <xdr:cNvPr id="467" name="直線コネクタ 466">
          <a:extLst>
            <a:ext uri="{FF2B5EF4-FFF2-40B4-BE49-F238E27FC236}">
              <a16:creationId xmlns="" xmlns:a16="http://schemas.microsoft.com/office/drawing/2014/main" id="{29741390-6D99-4180-9B79-1C4D32D0CA35}"/>
            </a:ext>
          </a:extLst>
        </xdr:cNvPr>
        <xdr:cNvCxnSpPr/>
      </xdr:nvCxnSpPr>
      <xdr:spPr>
        <a:xfrm flipV="1">
          <a:off x="8750300" y="16266788"/>
          <a:ext cx="889000" cy="47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 xmlns:a16="http://schemas.microsoft.com/office/drawing/2014/main" id="{87DA577B-6805-476E-B65F-D7DF614B14CA}"/>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 xmlns:a16="http://schemas.microsoft.com/office/drawing/2014/main" id="{7FD80DE1-81B6-4197-B8F1-D076CE39294B}"/>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111103</xdr:rowOff>
    </xdr:from>
    <xdr:to>
      <xdr:col>45</xdr:col>
      <xdr:colOff>177800</xdr:colOff>
      <xdr:row>98</xdr:row>
      <xdr:rowOff>74755</xdr:rowOff>
    </xdr:to>
    <xdr:cxnSp macro="">
      <xdr:nvCxnSpPr>
        <xdr:cNvPr id="470" name="直線コネクタ 469">
          <a:extLst>
            <a:ext uri="{FF2B5EF4-FFF2-40B4-BE49-F238E27FC236}">
              <a16:creationId xmlns="" xmlns:a16="http://schemas.microsoft.com/office/drawing/2014/main" id="{4111FBA3-D231-4B59-B9A2-B0F3A4D59EEC}"/>
            </a:ext>
          </a:extLst>
        </xdr:cNvPr>
        <xdr:cNvCxnSpPr/>
      </xdr:nvCxnSpPr>
      <xdr:spPr>
        <a:xfrm flipV="1">
          <a:off x="7861300" y="16741753"/>
          <a:ext cx="889000" cy="1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 xmlns:a16="http://schemas.microsoft.com/office/drawing/2014/main" id="{A595BC83-56D1-4DD9-A091-7D751765EB52}"/>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 xmlns:a16="http://schemas.microsoft.com/office/drawing/2014/main" id="{3A25D855-73BE-4153-9A69-4EF61EFDF141}"/>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74755</xdr:rowOff>
    </xdr:from>
    <xdr:to>
      <xdr:col>41</xdr:col>
      <xdr:colOff>50800</xdr:colOff>
      <xdr:row>98</xdr:row>
      <xdr:rowOff>81299</xdr:rowOff>
    </xdr:to>
    <xdr:cxnSp macro="">
      <xdr:nvCxnSpPr>
        <xdr:cNvPr id="473" name="直線コネクタ 472">
          <a:extLst>
            <a:ext uri="{FF2B5EF4-FFF2-40B4-BE49-F238E27FC236}">
              <a16:creationId xmlns="" xmlns:a16="http://schemas.microsoft.com/office/drawing/2014/main" id="{B456C912-ADA9-4592-A988-A9039B6C3260}"/>
            </a:ext>
          </a:extLst>
        </xdr:cNvPr>
        <xdr:cNvCxnSpPr/>
      </xdr:nvCxnSpPr>
      <xdr:spPr>
        <a:xfrm flipV="1">
          <a:off x="6972300" y="16876855"/>
          <a:ext cx="889000" cy="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 xmlns:a16="http://schemas.microsoft.com/office/drawing/2014/main" id="{397746A2-02FB-4704-A8DE-C698B6F17BF6}"/>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 xmlns:a16="http://schemas.microsoft.com/office/drawing/2014/main" id="{EFAE78EA-87A7-4662-98A2-0FE3D40300F5}"/>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 xmlns:a16="http://schemas.microsoft.com/office/drawing/2014/main" id="{0D3B1C37-B64A-4586-8194-3D95D82E9BF2}"/>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 xmlns:a16="http://schemas.microsoft.com/office/drawing/2014/main" id="{01F22448-CB4E-45F9-9339-3A8B1CED5673}"/>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A2F3CF52-AB79-467E-BAF7-1BC9D076894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FECE0997-7F23-4420-82B2-506EC88B9BB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E4F093BF-3457-43C7-BF89-0E71B9DBE66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1124F79E-5A68-4F0B-9EEB-428941E37BB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982ACEDF-EE73-462C-B4BD-B38F800F98F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43876</xdr:rowOff>
    </xdr:from>
    <xdr:to>
      <xdr:col>55</xdr:col>
      <xdr:colOff>50800</xdr:colOff>
      <xdr:row>95</xdr:row>
      <xdr:rowOff>145476</xdr:rowOff>
    </xdr:to>
    <xdr:sp macro="" textlink="">
      <xdr:nvSpPr>
        <xdr:cNvPr id="483" name="楕円 482">
          <a:extLst>
            <a:ext uri="{FF2B5EF4-FFF2-40B4-BE49-F238E27FC236}">
              <a16:creationId xmlns="" xmlns:a16="http://schemas.microsoft.com/office/drawing/2014/main" id="{C4308F25-D740-41BB-BB4C-E12688CCE60D}"/>
            </a:ext>
          </a:extLst>
        </xdr:cNvPr>
        <xdr:cNvSpPr/>
      </xdr:nvSpPr>
      <xdr:spPr>
        <a:xfrm>
          <a:off x="10426700" y="163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66753</xdr:rowOff>
    </xdr:from>
    <xdr:ext cx="534377" cy="259045"/>
    <xdr:sp macro="" textlink="">
      <xdr:nvSpPr>
        <xdr:cNvPr id="484" name="普通建設事業費 （ うち更新整備　）該当値テキスト">
          <a:extLst>
            <a:ext uri="{FF2B5EF4-FFF2-40B4-BE49-F238E27FC236}">
              <a16:creationId xmlns="" xmlns:a16="http://schemas.microsoft.com/office/drawing/2014/main" id="{1A389A79-9F71-4A7B-ACAF-C6A4D84D5721}"/>
            </a:ext>
          </a:extLst>
        </xdr:cNvPr>
        <xdr:cNvSpPr txBox="1"/>
      </xdr:nvSpPr>
      <xdr:spPr>
        <a:xfrm>
          <a:off x="10528300" y="161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99688</xdr:rowOff>
    </xdr:from>
    <xdr:to>
      <xdr:col>50</xdr:col>
      <xdr:colOff>165100</xdr:colOff>
      <xdr:row>95</xdr:row>
      <xdr:rowOff>29838</xdr:rowOff>
    </xdr:to>
    <xdr:sp macro="" textlink="">
      <xdr:nvSpPr>
        <xdr:cNvPr id="485" name="楕円 484">
          <a:extLst>
            <a:ext uri="{FF2B5EF4-FFF2-40B4-BE49-F238E27FC236}">
              <a16:creationId xmlns="" xmlns:a16="http://schemas.microsoft.com/office/drawing/2014/main" id="{146F5959-4B4C-4F7D-B1C6-2823C1C2D8B3}"/>
            </a:ext>
          </a:extLst>
        </xdr:cNvPr>
        <xdr:cNvSpPr/>
      </xdr:nvSpPr>
      <xdr:spPr>
        <a:xfrm>
          <a:off x="9588500" y="162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46365</xdr:rowOff>
    </xdr:from>
    <xdr:ext cx="534377" cy="259045"/>
    <xdr:sp macro="" textlink="">
      <xdr:nvSpPr>
        <xdr:cNvPr id="486" name="テキスト ボックス 485">
          <a:extLst>
            <a:ext uri="{FF2B5EF4-FFF2-40B4-BE49-F238E27FC236}">
              <a16:creationId xmlns="" xmlns:a16="http://schemas.microsoft.com/office/drawing/2014/main" id="{3992BA8A-FDE6-4C1D-8906-604960EB4F2D}"/>
            </a:ext>
          </a:extLst>
        </xdr:cNvPr>
        <xdr:cNvSpPr txBox="1"/>
      </xdr:nvSpPr>
      <xdr:spPr>
        <a:xfrm>
          <a:off x="9372111" y="159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60303</xdr:rowOff>
    </xdr:from>
    <xdr:to>
      <xdr:col>46</xdr:col>
      <xdr:colOff>38100</xdr:colOff>
      <xdr:row>97</xdr:row>
      <xdr:rowOff>161903</xdr:rowOff>
    </xdr:to>
    <xdr:sp macro="" textlink="">
      <xdr:nvSpPr>
        <xdr:cNvPr id="487" name="楕円 486">
          <a:extLst>
            <a:ext uri="{FF2B5EF4-FFF2-40B4-BE49-F238E27FC236}">
              <a16:creationId xmlns="" xmlns:a16="http://schemas.microsoft.com/office/drawing/2014/main" id="{84A340FD-F373-45AC-983B-07796A7AE4C2}"/>
            </a:ext>
          </a:extLst>
        </xdr:cNvPr>
        <xdr:cNvSpPr/>
      </xdr:nvSpPr>
      <xdr:spPr>
        <a:xfrm>
          <a:off x="8699500" y="166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6980</xdr:rowOff>
    </xdr:from>
    <xdr:ext cx="534377" cy="259045"/>
    <xdr:sp macro="" textlink="">
      <xdr:nvSpPr>
        <xdr:cNvPr id="488" name="テキスト ボックス 487">
          <a:extLst>
            <a:ext uri="{FF2B5EF4-FFF2-40B4-BE49-F238E27FC236}">
              <a16:creationId xmlns="" xmlns:a16="http://schemas.microsoft.com/office/drawing/2014/main" id="{2BE94E27-7F7A-4E9B-AB53-68896FDD0159}"/>
            </a:ext>
          </a:extLst>
        </xdr:cNvPr>
        <xdr:cNvSpPr txBox="1"/>
      </xdr:nvSpPr>
      <xdr:spPr>
        <a:xfrm>
          <a:off x="8483111" y="164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23955</xdr:rowOff>
    </xdr:from>
    <xdr:to>
      <xdr:col>41</xdr:col>
      <xdr:colOff>101600</xdr:colOff>
      <xdr:row>98</xdr:row>
      <xdr:rowOff>125555</xdr:rowOff>
    </xdr:to>
    <xdr:sp macro="" textlink="">
      <xdr:nvSpPr>
        <xdr:cNvPr id="489" name="楕円 488">
          <a:extLst>
            <a:ext uri="{FF2B5EF4-FFF2-40B4-BE49-F238E27FC236}">
              <a16:creationId xmlns="" xmlns:a16="http://schemas.microsoft.com/office/drawing/2014/main" id="{BD3FE54D-71AF-41CD-9941-FB2F90ECCDD2}"/>
            </a:ext>
          </a:extLst>
        </xdr:cNvPr>
        <xdr:cNvSpPr/>
      </xdr:nvSpPr>
      <xdr:spPr>
        <a:xfrm>
          <a:off x="7810500" y="168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116682</xdr:rowOff>
    </xdr:from>
    <xdr:ext cx="534377" cy="259045"/>
    <xdr:sp macro="" textlink="">
      <xdr:nvSpPr>
        <xdr:cNvPr id="490" name="テキスト ボックス 489">
          <a:extLst>
            <a:ext uri="{FF2B5EF4-FFF2-40B4-BE49-F238E27FC236}">
              <a16:creationId xmlns="" xmlns:a16="http://schemas.microsoft.com/office/drawing/2014/main" id="{29B0B7C1-166B-4B74-806E-D5CC5D97810E}"/>
            </a:ext>
          </a:extLst>
        </xdr:cNvPr>
        <xdr:cNvSpPr txBox="1"/>
      </xdr:nvSpPr>
      <xdr:spPr>
        <a:xfrm>
          <a:off x="7594111" y="169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30499</xdr:rowOff>
    </xdr:from>
    <xdr:to>
      <xdr:col>36</xdr:col>
      <xdr:colOff>165100</xdr:colOff>
      <xdr:row>98</xdr:row>
      <xdr:rowOff>132099</xdr:rowOff>
    </xdr:to>
    <xdr:sp macro="" textlink="">
      <xdr:nvSpPr>
        <xdr:cNvPr id="491" name="楕円 490">
          <a:extLst>
            <a:ext uri="{FF2B5EF4-FFF2-40B4-BE49-F238E27FC236}">
              <a16:creationId xmlns="" xmlns:a16="http://schemas.microsoft.com/office/drawing/2014/main" id="{27E2F4A2-65F2-4A41-B9E0-50E7992F872B}"/>
            </a:ext>
          </a:extLst>
        </xdr:cNvPr>
        <xdr:cNvSpPr/>
      </xdr:nvSpPr>
      <xdr:spPr>
        <a:xfrm>
          <a:off x="6921500" y="168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123226</xdr:rowOff>
    </xdr:from>
    <xdr:ext cx="534377" cy="259045"/>
    <xdr:sp macro="" textlink="">
      <xdr:nvSpPr>
        <xdr:cNvPr id="492" name="テキスト ボックス 491">
          <a:extLst>
            <a:ext uri="{FF2B5EF4-FFF2-40B4-BE49-F238E27FC236}">
              <a16:creationId xmlns="" xmlns:a16="http://schemas.microsoft.com/office/drawing/2014/main" id="{88B170E3-14B9-461F-9DBE-769E3C83BB60}"/>
            </a:ext>
          </a:extLst>
        </xdr:cNvPr>
        <xdr:cNvSpPr txBox="1"/>
      </xdr:nvSpPr>
      <xdr:spPr>
        <a:xfrm>
          <a:off x="6705111" y="1692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 xmlns:a16="http://schemas.microsoft.com/office/drawing/2014/main" id="{B25065D8-5413-4E5C-BD73-EE780562EF3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 xmlns:a16="http://schemas.microsoft.com/office/drawing/2014/main" id="{AB4390C1-5E12-4ED9-A4FF-823E1D56F63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 xmlns:a16="http://schemas.microsoft.com/office/drawing/2014/main" id="{9491E6D0-990D-4077-AA35-9DA47E91C94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 xmlns:a16="http://schemas.microsoft.com/office/drawing/2014/main" id="{BF2FBED4-CF9A-4C00-B497-E85B9AE22FE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 xmlns:a16="http://schemas.microsoft.com/office/drawing/2014/main" id="{4437CFBC-8F05-47F5-A7F3-7A4B5250045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 xmlns:a16="http://schemas.microsoft.com/office/drawing/2014/main" id="{52BE5EEF-AD98-4279-B004-D89425BA64F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 xmlns:a16="http://schemas.microsoft.com/office/drawing/2014/main" id="{1D01866B-0A91-467D-8474-56EAB6CBAAD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 xmlns:a16="http://schemas.microsoft.com/office/drawing/2014/main" id="{F38AD595-24DE-4502-9E95-1A6CF86DCCE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 xmlns:a16="http://schemas.microsoft.com/office/drawing/2014/main" id="{04042D8A-5B87-4B69-B71B-99C3CFA07A4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 xmlns:a16="http://schemas.microsoft.com/office/drawing/2014/main" id="{8FF92092-DCDC-4F8B-9AFE-52EE383C4D5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 xmlns:a16="http://schemas.microsoft.com/office/drawing/2014/main" id="{7E00F584-9E60-46FD-98C7-AB77A960ED76}"/>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 xmlns:a16="http://schemas.microsoft.com/office/drawing/2014/main" id="{8F9C6018-87FD-42C6-A0B4-48D4EB009D3F}"/>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 xmlns:a16="http://schemas.microsoft.com/office/drawing/2014/main" id="{D7BDD9E5-3B27-4ACA-8DF3-5D26D411EC5D}"/>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 xmlns:a16="http://schemas.microsoft.com/office/drawing/2014/main" id="{CCD0EDE9-69A0-49BD-BE8B-A62C558906AF}"/>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 xmlns:a16="http://schemas.microsoft.com/office/drawing/2014/main" id="{A50E33BA-4C12-4F1C-ABFD-BBD9054CD628}"/>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 xmlns:a16="http://schemas.microsoft.com/office/drawing/2014/main" id="{88C959D3-6C61-4F9D-A88C-3E0F01D3ACF3}"/>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 xmlns:a16="http://schemas.microsoft.com/office/drawing/2014/main" id="{8F2EEDA1-3572-4B4E-B383-E583213AAC02}"/>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 xmlns:a16="http://schemas.microsoft.com/office/drawing/2014/main" id="{B63CB5F9-CF49-4AE5-91DF-3307F2956EA3}"/>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 xmlns:a16="http://schemas.microsoft.com/office/drawing/2014/main" id="{74776210-DB45-4A1C-9ACE-E7053F3A9EF8}"/>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 xmlns:a16="http://schemas.microsoft.com/office/drawing/2014/main" id="{725D7117-A435-4698-A8FF-0A3054FB9C25}"/>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 xmlns:a16="http://schemas.microsoft.com/office/drawing/2014/main" id="{F9F0565F-272F-408A-AE95-38A889FD40EE}"/>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 xmlns:a16="http://schemas.microsoft.com/office/drawing/2014/main" id="{89148A16-E525-4FB8-AD07-9036588E9A1A}"/>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 xmlns:a16="http://schemas.microsoft.com/office/drawing/2014/main" id="{B2AA50CC-06E8-4D0F-9B9A-79A3CA7CE7B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 xmlns:a16="http://schemas.microsoft.com/office/drawing/2014/main" id="{5A2CD88B-1A61-4FB0-A305-3BFF90E20B7E}"/>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 xmlns:a16="http://schemas.microsoft.com/office/drawing/2014/main" id="{FCA113BE-0EB5-4BF1-A140-E56D7664504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 xmlns:a16="http://schemas.microsoft.com/office/drawing/2014/main" id="{B69672B9-C709-4F83-8A52-B9DD64CEAB36}"/>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 xmlns:a16="http://schemas.microsoft.com/office/drawing/2014/main" id="{5629E116-0E21-4225-8BC6-5F75CD52472C}"/>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 xmlns:a16="http://schemas.microsoft.com/office/drawing/2014/main" id="{689A9AF1-7460-4AF7-9DFD-C74FCE33D677}"/>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 xmlns:a16="http://schemas.microsoft.com/office/drawing/2014/main" id="{C926ABB7-112D-409D-97BF-E84B7E2C6DEC}"/>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 xmlns:a16="http://schemas.microsoft.com/office/drawing/2014/main" id="{FA603400-D94E-453E-8E64-569B1C2D5CC3}"/>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 xmlns:a16="http://schemas.microsoft.com/office/drawing/2014/main" id="{0CCC8CFB-D77B-404A-AE59-154063626335}"/>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 xmlns:a16="http://schemas.microsoft.com/office/drawing/2014/main" id="{F3F56AD5-A771-4052-8FBE-B11BC69C4A5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 xmlns:a16="http://schemas.microsoft.com/office/drawing/2014/main" id="{15B0EFF0-4612-4E8E-8716-AC75DA8196A1}"/>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 xmlns:a16="http://schemas.microsoft.com/office/drawing/2014/main" id="{3B485A9B-D490-4938-93BB-E243772949F7}"/>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 xmlns:a16="http://schemas.microsoft.com/office/drawing/2014/main" id="{0E177178-6AB3-4B3A-9CDE-DC38B0EAA76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 xmlns:a16="http://schemas.microsoft.com/office/drawing/2014/main" id="{72BD81D6-A082-4066-A63F-03FF242B667B}"/>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 xmlns:a16="http://schemas.microsoft.com/office/drawing/2014/main" id="{FBBF6D9B-0096-4631-B02C-D0611DF98161}"/>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 xmlns:a16="http://schemas.microsoft.com/office/drawing/2014/main" id="{12F29219-71FA-4BF9-848D-FA7FB1F98763}"/>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 xmlns:a16="http://schemas.microsoft.com/office/drawing/2014/main" id="{CA3D2E7D-43EF-4F89-BD36-50AFADA19A72}"/>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 xmlns:a16="http://schemas.microsoft.com/office/drawing/2014/main" id="{45DA9952-F86C-4D49-B744-BBFE40EF6C09}"/>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 xmlns:a16="http://schemas.microsoft.com/office/drawing/2014/main" id="{E92D9A91-688C-4211-A8A2-C1062D93D5CD}"/>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 xmlns:a16="http://schemas.microsoft.com/office/drawing/2014/main" id="{A528A8A0-8114-4331-8A06-CF0B6CCEA02F}"/>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 xmlns:a16="http://schemas.microsoft.com/office/drawing/2014/main" id="{F2B61CFD-C7DE-419A-B86A-0B186CED0C83}"/>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 xmlns:a16="http://schemas.microsoft.com/office/drawing/2014/main" id="{56991D3B-8ABA-4F23-9517-02EB4F8C4D3B}"/>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B92E6AC3-2FA2-4C4F-87D2-251A7310B36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57CA0E9B-DF5B-4F5D-8DD3-E57CB40E108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A2C557E7-FDB2-4217-A6A4-439004BFD936}"/>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26532325-43C5-43C3-8450-79F03766FC4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93F2FBFA-D539-429E-B37E-CECA8703646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 xmlns:a16="http://schemas.microsoft.com/office/drawing/2014/main" id="{949EDB40-D05B-44FC-A9CD-5C5FF53EA909}"/>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 xmlns:a16="http://schemas.microsoft.com/office/drawing/2014/main" id="{79E8E710-6881-4C9D-9EF0-8E67A9605742}"/>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 xmlns:a16="http://schemas.microsoft.com/office/drawing/2014/main" id="{F31C03F7-DC79-4DA0-A1B4-92A89C005CEC}"/>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 xmlns:a16="http://schemas.microsoft.com/office/drawing/2014/main" id="{2BFD64FB-ED34-4390-A513-D527956C150C}"/>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 xmlns:a16="http://schemas.microsoft.com/office/drawing/2014/main" id="{2BF17DA9-C771-45EF-9BE8-3C65514A1922}"/>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 xmlns:a16="http://schemas.microsoft.com/office/drawing/2014/main" id="{112DFCCD-56F2-4418-817F-9F3780D969AD}"/>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 xmlns:a16="http://schemas.microsoft.com/office/drawing/2014/main" id="{8EC1C974-BB8A-4A04-8715-4A261AB55C9A}"/>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 xmlns:a16="http://schemas.microsoft.com/office/drawing/2014/main" id="{06E8FB3F-A137-4FF7-BEE2-87EE2D75472D}"/>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 xmlns:a16="http://schemas.microsoft.com/office/drawing/2014/main" id="{2B1FFCBB-5D4D-44EB-8BB7-636FD3E5D3AB}"/>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 xmlns:a16="http://schemas.microsoft.com/office/drawing/2014/main" id="{F6E65501-1346-42D7-8581-3AE0EEA12133}"/>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 xmlns:a16="http://schemas.microsoft.com/office/drawing/2014/main" id="{CCD76E77-4058-4271-948E-FED8DA212E5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 xmlns:a16="http://schemas.microsoft.com/office/drawing/2014/main" id="{8FA2CD05-E784-4ADF-B91A-6EE8E75A657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 xmlns:a16="http://schemas.microsoft.com/office/drawing/2014/main" id="{6D8A51C6-BA6E-46F4-AEF8-79C4274C5B1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 xmlns:a16="http://schemas.microsoft.com/office/drawing/2014/main" id="{CD86F9B9-FA45-4E8D-A5B5-20A8A560111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 xmlns:a16="http://schemas.microsoft.com/office/drawing/2014/main" id="{919C8C17-C04A-48FB-B20D-C3F430A801E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 xmlns:a16="http://schemas.microsoft.com/office/drawing/2014/main" id="{946B4F3E-49B1-4872-875C-AA34AAEF766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 xmlns:a16="http://schemas.microsoft.com/office/drawing/2014/main" id="{CC3E3B28-3EFA-4E4E-BF2A-127016D0137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 xmlns:a16="http://schemas.microsoft.com/office/drawing/2014/main" id="{3F2C1DE0-59AE-401A-9FF6-27C3A1BEB1FD}"/>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 xmlns:a16="http://schemas.microsoft.com/office/drawing/2014/main" id="{F92CAE41-8D9F-45E6-A1F4-F390C924E5E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 xmlns:a16="http://schemas.microsoft.com/office/drawing/2014/main" id="{A93CD61D-A2B6-4029-B984-B56DDA4F054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BD728506-323A-4E35-9255-73D1FF2A884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 xmlns:a16="http://schemas.microsoft.com/office/drawing/2014/main" id="{44287778-0FD7-46A5-A072-EBF2CE4EA997}"/>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B377CF89-7AD2-4C15-BBF5-86C5344F174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 xmlns:a16="http://schemas.microsoft.com/office/drawing/2014/main" id="{FDEB05AA-CF1D-4648-B7CA-123EFFE4A0CE}"/>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 xmlns:a16="http://schemas.microsoft.com/office/drawing/2014/main" id="{A2D4DB10-C595-4361-BD5E-87109FC7020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 xmlns:a16="http://schemas.microsoft.com/office/drawing/2014/main" id="{C92F433A-3916-43CF-8078-621986E895BB}"/>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 xmlns:a16="http://schemas.microsoft.com/office/drawing/2014/main" id="{543C36A2-9D43-48DF-A932-7506296EE466}"/>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 xmlns:a16="http://schemas.microsoft.com/office/drawing/2014/main" id="{F1EA70C2-E8A8-4BC5-BCF3-D5BF9D5EBF4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 xmlns:a16="http://schemas.microsoft.com/office/drawing/2014/main" id="{56CA8C59-DA76-4305-A950-DA34A14015C9}"/>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 xmlns:a16="http://schemas.microsoft.com/office/drawing/2014/main" id="{95935006-C0AB-4647-A5F4-B8589DB5D32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 xmlns:a16="http://schemas.microsoft.com/office/drawing/2014/main" id="{A3F65605-9F93-42ED-95C5-54378FE6B11F}"/>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 xmlns:a16="http://schemas.microsoft.com/office/drawing/2014/main" id="{64C29B2C-C960-43EB-A469-FDCDC587E294}"/>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 xmlns:a16="http://schemas.microsoft.com/office/drawing/2014/main" id="{921B2007-04F8-4CB1-8BCD-F524C4D437E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 xmlns:a16="http://schemas.microsoft.com/office/drawing/2014/main" id="{6AF430D1-A064-4E28-B457-654F820E1E1E}"/>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 xmlns:a16="http://schemas.microsoft.com/office/drawing/2014/main" id="{94358F23-BEB6-4658-A278-691903DEE3FA}"/>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5FC600BA-D37F-4188-8B3C-54364289806C}"/>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 xmlns:a16="http://schemas.microsoft.com/office/drawing/2014/main" id="{77735003-C042-45D1-87D9-B036501F5668}"/>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 xmlns:a16="http://schemas.microsoft.com/office/drawing/2014/main" id="{D55672D8-F403-4B37-8FB3-509DD4B19A45}"/>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2EFCB38B-9BCC-4A12-A650-EA09BE246D05}"/>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 xmlns:a16="http://schemas.microsoft.com/office/drawing/2014/main" id="{F4F972F6-876F-4B56-A65C-0EE44BCDB6AA}"/>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 xmlns:a16="http://schemas.microsoft.com/office/drawing/2014/main" id="{0BCA16C3-717E-4899-B764-2E20C5F60004}"/>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A7E39D1A-CEDE-462E-826B-297D79E8071B}"/>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 xmlns:a16="http://schemas.microsoft.com/office/drawing/2014/main" id="{D6EF9D22-A16D-4189-9ADC-0DFC9AEDED9A}"/>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 xmlns:a16="http://schemas.microsoft.com/office/drawing/2014/main" id="{840B18F4-1B47-4AB1-AD16-DD6191F4F752}"/>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46DE5EA4-77EC-49ED-9067-CB217DFCBC3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1BEDC81C-0DC9-47FE-9FAF-DE5A61D0AEA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C2E7E433-F96B-4231-96A0-E55A1347C4F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1AB43423-69A4-4ECA-83B2-8B5C146FDA0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7083A0E3-8AED-4052-8263-3B3E75E2432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 xmlns:a16="http://schemas.microsoft.com/office/drawing/2014/main" id="{1641647E-9874-4EC7-9E3B-BB1EAA5F9B02}"/>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 xmlns:a16="http://schemas.microsoft.com/office/drawing/2014/main" id="{6332E84E-9DE8-4BB2-815D-186D7E235B59}"/>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 xmlns:a16="http://schemas.microsoft.com/office/drawing/2014/main" id="{0BFE0F1A-E5D4-48C2-9FAB-BAE7A76D2CAB}"/>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462355C5-14B9-451A-B4C4-7D5A858C68BA}"/>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 xmlns:a16="http://schemas.microsoft.com/office/drawing/2014/main" id="{515FF6D3-195D-4247-9BE7-F79D5BE55DB8}"/>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2031C90C-C700-4ADF-A8CF-FE1439370971}"/>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 xmlns:a16="http://schemas.microsoft.com/office/drawing/2014/main" id="{82956FF2-E813-4574-9733-AEE38AE066A9}"/>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 xmlns:a16="http://schemas.microsoft.com/office/drawing/2014/main" id="{D1E0FD00-8175-4B9B-AEC7-4C5ACE78A90E}"/>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 xmlns:a16="http://schemas.microsoft.com/office/drawing/2014/main" id="{B7C5A4E7-2AA1-474C-9BC1-A32CDA29CEC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 xmlns:a16="http://schemas.microsoft.com/office/drawing/2014/main" id="{43A62E56-58B0-4996-8DBC-1C2002A7B54D}"/>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5CE38742-C871-405C-80BD-2949331D7C6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7D22FE06-4DC7-4610-AC23-8ACE9F8ACB6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FF319BFB-26C0-4C43-87F8-F9B722ED995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33D203E1-BB13-415F-A93F-BDAD2A30616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389DC072-E04E-4C45-8E60-1AE14F8491A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FFA5488D-2393-481C-8996-4D2786715966}"/>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6CEEA122-C2FC-4EE6-84E1-A35C5377469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D53462C1-3609-4AEB-9440-AA67E3A5462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9175159D-5F0A-4F1A-84E1-C9AF2DCADF7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2973FC10-989B-4075-89C1-00E5728F1CA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 xmlns:a16="http://schemas.microsoft.com/office/drawing/2014/main" id="{2B497B5A-FFED-40B8-9B0C-FE83C8ADE756}"/>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 xmlns:a16="http://schemas.microsoft.com/office/drawing/2014/main" id="{E3A0F883-0EF4-4768-B505-DF2F15BF6414}"/>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 xmlns:a16="http://schemas.microsoft.com/office/drawing/2014/main" id="{9132CC39-DE2D-4419-8286-21B3A656B9F5}"/>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 xmlns:a16="http://schemas.microsoft.com/office/drawing/2014/main" id="{E331451B-83D0-4784-A226-97E7EAD50DBB}"/>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 xmlns:a16="http://schemas.microsoft.com/office/drawing/2014/main" id="{B88D7C25-1516-4A2C-BD92-45F41ED0A644}"/>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 xmlns:a16="http://schemas.microsoft.com/office/drawing/2014/main" id="{F0AB7771-EFD9-418C-912C-E8EFB3F030FB}"/>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 xmlns:a16="http://schemas.microsoft.com/office/drawing/2014/main" id="{8B687A2F-9DF4-4166-916E-564ECB509AD6}"/>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 xmlns:a16="http://schemas.microsoft.com/office/drawing/2014/main" id="{50709145-1628-4091-A5B6-13F650F601AB}"/>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 xmlns:a16="http://schemas.microsoft.com/office/drawing/2014/main" id="{BAC441B3-EC3A-406A-A4D9-EA3D20221FF5}"/>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 xmlns:a16="http://schemas.microsoft.com/office/drawing/2014/main" id="{02F4C913-A5FE-4D44-B759-C86AA1D0119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 xmlns:a16="http://schemas.microsoft.com/office/drawing/2014/main" id="{AA2ACAA3-9E41-4FA6-A54B-77FE8CAB1583}"/>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 xmlns:a16="http://schemas.microsoft.com/office/drawing/2014/main" id="{B6556960-3F5F-4923-876D-E8DDA483465B}"/>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E7C4ED1D-4E00-4086-8F55-7A8C2C59739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 xmlns:a16="http://schemas.microsoft.com/office/drawing/2014/main" id="{94896BD0-67ED-4DF6-B67D-46C8BC599F5A}"/>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 xmlns:a16="http://schemas.microsoft.com/office/drawing/2014/main" id="{47798558-B400-4B10-A310-E9BFC2C3517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 xmlns:a16="http://schemas.microsoft.com/office/drawing/2014/main" id="{BD0DD5C5-64EE-4F6C-B8CB-E8E455B2C035}"/>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 xmlns:a16="http://schemas.microsoft.com/office/drawing/2014/main" id="{615D493E-858A-41D3-A402-575A1BF712BF}"/>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 xmlns:a16="http://schemas.microsoft.com/office/drawing/2014/main" id="{86BD3A4A-C466-40D8-B5F6-C2F1E18D9DE9}"/>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 xmlns:a16="http://schemas.microsoft.com/office/drawing/2014/main" id="{56D3F044-C81F-4A93-B1EA-B4AA30FFEF27}"/>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 xmlns:a16="http://schemas.microsoft.com/office/drawing/2014/main" id="{0230FE85-2BC8-454F-A220-76AC44D97B17}"/>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48881</xdr:rowOff>
    </xdr:from>
    <xdr:to>
      <xdr:col>85</xdr:col>
      <xdr:colOff>127000</xdr:colOff>
      <xdr:row>77</xdr:row>
      <xdr:rowOff>79563</xdr:rowOff>
    </xdr:to>
    <xdr:cxnSp macro="">
      <xdr:nvCxnSpPr>
        <xdr:cNvPr id="631" name="直線コネクタ 630">
          <a:extLst>
            <a:ext uri="{FF2B5EF4-FFF2-40B4-BE49-F238E27FC236}">
              <a16:creationId xmlns="" xmlns:a16="http://schemas.microsoft.com/office/drawing/2014/main" id="{AC1873EA-F185-424E-9FA7-54662A4BADAD}"/>
            </a:ext>
          </a:extLst>
        </xdr:cNvPr>
        <xdr:cNvCxnSpPr/>
      </xdr:nvCxnSpPr>
      <xdr:spPr>
        <a:xfrm flipV="1">
          <a:off x="15481300" y="13250531"/>
          <a:ext cx="8382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 xmlns:a16="http://schemas.microsoft.com/office/drawing/2014/main" id="{8D70E384-1F46-4EAC-9D00-13E39BEA3AB7}"/>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 xmlns:a16="http://schemas.microsoft.com/office/drawing/2014/main" id="{02E2392D-56FA-4BC7-BAE1-7FA97C4ED57B}"/>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79563</xdr:rowOff>
    </xdr:from>
    <xdr:to>
      <xdr:col>81</xdr:col>
      <xdr:colOff>50800</xdr:colOff>
      <xdr:row>77</xdr:row>
      <xdr:rowOff>88919</xdr:rowOff>
    </xdr:to>
    <xdr:cxnSp macro="">
      <xdr:nvCxnSpPr>
        <xdr:cNvPr id="634" name="直線コネクタ 633">
          <a:extLst>
            <a:ext uri="{FF2B5EF4-FFF2-40B4-BE49-F238E27FC236}">
              <a16:creationId xmlns="" xmlns:a16="http://schemas.microsoft.com/office/drawing/2014/main" id="{98014846-A3A7-444D-AAFB-4F45D5A89D63}"/>
            </a:ext>
          </a:extLst>
        </xdr:cNvPr>
        <xdr:cNvCxnSpPr/>
      </xdr:nvCxnSpPr>
      <xdr:spPr>
        <a:xfrm flipV="1">
          <a:off x="14592300" y="13281213"/>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 xmlns:a16="http://schemas.microsoft.com/office/drawing/2014/main" id="{CC230308-F32C-4AC5-A215-D755679BC088}"/>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 xmlns:a16="http://schemas.microsoft.com/office/drawing/2014/main" id="{124A6009-A15B-487C-8023-7129E145038B}"/>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88919</xdr:rowOff>
    </xdr:from>
    <xdr:to>
      <xdr:col>76</xdr:col>
      <xdr:colOff>114300</xdr:colOff>
      <xdr:row>77</xdr:row>
      <xdr:rowOff>89179</xdr:rowOff>
    </xdr:to>
    <xdr:cxnSp macro="">
      <xdr:nvCxnSpPr>
        <xdr:cNvPr id="637" name="直線コネクタ 636">
          <a:extLst>
            <a:ext uri="{FF2B5EF4-FFF2-40B4-BE49-F238E27FC236}">
              <a16:creationId xmlns="" xmlns:a16="http://schemas.microsoft.com/office/drawing/2014/main" id="{4ECFDE58-16E4-47A6-8D11-2B3067005831}"/>
            </a:ext>
          </a:extLst>
        </xdr:cNvPr>
        <xdr:cNvCxnSpPr/>
      </xdr:nvCxnSpPr>
      <xdr:spPr>
        <a:xfrm flipV="1">
          <a:off x="13703300" y="13290569"/>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 xmlns:a16="http://schemas.microsoft.com/office/drawing/2014/main" id="{282C708F-E2B7-426D-BD8A-B209BCD0857C}"/>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 xmlns:a16="http://schemas.microsoft.com/office/drawing/2014/main" id="{8481601B-3F0D-41E3-9D7C-0E626C96C585}"/>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79643</xdr:rowOff>
    </xdr:from>
    <xdr:to>
      <xdr:col>71</xdr:col>
      <xdr:colOff>177800</xdr:colOff>
      <xdr:row>77</xdr:row>
      <xdr:rowOff>89179</xdr:rowOff>
    </xdr:to>
    <xdr:cxnSp macro="">
      <xdr:nvCxnSpPr>
        <xdr:cNvPr id="640" name="直線コネクタ 639">
          <a:extLst>
            <a:ext uri="{FF2B5EF4-FFF2-40B4-BE49-F238E27FC236}">
              <a16:creationId xmlns="" xmlns:a16="http://schemas.microsoft.com/office/drawing/2014/main" id="{9775B851-0AC3-4D71-AA1C-A18404A9E62A}"/>
            </a:ext>
          </a:extLst>
        </xdr:cNvPr>
        <xdr:cNvCxnSpPr/>
      </xdr:nvCxnSpPr>
      <xdr:spPr>
        <a:xfrm>
          <a:off x="12814300" y="13281293"/>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 xmlns:a16="http://schemas.microsoft.com/office/drawing/2014/main" id="{FCDEE9D2-2D54-4762-8A9F-1ADB2F7AF1A4}"/>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 xmlns:a16="http://schemas.microsoft.com/office/drawing/2014/main" id="{19E9122E-C2A6-4B41-A83C-056EE054E97E}"/>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 xmlns:a16="http://schemas.microsoft.com/office/drawing/2014/main" id="{9838BAB7-E7FC-4D00-8CA4-A864A75D758C}"/>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 xmlns:a16="http://schemas.microsoft.com/office/drawing/2014/main" id="{B13F3F1A-D14A-4B62-BE8A-5FA35F23E963}"/>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FE8BAC60-E627-4E46-B649-8DA736BF45B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9D3FEC-B21B-4BA3-A683-F80DBD03040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13DA7144-00AD-4D4A-BCC9-F40DC132EAC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E86923D7-6401-48BA-B1E8-A0DB3F88DD6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407835F1-BC76-4334-9964-65542B3E74F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169531</xdr:rowOff>
    </xdr:from>
    <xdr:to>
      <xdr:col>85</xdr:col>
      <xdr:colOff>177800</xdr:colOff>
      <xdr:row>77</xdr:row>
      <xdr:rowOff>99681</xdr:rowOff>
    </xdr:to>
    <xdr:sp macro="" textlink="">
      <xdr:nvSpPr>
        <xdr:cNvPr id="650" name="楕円 649">
          <a:extLst>
            <a:ext uri="{FF2B5EF4-FFF2-40B4-BE49-F238E27FC236}">
              <a16:creationId xmlns="" xmlns:a16="http://schemas.microsoft.com/office/drawing/2014/main" id="{9078C787-C3D2-40C7-A142-23C8EE87D404}"/>
            </a:ext>
          </a:extLst>
        </xdr:cNvPr>
        <xdr:cNvSpPr/>
      </xdr:nvSpPr>
      <xdr:spPr>
        <a:xfrm>
          <a:off x="16268700" y="131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147958</xdr:rowOff>
    </xdr:from>
    <xdr:ext cx="534377" cy="259045"/>
    <xdr:sp macro="" textlink="">
      <xdr:nvSpPr>
        <xdr:cNvPr id="651" name="公債費該当値テキスト">
          <a:extLst>
            <a:ext uri="{FF2B5EF4-FFF2-40B4-BE49-F238E27FC236}">
              <a16:creationId xmlns="" xmlns:a16="http://schemas.microsoft.com/office/drawing/2014/main" id="{4267C795-0AA4-4852-B5A5-9AA66859838B}"/>
            </a:ext>
          </a:extLst>
        </xdr:cNvPr>
        <xdr:cNvSpPr txBox="1"/>
      </xdr:nvSpPr>
      <xdr:spPr>
        <a:xfrm>
          <a:off x="16370300" y="131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28763</xdr:rowOff>
    </xdr:from>
    <xdr:to>
      <xdr:col>81</xdr:col>
      <xdr:colOff>101600</xdr:colOff>
      <xdr:row>77</xdr:row>
      <xdr:rowOff>130363</xdr:rowOff>
    </xdr:to>
    <xdr:sp macro="" textlink="">
      <xdr:nvSpPr>
        <xdr:cNvPr id="652" name="楕円 651">
          <a:extLst>
            <a:ext uri="{FF2B5EF4-FFF2-40B4-BE49-F238E27FC236}">
              <a16:creationId xmlns="" xmlns:a16="http://schemas.microsoft.com/office/drawing/2014/main" id="{BA1AEC6D-8F43-4BE7-9DF7-5448DB520CC8}"/>
            </a:ext>
          </a:extLst>
        </xdr:cNvPr>
        <xdr:cNvSpPr/>
      </xdr:nvSpPr>
      <xdr:spPr>
        <a:xfrm>
          <a:off x="15430500" y="1323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121490</xdr:rowOff>
    </xdr:from>
    <xdr:ext cx="534377" cy="259045"/>
    <xdr:sp macro="" textlink="">
      <xdr:nvSpPr>
        <xdr:cNvPr id="653" name="テキスト ボックス 652">
          <a:extLst>
            <a:ext uri="{FF2B5EF4-FFF2-40B4-BE49-F238E27FC236}">
              <a16:creationId xmlns="" xmlns:a16="http://schemas.microsoft.com/office/drawing/2014/main" id="{BCEF1FA7-F26F-4BE2-9665-394BC306569B}"/>
            </a:ext>
          </a:extLst>
        </xdr:cNvPr>
        <xdr:cNvSpPr txBox="1"/>
      </xdr:nvSpPr>
      <xdr:spPr>
        <a:xfrm>
          <a:off x="15214111" y="133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38119</xdr:rowOff>
    </xdr:from>
    <xdr:to>
      <xdr:col>76</xdr:col>
      <xdr:colOff>165100</xdr:colOff>
      <xdr:row>77</xdr:row>
      <xdr:rowOff>139719</xdr:rowOff>
    </xdr:to>
    <xdr:sp macro="" textlink="">
      <xdr:nvSpPr>
        <xdr:cNvPr id="654" name="楕円 653">
          <a:extLst>
            <a:ext uri="{FF2B5EF4-FFF2-40B4-BE49-F238E27FC236}">
              <a16:creationId xmlns="" xmlns:a16="http://schemas.microsoft.com/office/drawing/2014/main" id="{FB929C3F-C920-4BFB-B0BC-7A62FC29FA25}"/>
            </a:ext>
          </a:extLst>
        </xdr:cNvPr>
        <xdr:cNvSpPr/>
      </xdr:nvSpPr>
      <xdr:spPr>
        <a:xfrm>
          <a:off x="14541500" y="132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130846</xdr:rowOff>
    </xdr:from>
    <xdr:ext cx="534377" cy="259045"/>
    <xdr:sp macro="" textlink="">
      <xdr:nvSpPr>
        <xdr:cNvPr id="655" name="テキスト ボックス 654">
          <a:extLst>
            <a:ext uri="{FF2B5EF4-FFF2-40B4-BE49-F238E27FC236}">
              <a16:creationId xmlns="" xmlns:a16="http://schemas.microsoft.com/office/drawing/2014/main" id="{8A00C9D3-9260-4C31-836A-2B891A01D067}"/>
            </a:ext>
          </a:extLst>
        </xdr:cNvPr>
        <xdr:cNvSpPr txBox="1"/>
      </xdr:nvSpPr>
      <xdr:spPr>
        <a:xfrm>
          <a:off x="14325111" y="1333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38379</xdr:rowOff>
    </xdr:from>
    <xdr:to>
      <xdr:col>72</xdr:col>
      <xdr:colOff>38100</xdr:colOff>
      <xdr:row>77</xdr:row>
      <xdr:rowOff>139979</xdr:rowOff>
    </xdr:to>
    <xdr:sp macro="" textlink="">
      <xdr:nvSpPr>
        <xdr:cNvPr id="656" name="楕円 655">
          <a:extLst>
            <a:ext uri="{FF2B5EF4-FFF2-40B4-BE49-F238E27FC236}">
              <a16:creationId xmlns="" xmlns:a16="http://schemas.microsoft.com/office/drawing/2014/main" id="{D95740E1-62D8-409C-AADB-F3C83EB3EF94}"/>
            </a:ext>
          </a:extLst>
        </xdr:cNvPr>
        <xdr:cNvSpPr/>
      </xdr:nvSpPr>
      <xdr:spPr>
        <a:xfrm>
          <a:off x="13652500" y="132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131106</xdr:rowOff>
    </xdr:from>
    <xdr:ext cx="534377" cy="259045"/>
    <xdr:sp macro="" textlink="">
      <xdr:nvSpPr>
        <xdr:cNvPr id="657" name="テキスト ボックス 656">
          <a:extLst>
            <a:ext uri="{FF2B5EF4-FFF2-40B4-BE49-F238E27FC236}">
              <a16:creationId xmlns="" xmlns:a16="http://schemas.microsoft.com/office/drawing/2014/main" id="{D53EA482-6E1D-41BD-9219-D7A8C8B396EF}"/>
            </a:ext>
          </a:extLst>
        </xdr:cNvPr>
        <xdr:cNvSpPr txBox="1"/>
      </xdr:nvSpPr>
      <xdr:spPr>
        <a:xfrm>
          <a:off x="13436111" y="133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28843</xdr:rowOff>
    </xdr:from>
    <xdr:to>
      <xdr:col>67</xdr:col>
      <xdr:colOff>101600</xdr:colOff>
      <xdr:row>77</xdr:row>
      <xdr:rowOff>130443</xdr:rowOff>
    </xdr:to>
    <xdr:sp macro="" textlink="">
      <xdr:nvSpPr>
        <xdr:cNvPr id="658" name="楕円 657">
          <a:extLst>
            <a:ext uri="{FF2B5EF4-FFF2-40B4-BE49-F238E27FC236}">
              <a16:creationId xmlns="" xmlns:a16="http://schemas.microsoft.com/office/drawing/2014/main" id="{8CFB002B-E348-4656-8030-96842E99606F}"/>
            </a:ext>
          </a:extLst>
        </xdr:cNvPr>
        <xdr:cNvSpPr/>
      </xdr:nvSpPr>
      <xdr:spPr>
        <a:xfrm>
          <a:off x="12763500" y="132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121570</xdr:rowOff>
    </xdr:from>
    <xdr:ext cx="534377" cy="259045"/>
    <xdr:sp macro="" textlink="">
      <xdr:nvSpPr>
        <xdr:cNvPr id="659" name="テキスト ボックス 658">
          <a:extLst>
            <a:ext uri="{FF2B5EF4-FFF2-40B4-BE49-F238E27FC236}">
              <a16:creationId xmlns="" xmlns:a16="http://schemas.microsoft.com/office/drawing/2014/main" id="{54142CB1-47F6-4572-B56E-937BEA2AE186}"/>
            </a:ext>
          </a:extLst>
        </xdr:cNvPr>
        <xdr:cNvSpPr txBox="1"/>
      </xdr:nvSpPr>
      <xdr:spPr>
        <a:xfrm>
          <a:off x="12547111" y="133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FE7BA170-603F-4287-A81D-95E1BFA6923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4EC31332-F380-42E8-B51D-18ABB9F1D64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2CA8DC78-A6E5-442F-8DA3-BAC03286AD7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31E04DE5-522B-4F49-9AEB-5570B7A6CC7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4A8DFC2-2354-4DCC-BBDB-9EC569DAB0C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6FDDB166-C219-40F5-A634-701AF6C24C8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17452756-BB5B-44BC-A801-C6B7FD22219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2FEAF9EC-CFEA-4349-BAEF-BA3F9C967F1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9FE5B02C-C366-4B7E-BD33-87106250BFF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2AD5CA7F-136D-407E-902A-87B2A97AD2F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 xmlns:a16="http://schemas.microsoft.com/office/drawing/2014/main" id="{EB20F142-D86C-40BF-8769-7A9FEA2F8359}"/>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 xmlns:a16="http://schemas.microsoft.com/office/drawing/2014/main" id="{0B0D536E-9E77-47C0-A0FD-9764FBE7A989}"/>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 xmlns:a16="http://schemas.microsoft.com/office/drawing/2014/main" id="{DEE09ED7-953B-43BC-BA7D-60801BE8FD4B}"/>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 xmlns:a16="http://schemas.microsoft.com/office/drawing/2014/main" id="{A8511212-E690-449D-8251-72E66885C22A}"/>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 xmlns:a16="http://schemas.microsoft.com/office/drawing/2014/main" id="{CC62BEAF-D98B-462B-8392-773A3A228406}"/>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 xmlns:a16="http://schemas.microsoft.com/office/drawing/2014/main" id="{89B77ABF-9CA4-48A9-9480-FA40551AA3AC}"/>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 xmlns:a16="http://schemas.microsoft.com/office/drawing/2014/main" id="{A50B0580-83B0-4668-BD56-DBFD50A325FD}"/>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 xmlns:a16="http://schemas.microsoft.com/office/drawing/2014/main" id="{35A88B10-9A67-4424-B422-42B043D43185}"/>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 xmlns:a16="http://schemas.microsoft.com/office/drawing/2014/main" id="{1C34BB20-5598-4C34-AA08-ABEE79704C5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 xmlns:a16="http://schemas.microsoft.com/office/drawing/2014/main" id="{D5C15270-EB1B-4141-B0D8-FBC2EF85634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 xmlns:a16="http://schemas.microsoft.com/office/drawing/2014/main" id="{7B181C50-2303-4DE4-AA99-53CF95B7C33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 xmlns:a16="http://schemas.microsoft.com/office/drawing/2014/main" id="{34887794-999B-4553-96EA-ED3784FA3005}"/>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 xmlns:a16="http://schemas.microsoft.com/office/drawing/2014/main" id="{893EB957-F96E-4A44-943A-3F7095096816}"/>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 xmlns:a16="http://schemas.microsoft.com/office/drawing/2014/main" id="{EE880949-4A03-47A4-852E-B916E76B2309}"/>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 xmlns:a16="http://schemas.microsoft.com/office/drawing/2014/main" id="{DD0842EB-4DA2-442B-9531-818BD9079F9B}"/>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 xmlns:a16="http://schemas.microsoft.com/office/drawing/2014/main" id="{E96A1611-A64D-4883-A53D-F745354BFDE5}"/>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151203</xdr:rowOff>
    </xdr:from>
    <xdr:to>
      <xdr:col>85</xdr:col>
      <xdr:colOff>127000</xdr:colOff>
      <xdr:row>97</xdr:row>
      <xdr:rowOff>163964</xdr:rowOff>
    </xdr:to>
    <xdr:cxnSp macro="">
      <xdr:nvCxnSpPr>
        <xdr:cNvPr id="686" name="直線コネクタ 685">
          <a:extLst>
            <a:ext uri="{FF2B5EF4-FFF2-40B4-BE49-F238E27FC236}">
              <a16:creationId xmlns="" xmlns:a16="http://schemas.microsoft.com/office/drawing/2014/main" id="{FCD75AC9-2F60-45F3-8526-6E9FFEE22300}"/>
            </a:ext>
          </a:extLst>
        </xdr:cNvPr>
        <xdr:cNvCxnSpPr/>
      </xdr:nvCxnSpPr>
      <xdr:spPr>
        <a:xfrm flipV="1">
          <a:off x="15481300" y="16781853"/>
          <a:ext cx="838200" cy="1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 xmlns:a16="http://schemas.microsoft.com/office/drawing/2014/main" id="{819EEAF1-6E34-45D7-9FAE-E5F005413C7F}"/>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 xmlns:a16="http://schemas.microsoft.com/office/drawing/2014/main" id="{B2358477-5442-436F-BB6A-62330B1F764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146751</xdr:rowOff>
    </xdr:from>
    <xdr:to>
      <xdr:col>81</xdr:col>
      <xdr:colOff>50800</xdr:colOff>
      <xdr:row>97</xdr:row>
      <xdr:rowOff>163964</xdr:rowOff>
    </xdr:to>
    <xdr:cxnSp macro="">
      <xdr:nvCxnSpPr>
        <xdr:cNvPr id="689" name="直線コネクタ 688">
          <a:extLst>
            <a:ext uri="{FF2B5EF4-FFF2-40B4-BE49-F238E27FC236}">
              <a16:creationId xmlns="" xmlns:a16="http://schemas.microsoft.com/office/drawing/2014/main" id="{13786BA8-062D-4E4B-BCE7-891D01EFA26B}"/>
            </a:ext>
          </a:extLst>
        </xdr:cNvPr>
        <xdr:cNvCxnSpPr/>
      </xdr:nvCxnSpPr>
      <xdr:spPr>
        <a:xfrm>
          <a:off x="14592300" y="16777401"/>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 xmlns:a16="http://schemas.microsoft.com/office/drawing/2014/main" id="{89EE6EF4-ACE7-4EE8-8473-3FEF9E93B3AE}"/>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 xmlns:a16="http://schemas.microsoft.com/office/drawing/2014/main" id="{FA5EEE73-F2A7-42B7-B562-EA5A0C20B24B}"/>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146751</xdr:rowOff>
    </xdr:from>
    <xdr:to>
      <xdr:col>76</xdr:col>
      <xdr:colOff>114300</xdr:colOff>
      <xdr:row>98</xdr:row>
      <xdr:rowOff>30246</xdr:rowOff>
    </xdr:to>
    <xdr:cxnSp macro="">
      <xdr:nvCxnSpPr>
        <xdr:cNvPr id="692" name="直線コネクタ 691">
          <a:extLst>
            <a:ext uri="{FF2B5EF4-FFF2-40B4-BE49-F238E27FC236}">
              <a16:creationId xmlns="" xmlns:a16="http://schemas.microsoft.com/office/drawing/2014/main" id="{15744CD0-B045-41D8-B503-5F1735106F4D}"/>
            </a:ext>
          </a:extLst>
        </xdr:cNvPr>
        <xdr:cNvCxnSpPr/>
      </xdr:nvCxnSpPr>
      <xdr:spPr>
        <a:xfrm flipV="1">
          <a:off x="13703300" y="16777401"/>
          <a:ext cx="889000" cy="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 xmlns:a16="http://schemas.microsoft.com/office/drawing/2014/main" id="{106293B2-7527-4A62-9E32-1269205B4296}"/>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 xmlns:a16="http://schemas.microsoft.com/office/drawing/2014/main" id="{33FBD77B-FD53-456E-8D0F-4936871754E2}"/>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30246</xdr:rowOff>
    </xdr:from>
    <xdr:to>
      <xdr:col>71</xdr:col>
      <xdr:colOff>177800</xdr:colOff>
      <xdr:row>98</xdr:row>
      <xdr:rowOff>90546</xdr:rowOff>
    </xdr:to>
    <xdr:cxnSp macro="">
      <xdr:nvCxnSpPr>
        <xdr:cNvPr id="695" name="直線コネクタ 694">
          <a:extLst>
            <a:ext uri="{FF2B5EF4-FFF2-40B4-BE49-F238E27FC236}">
              <a16:creationId xmlns="" xmlns:a16="http://schemas.microsoft.com/office/drawing/2014/main" id="{E9B781E4-CD89-4679-8032-5CF2FCC6F07F}"/>
            </a:ext>
          </a:extLst>
        </xdr:cNvPr>
        <xdr:cNvCxnSpPr/>
      </xdr:nvCxnSpPr>
      <xdr:spPr>
        <a:xfrm flipV="1">
          <a:off x="12814300" y="16832346"/>
          <a:ext cx="889000" cy="6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 xmlns:a16="http://schemas.microsoft.com/office/drawing/2014/main" id="{AC1962A4-1C2A-4F06-A775-02EFA01CB16A}"/>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 xmlns:a16="http://schemas.microsoft.com/office/drawing/2014/main" id="{CDB75658-4F55-4928-BC5A-684C694B10A4}"/>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 xmlns:a16="http://schemas.microsoft.com/office/drawing/2014/main" id="{FDC7290D-DDDE-4497-9DF7-AB5F621864CC}"/>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 xmlns:a16="http://schemas.microsoft.com/office/drawing/2014/main" id="{6A756E7A-EF5D-49CD-BD6B-F04C7F3C622B}"/>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4500463-E20A-4BB0-BF64-827540A03B6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BFDB3AD3-909B-4D80-ADEC-2A600115D16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54CE762B-9BA9-4924-9A5B-185DDD26E28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7F83BF18-49F1-4044-A748-BD9F0C666B4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67CA8411-60FA-47EE-9B86-E062DD75D21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100403</xdr:rowOff>
    </xdr:from>
    <xdr:to>
      <xdr:col>85</xdr:col>
      <xdr:colOff>177800</xdr:colOff>
      <xdr:row>98</xdr:row>
      <xdr:rowOff>30553</xdr:rowOff>
    </xdr:to>
    <xdr:sp macro="" textlink="">
      <xdr:nvSpPr>
        <xdr:cNvPr id="705" name="楕円 704">
          <a:extLst>
            <a:ext uri="{FF2B5EF4-FFF2-40B4-BE49-F238E27FC236}">
              <a16:creationId xmlns="" xmlns:a16="http://schemas.microsoft.com/office/drawing/2014/main" id="{FA652484-28D8-40E8-A88B-C8FE128BE13F}"/>
            </a:ext>
          </a:extLst>
        </xdr:cNvPr>
        <xdr:cNvSpPr/>
      </xdr:nvSpPr>
      <xdr:spPr>
        <a:xfrm>
          <a:off x="16268700" y="167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123280</xdr:rowOff>
    </xdr:from>
    <xdr:ext cx="534377" cy="259045"/>
    <xdr:sp macro="" textlink="">
      <xdr:nvSpPr>
        <xdr:cNvPr id="706" name="積立金該当値テキスト">
          <a:extLst>
            <a:ext uri="{FF2B5EF4-FFF2-40B4-BE49-F238E27FC236}">
              <a16:creationId xmlns="" xmlns:a16="http://schemas.microsoft.com/office/drawing/2014/main" id="{D87C7DFA-7E83-427A-ACBD-7B00D7DD39E7}"/>
            </a:ext>
          </a:extLst>
        </xdr:cNvPr>
        <xdr:cNvSpPr txBox="1"/>
      </xdr:nvSpPr>
      <xdr:spPr>
        <a:xfrm>
          <a:off x="16370300" y="165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113164</xdr:rowOff>
    </xdr:from>
    <xdr:to>
      <xdr:col>81</xdr:col>
      <xdr:colOff>101600</xdr:colOff>
      <xdr:row>98</xdr:row>
      <xdr:rowOff>43314</xdr:rowOff>
    </xdr:to>
    <xdr:sp macro="" textlink="">
      <xdr:nvSpPr>
        <xdr:cNvPr id="707" name="楕円 706">
          <a:extLst>
            <a:ext uri="{FF2B5EF4-FFF2-40B4-BE49-F238E27FC236}">
              <a16:creationId xmlns="" xmlns:a16="http://schemas.microsoft.com/office/drawing/2014/main" id="{9D1B30C5-6A28-4D51-9AE1-B3DFF8DB89FD}"/>
            </a:ext>
          </a:extLst>
        </xdr:cNvPr>
        <xdr:cNvSpPr/>
      </xdr:nvSpPr>
      <xdr:spPr>
        <a:xfrm>
          <a:off x="15430500" y="167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59841</xdr:rowOff>
    </xdr:from>
    <xdr:ext cx="534377" cy="259045"/>
    <xdr:sp macro="" textlink="">
      <xdr:nvSpPr>
        <xdr:cNvPr id="708" name="テキスト ボックス 707">
          <a:extLst>
            <a:ext uri="{FF2B5EF4-FFF2-40B4-BE49-F238E27FC236}">
              <a16:creationId xmlns="" xmlns:a16="http://schemas.microsoft.com/office/drawing/2014/main" id="{93F1E20F-9564-4364-8A47-A861731F5772}"/>
            </a:ext>
          </a:extLst>
        </xdr:cNvPr>
        <xdr:cNvSpPr txBox="1"/>
      </xdr:nvSpPr>
      <xdr:spPr>
        <a:xfrm>
          <a:off x="15214111" y="165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95951</xdr:rowOff>
    </xdr:from>
    <xdr:to>
      <xdr:col>76</xdr:col>
      <xdr:colOff>165100</xdr:colOff>
      <xdr:row>98</xdr:row>
      <xdr:rowOff>26101</xdr:rowOff>
    </xdr:to>
    <xdr:sp macro="" textlink="">
      <xdr:nvSpPr>
        <xdr:cNvPr id="709" name="楕円 708">
          <a:extLst>
            <a:ext uri="{FF2B5EF4-FFF2-40B4-BE49-F238E27FC236}">
              <a16:creationId xmlns="" xmlns:a16="http://schemas.microsoft.com/office/drawing/2014/main" id="{5DC4BE6B-2BA6-45BF-BACC-5F94C0306953}"/>
            </a:ext>
          </a:extLst>
        </xdr:cNvPr>
        <xdr:cNvSpPr/>
      </xdr:nvSpPr>
      <xdr:spPr>
        <a:xfrm>
          <a:off x="14541500" y="167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42628</xdr:rowOff>
    </xdr:from>
    <xdr:ext cx="534377" cy="259045"/>
    <xdr:sp macro="" textlink="">
      <xdr:nvSpPr>
        <xdr:cNvPr id="710" name="テキスト ボックス 709">
          <a:extLst>
            <a:ext uri="{FF2B5EF4-FFF2-40B4-BE49-F238E27FC236}">
              <a16:creationId xmlns="" xmlns:a16="http://schemas.microsoft.com/office/drawing/2014/main" id="{83E8953B-5E34-4915-AE39-B6F6CA8FA836}"/>
            </a:ext>
          </a:extLst>
        </xdr:cNvPr>
        <xdr:cNvSpPr txBox="1"/>
      </xdr:nvSpPr>
      <xdr:spPr>
        <a:xfrm>
          <a:off x="14325111" y="1650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150896</xdr:rowOff>
    </xdr:from>
    <xdr:to>
      <xdr:col>72</xdr:col>
      <xdr:colOff>38100</xdr:colOff>
      <xdr:row>98</xdr:row>
      <xdr:rowOff>81046</xdr:rowOff>
    </xdr:to>
    <xdr:sp macro="" textlink="">
      <xdr:nvSpPr>
        <xdr:cNvPr id="711" name="楕円 710">
          <a:extLst>
            <a:ext uri="{FF2B5EF4-FFF2-40B4-BE49-F238E27FC236}">
              <a16:creationId xmlns="" xmlns:a16="http://schemas.microsoft.com/office/drawing/2014/main" id="{9228192C-56F6-486D-B721-7C7BA04C4E30}"/>
            </a:ext>
          </a:extLst>
        </xdr:cNvPr>
        <xdr:cNvSpPr/>
      </xdr:nvSpPr>
      <xdr:spPr>
        <a:xfrm>
          <a:off x="13652500" y="167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97573</xdr:rowOff>
    </xdr:from>
    <xdr:ext cx="534377" cy="259045"/>
    <xdr:sp macro="" textlink="">
      <xdr:nvSpPr>
        <xdr:cNvPr id="712" name="テキスト ボックス 711">
          <a:extLst>
            <a:ext uri="{FF2B5EF4-FFF2-40B4-BE49-F238E27FC236}">
              <a16:creationId xmlns="" xmlns:a16="http://schemas.microsoft.com/office/drawing/2014/main" id="{0A89396A-862F-4D64-803E-8416F12A598A}"/>
            </a:ext>
          </a:extLst>
        </xdr:cNvPr>
        <xdr:cNvSpPr txBox="1"/>
      </xdr:nvSpPr>
      <xdr:spPr>
        <a:xfrm>
          <a:off x="13436111" y="165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39746</xdr:rowOff>
    </xdr:from>
    <xdr:to>
      <xdr:col>67</xdr:col>
      <xdr:colOff>101600</xdr:colOff>
      <xdr:row>98</xdr:row>
      <xdr:rowOff>141346</xdr:rowOff>
    </xdr:to>
    <xdr:sp macro="" textlink="">
      <xdr:nvSpPr>
        <xdr:cNvPr id="713" name="楕円 712">
          <a:extLst>
            <a:ext uri="{FF2B5EF4-FFF2-40B4-BE49-F238E27FC236}">
              <a16:creationId xmlns="" xmlns:a16="http://schemas.microsoft.com/office/drawing/2014/main" id="{33ED27DD-4AB2-47DE-9698-7730D93D5E80}"/>
            </a:ext>
          </a:extLst>
        </xdr:cNvPr>
        <xdr:cNvSpPr/>
      </xdr:nvSpPr>
      <xdr:spPr>
        <a:xfrm>
          <a:off x="12763500" y="168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132473</xdr:rowOff>
    </xdr:from>
    <xdr:ext cx="534377" cy="259045"/>
    <xdr:sp macro="" textlink="">
      <xdr:nvSpPr>
        <xdr:cNvPr id="714" name="テキスト ボックス 713">
          <a:extLst>
            <a:ext uri="{FF2B5EF4-FFF2-40B4-BE49-F238E27FC236}">
              <a16:creationId xmlns="" xmlns:a16="http://schemas.microsoft.com/office/drawing/2014/main" id="{874887CC-CF5B-45A7-9A46-9F3422B98278}"/>
            </a:ext>
          </a:extLst>
        </xdr:cNvPr>
        <xdr:cNvSpPr txBox="1"/>
      </xdr:nvSpPr>
      <xdr:spPr>
        <a:xfrm>
          <a:off x="12547111" y="169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 xmlns:a16="http://schemas.microsoft.com/office/drawing/2014/main" id="{19512431-1D73-4312-A2FF-376A8DA1A9A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 xmlns:a16="http://schemas.microsoft.com/office/drawing/2014/main" id="{4C7D6974-FEF0-4891-BB91-2FF5D267CAE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 xmlns:a16="http://schemas.microsoft.com/office/drawing/2014/main" id="{FB2669E9-9AF4-4E4D-A87E-8457660E2F92}"/>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 xmlns:a16="http://schemas.microsoft.com/office/drawing/2014/main" id="{102260D7-FC1B-400A-8C0A-AAB8A5347E8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 xmlns:a16="http://schemas.microsoft.com/office/drawing/2014/main" id="{12E97051-BE6B-4475-81F1-08F2386DB5C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 xmlns:a16="http://schemas.microsoft.com/office/drawing/2014/main" id="{1D90DD0E-532C-4CB5-8CFE-D78A8A1BF57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 xmlns:a16="http://schemas.microsoft.com/office/drawing/2014/main" id="{F538D989-9B90-4309-A1E4-A0D6E68030E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 xmlns:a16="http://schemas.microsoft.com/office/drawing/2014/main" id="{ADC5BA98-E551-4EC7-BECC-ED5BCFFB01B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 xmlns:a16="http://schemas.microsoft.com/office/drawing/2014/main" id="{9042DC7A-C5A7-41F7-B152-583803211195}"/>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 xmlns:a16="http://schemas.microsoft.com/office/drawing/2014/main" id="{E3CF7CDB-48EB-4707-AAF7-0AF35F9273D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 xmlns:a16="http://schemas.microsoft.com/office/drawing/2014/main" id="{3514AB99-295F-4515-9CA1-A7F44A1E37AB}"/>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 xmlns:a16="http://schemas.microsoft.com/office/drawing/2014/main" id="{2F0CE65F-E39A-4EA8-A997-FD72063261D9}"/>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 xmlns:a16="http://schemas.microsoft.com/office/drawing/2014/main" id="{F2647236-8599-4CE5-8BCA-F95927D0D204}"/>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 xmlns:a16="http://schemas.microsoft.com/office/drawing/2014/main" id="{41B8F2FB-0D11-43D7-862A-C052AA825376}"/>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 xmlns:a16="http://schemas.microsoft.com/office/drawing/2014/main" id="{A2FD799C-E1C0-4652-9860-0603F567603F}"/>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 xmlns:a16="http://schemas.microsoft.com/office/drawing/2014/main" id="{7E3CAECD-76F3-4860-8939-EFD6DBC5A60B}"/>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 xmlns:a16="http://schemas.microsoft.com/office/drawing/2014/main" id="{A059CCAE-9309-4149-BE3F-80536E20B459}"/>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 xmlns:a16="http://schemas.microsoft.com/office/drawing/2014/main" id="{4E6709CC-60F1-4623-AC1B-2EB8369867D4}"/>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53D7F16C-7FBC-4A22-A00A-733F548B79F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2E094BB-D0C4-4629-98B4-6359CCDB092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1EBE8EE-A1C3-4ADD-8AAC-E2A1D3FF166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 xmlns:a16="http://schemas.microsoft.com/office/drawing/2014/main" id="{9025B2AA-BFDC-457E-AF4F-B7FACF0E67C8}"/>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 xmlns:a16="http://schemas.microsoft.com/office/drawing/2014/main" id="{7BD64F3E-0DB0-48F0-BD35-67DACAB99F03}"/>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 xmlns:a16="http://schemas.microsoft.com/office/drawing/2014/main" id="{C4B6215D-89B7-4448-86B2-DBB03F7B9119}"/>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 xmlns:a16="http://schemas.microsoft.com/office/drawing/2014/main" id="{DD38D302-F906-4E51-B102-68953952DF83}"/>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 xmlns:a16="http://schemas.microsoft.com/office/drawing/2014/main" id="{AAD1E494-AD3D-426B-AE35-B5041B96DE9C}"/>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56307</xdr:rowOff>
    </xdr:from>
    <xdr:to>
      <xdr:col>116</xdr:col>
      <xdr:colOff>63500</xdr:colOff>
      <xdr:row>38</xdr:row>
      <xdr:rowOff>62250</xdr:rowOff>
    </xdr:to>
    <xdr:cxnSp macro="">
      <xdr:nvCxnSpPr>
        <xdr:cNvPr id="741" name="直線コネクタ 740">
          <a:extLst>
            <a:ext uri="{FF2B5EF4-FFF2-40B4-BE49-F238E27FC236}">
              <a16:creationId xmlns="" xmlns:a16="http://schemas.microsoft.com/office/drawing/2014/main" id="{86349D49-55AA-483A-BF6B-A1CE9E865E6E}"/>
            </a:ext>
          </a:extLst>
        </xdr:cNvPr>
        <xdr:cNvCxnSpPr/>
      </xdr:nvCxnSpPr>
      <xdr:spPr>
        <a:xfrm flipV="1">
          <a:off x="21323300" y="6571407"/>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 xmlns:a16="http://schemas.microsoft.com/office/drawing/2014/main" id="{FC983BFB-3669-4832-B7CE-B9B269ED3933}"/>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 xmlns:a16="http://schemas.microsoft.com/office/drawing/2014/main" id="{40BE8C45-53A0-4769-9883-2E9A646E0087}"/>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62250</xdr:rowOff>
    </xdr:from>
    <xdr:to>
      <xdr:col>111</xdr:col>
      <xdr:colOff>177800</xdr:colOff>
      <xdr:row>38</xdr:row>
      <xdr:rowOff>85476</xdr:rowOff>
    </xdr:to>
    <xdr:cxnSp macro="">
      <xdr:nvCxnSpPr>
        <xdr:cNvPr id="744" name="直線コネクタ 743">
          <a:extLst>
            <a:ext uri="{FF2B5EF4-FFF2-40B4-BE49-F238E27FC236}">
              <a16:creationId xmlns="" xmlns:a16="http://schemas.microsoft.com/office/drawing/2014/main" id="{7B977B5C-DC09-4588-A1B0-C695D58174BE}"/>
            </a:ext>
          </a:extLst>
        </xdr:cNvPr>
        <xdr:cNvCxnSpPr/>
      </xdr:nvCxnSpPr>
      <xdr:spPr>
        <a:xfrm flipV="1">
          <a:off x="20434300" y="6577350"/>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 xmlns:a16="http://schemas.microsoft.com/office/drawing/2014/main" id="{06890FD5-0B8D-4FA2-9087-D6EBA49E0141}"/>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 xmlns:a16="http://schemas.microsoft.com/office/drawing/2014/main" id="{34F3339C-37DA-4B80-B423-6F4557C43FCE}"/>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85476</xdr:rowOff>
    </xdr:from>
    <xdr:to>
      <xdr:col>107</xdr:col>
      <xdr:colOff>50800</xdr:colOff>
      <xdr:row>38</xdr:row>
      <xdr:rowOff>92517</xdr:rowOff>
    </xdr:to>
    <xdr:cxnSp macro="">
      <xdr:nvCxnSpPr>
        <xdr:cNvPr id="747" name="直線コネクタ 746">
          <a:extLst>
            <a:ext uri="{FF2B5EF4-FFF2-40B4-BE49-F238E27FC236}">
              <a16:creationId xmlns="" xmlns:a16="http://schemas.microsoft.com/office/drawing/2014/main" id="{40CB8962-48BC-40DF-B6D7-B7AE35D87B75}"/>
            </a:ext>
          </a:extLst>
        </xdr:cNvPr>
        <xdr:cNvCxnSpPr/>
      </xdr:nvCxnSpPr>
      <xdr:spPr>
        <a:xfrm flipV="1">
          <a:off x="19545300" y="6600576"/>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 xmlns:a16="http://schemas.microsoft.com/office/drawing/2014/main" id="{8890C388-8BCB-4162-9ECB-720A6DB28E8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 xmlns:a16="http://schemas.microsoft.com/office/drawing/2014/main" id="{667CC2C5-5054-49DB-B100-B4C1DA5104A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91968</xdr:rowOff>
    </xdr:from>
    <xdr:to>
      <xdr:col>102</xdr:col>
      <xdr:colOff>114300</xdr:colOff>
      <xdr:row>38</xdr:row>
      <xdr:rowOff>92517</xdr:rowOff>
    </xdr:to>
    <xdr:cxnSp macro="">
      <xdr:nvCxnSpPr>
        <xdr:cNvPr id="750" name="直線コネクタ 749">
          <a:extLst>
            <a:ext uri="{FF2B5EF4-FFF2-40B4-BE49-F238E27FC236}">
              <a16:creationId xmlns="" xmlns:a16="http://schemas.microsoft.com/office/drawing/2014/main" id="{8A607EA4-08F9-4133-A785-6E850F812753}"/>
            </a:ext>
          </a:extLst>
        </xdr:cNvPr>
        <xdr:cNvCxnSpPr/>
      </xdr:nvCxnSpPr>
      <xdr:spPr>
        <a:xfrm>
          <a:off x="18656300" y="660706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 xmlns:a16="http://schemas.microsoft.com/office/drawing/2014/main" id="{FECF07BC-4E22-4A10-BB87-8FB94348B3B9}"/>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 xmlns:a16="http://schemas.microsoft.com/office/drawing/2014/main" id="{66789739-4171-4C71-8CBC-F13CE88C84CB}"/>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 xmlns:a16="http://schemas.microsoft.com/office/drawing/2014/main" id="{63C0BFD3-1FFC-496A-ADB7-8E4B7F8AAC4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 xmlns:a16="http://schemas.microsoft.com/office/drawing/2014/main" id="{57E86342-3254-4FEE-8F8F-FAE619925DA4}"/>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F6C25BB5-DFDA-428C-A774-526CC90A991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C4D81065-3C9D-4EA5-8851-4BD66580441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AED4F924-0C28-4F9A-B59E-346B61D610A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A5AF22F0-88BB-4F49-ACB8-0671543E8CB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8083E9E6-4978-4D27-9229-933A2949D4E8}"/>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5507</xdr:rowOff>
    </xdr:from>
    <xdr:to>
      <xdr:col>116</xdr:col>
      <xdr:colOff>114300</xdr:colOff>
      <xdr:row>38</xdr:row>
      <xdr:rowOff>107107</xdr:rowOff>
    </xdr:to>
    <xdr:sp macro="" textlink="">
      <xdr:nvSpPr>
        <xdr:cNvPr id="760" name="楕円 759">
          <a:extLst>
            <a:ext uri="{FF2B5EF4-FFF2-40B4-BE49-F238E27FC236}">
              <a16:creationId xmlns="" xmlns:a16="http://schemas.microsoft.com/office/drawing/2014/main" id="{6C5EEE88-3DE4-4DAE-BB09-6F92ED687F6F}"/>
            </a:ext>
          </a:extLst>
        </xdr:cNvPr>
        <xdr:cNvSpPr/>
      </xdr:nvSpPr>
      <xdr:spPr>
        <a:xfrm>
          <a:off x="22110700" y="65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91884</xdr:rowOff>
    </xdr:from>
    <xdr:ext cx="378565" cy="259045"/>
    <xdr:sp macro="" textlink="">
      <xdr:nvSpPr>
        <xdr:cNvPr id="761" name="投資及び出資金該当値テキスト">
          <a:extLst>
            <a:ext uri="{FF2B5EF4-FFF2-40B4-BE49-F238E27FC236}">
              <a16:creationId xmlns="" xmlns:a16="http://schemas.microsoft.com/office/drawing/2014/main" id="{37B00D1F-20BE-425A-B3B8-5E36081437DA}"/>
            </a:ext>
          </a:extLst>
        </xdr:cNvPr>
        <xdr:cNvSpPr txBox="1"/>
      </xdr:nvSpPr>
      <xdr:spPr>
        <a:xfrm>
          <a:off x="22212300" y="643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11450</xdr:rowOff>
    </xdr:from>
    <xdr:to>
      <xdr:col>112</xdr:col>
      <xdr:colOff>38100</xdr:colOff>
      <xdr:row>38</xdr:row>
      <xdr:rowOff>113050</xdr:rowOff>
    </xdr:to>
    <xdr:sp macro="" textlink="">
      <xdr:nvSpPr>
        <xdr:cNvPr id="762" name="楕円 761">
          <a:extLst>
            <a:ext uri="{FF2B5EF4-FFF2-40B4-BE49-F238E27FC236}">
              <a16:creationId xmlns="" xmlns:a16="http://schemas.microsoft.com/office/drawing/2014/main" id="{440A7E5E-FAE7-42E7-B5A8-28941319CCFC}"/>
            </a:ext>
          </a:extLst>
        </xdr:cNvPr>
        <xdr:cNvSpPr/>
      </xdr:nvSpPr>
      <xdr:spPr>
        <a:xfrm>
          <a:off x="21272500" y="65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104177</xdr:rowOff>
    </xdr:from>
    <xdr:ext cx="378565" cy="259045"/>
    <xdr:sp macro="" textlink="">
      <xdr:nvSpPr>
        <xdr:cNvPr id="763" name="テキスト ボックス 762">
          <a:extLst>
            <a:ext uri="{FF2B5EF4-FFF2-40B4-BE49-F238E27FC236}">
              <a16:creationId xmlns="" xmlns:a16="http://schemas.microsoft.com/office/drawing/2014/main" id="{D00D276F-1510-4810-A0D6-DC7DAED40E3F}"/>
            </a:ext>
          </a:extLst>
        </xdr:cNvPr>
        <xdr:cNvSpPr txBox="1"/>
      </xdr:nvSpPr>
      <xdr:spPr>
        <a:xfrm>
          <a:off x="21134017" y="661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34676</xdr:rowOff>
    </xdr:from>
    <xdr:to>
      <xdr:col>107</xdr:col>
      <xdr:colOff>101600</xdr:colOff>
      <xdr:row>38</xdr:row>
      <xdr:rowOff>136276</xdr:rowOff>
    </xdr:to>
    <xdr:sp macro="" textlink="">
      <xdr:nvSpPr>
        <xdr:cNvPr id="764" name="楕円 763">
          <a:extLst>
            <a:ext uri="{FF2B5EF4-FFF2-40B4-BE49-F238E27FC236}">
              <a16:creationId xmlns="" xmlns:a16="http://schemas.microsoft.com/office/drawing/2014/main" id="{6AFF1531-894E-4338-804D-17E3A6749B60}"/>
            </a:ext>
          </a:extLst>
        </xdr:cNvPr>
        <xdr:cNvSpPr/>
      </xdr:nvSpPr>
      <xdr:spPr>
        <a:xfrm>
          <a:off x="20383500" y="65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127403</xdr:rowOff>
    </xdr:from>
    <xdr:ext cx="378565" cy="259045"/>
    <xdr:sp macro="" textlink="">
      <xdr:nvSpPr>
        <xdr:cNvPr id="765" name="テキスト ボックス 764">
          <a:extLst>
            <a:ext uri="{FF2B5EF4-FFF2-40B4-BE49-F238E27FC236}">
              <a16:creationId xmlns="" xmlns:a16="http://schemas.microsoft.com/office/drawing/2014/main" id="{71B82A2F-C2DA-470A-A8FF-1F65C5098404}"/>
            </a:ext>
          </a:extLst>
        </xdr:cNvPr>
        <xdr:cNvSpPr txBox="1"/>
      </xdr:nvSpPr>
      <xdr:spPr>
        <a:xfrm>
          <a:off x="20245017" y="6642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41717</xdr:rowOff>
    </xdr:from>
    <xdr:to>
      <xdr:col>102</xdr:col>
      <xdr:colOff>165100</xdr:colOff>
      <xdr:row>38</xdr:row>
      <xdr:rowOff>143317</xdr:rowOff>
    </xdr:to>
    <xdr:sp macro="" textlink="">
      <xdr:nvSpPr>
        <xdr:cNvPr id="766" name="楕円 765">
          <a:extLst>
            <a:ext uri="{FF2B5EF4-FFF2-40B4-BE49-F238E27FC236}">
              <a16:creationId xmlns="" xmlns:a16="http://schemas.microsoft.com/office/drawing/2014/main" id="{03F8A70B-238B-45A6-9FA8-39EDF5E33CBD}"/>
            </a:ext>
          </a:extLst>
        </xdr:cNvPr>
        <xdr:cNvSpPr/>
      </xdr:nvSpPr>
      <xdr:spPr>
        <a:xfrm>
          <a:off x="19494500" y="655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134444</xdr:rowOff>
    </xdr:from>
    <xdr:ext cx="378565" cy="259045"/>
    <xdr:sp macro="" textlink="">
      <xdr:nvSpPr>
        <xdr:cNvPr id="767" name="テキスト ボックス 766">
          <a:extLst>
            <a:ext uri="{FF2B5EF4-FFF2-40B4-BE49-F238E27FC236}">
              <a16:creationId xmlns="" xmlns:a16="http://schemas.microsoft.com/office/drawing/2014/main" id="{F2A907C3-55CC-4108-865B-903F44D8F3DD}"/>
            </a:ext>
          </a:extLst>
        </xdr:cNvPr>
        <xdr:cNvSpPr txBox="1"/>
      </xdr:nvSpPr>
      <xdr:spPr>
        <a:xfrm>
          <a:off x="19356017" y="6649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41168</xdr:rowOff>
    </xdr:from>
    <xdr:to>
      <xdr:col>98</xdr:col>
      <xdr:colOff>38100</xdr:colOff>
      <xdr:row>38</xdr:row>
      <xdr:rowOff>142768</xdr:rowOff>
    </xdr:to>
    <xdr:sp macro="" textlink="">
      <xdr:nvSpPr>
        <xdr:cNvPr id="768" name="楕円 767">
          <a:extLst>
            <a:ext uri="{FF2B5EF4-FFF2-40B4-BE49-F238E27FC236}">
              <a16:creationId xmlns="" xmlns:a16="http://schemas.microsoft.com/office/drawing/2014/main" id="{A6FB089C-5D35-4140-BD93-0B95C040BDD9}"/>
            </a:ext>
          </a:extLst>
        </xdr:cNvPr>
        <xdr:cNvSpPr/>
      </xdr:nvSpPr>
      <xdr:spPr>
        <a:xfrm>
          <a:off x="18605500" y="65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133895</xdr:rowOff>
    </xdr:from>
    <xdr:ext cx="378565" cy="259045"/>
    <xdr:sp macro="" textlink="">
      <xdr:nvSpPr>
        <xdr:cNvPr id="769" name="テキスト ボックス 768">
          <a:extLst>
            <a:ext uri="{FF2B5EF4-FFF2-40B4-BE49-F238E27FC236}">
              <a16:creationId xmlns="" xmlns:a16="http://schemas.microsoft.com/office/drawing/2014/main" id="{3757533C-6E7D-4A85-956B-CF9AA3967636}"/>
            </a:ext>
          </a:extLst>
        </xdr:cNvPr>
        <xdr:cNvSpPr txBox="1"/>
      </xdr:nvSpPr>
      <xdr:spPr>
        <a:xfrm>
          <a:off x="18467017" y="664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45FB8A70-7E91-4E5C-8E7C-0C363F99BB7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A328EBC1-D63C-4CE7-92F5-E53433845D4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6B776234-24AF-42D9-B295-794612503E3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FCC76F91-24DD-4B72-BF1D-0648BAA017E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6BBD6B80-FB3A-4017-ADB7-9695CFB98F3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412AA390-4A58-4FAC-88E5-4062DF18EC5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F0CF1758-3A0E-40F2-AB76-40989D17355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C0C3689A-B4DA-428E-8E4F-D8E98C6D4CD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EE3EC388-DDCF-472D-919C-7F95E886FEB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6BF3313D-61D8-4209-9EB4-68C6D330F80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 xmlns:a16="http://schemas.microsoft.com/office/drawing/2014/main" id="{6E3275C2-6B69-4E30-A8DB-5CD5E7616B75}"/>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 xmlns:a16="http://schemas.microsoft.com/office/drawing/2014/main" id="{B138E28D-DF7F-4951-8452-3068E15C9E13}"/>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 xmlns:a16="http://schemas.microsoft.com/office/drawing/2014/main" id="{CDE7576A-6A57-4ADD-AE15-05C0B7A46D64}"/>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 xmlns:a16="http://schemas.microsoft.com/office/drawing/2014/main" id="{C5D83807-FF7D-4E9A-AFD3-DEAB5D71B475}"/>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 xmlns:a16="http://schemas.microsoft.com/office/drawing/2014/main" id="{A42C205A-2136-45CE-967A-3BAB8C0C3655}"/>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 xmlns:a16="http://schemas.microsoft.com/office/drawing/2014/main" id="{282CA1C0-CE82-40A5-9421-0B4F5EB03141}"/>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 xmlns:a16="http://schemas.microsoft.com/office/drawing/2014/main" id="{947D4728-0C07-46C6-847D-423DAF1646D7}"/>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 xmlns:a16="http://schemas.microsoft.com/office/drawing/2014/main" id="{33105E6F-3017-4585-B6F6-0E1881BB0E8A}"/>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D64359E0-54F3-46FF-94CA-0D0761250EC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 xmlns:a16="http://schemas.microsoft.com/office/drawing/2014/main" id="{C5FD636C-6F17-48ED-ABAE-1A71E2CBBF7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996722C4-E84E-4311-AC3F-BCD43959472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 xmlns:a16="http://schemas.microsoft.com/office/drawing/2014/main" id="{EC028EB6-5154-4EFE-844A-DF548C5C772C}"/>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 xmlns:a16="http://schemas.microsoft.com/office/drawing/2014/main" id="{2636B625-87C1-4D86-BF81-CEECD02D144D}"/>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 xmlns:a16="http://schemas.microsoft.com/office/drawing/2014/main" id="{6DB9ACC9-D2DE-4F89-B3B2-F9DCD52F657B}"/>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 xmlns:a16="http://schemas.microsoft.com/office/drawing/2014/main" id="{A814ED5A-D2FF-489A-B212-DAADEC5E75F8}"/>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 xmlns:a16="http://schemas.microsoft.com/office/drawing/2014/main" id="{C582C8E1-D6E2-4737-8250-D4FB6BA745B3}"/>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102209</xdr:rowOff>
    </xdr:from>
    <xdr:to>
      <xdr:col>116</xdr:col>
      <xdr:colOff>63500</xdr:colOff>
      <xdr:row>58</xdr:row>
      <xdr:rowOff>102301</xdr:rowOff>
    </xdr:to>
    <xdr:cxnSp macro="">
      <xdr:nvCxnSpPr>
        <xdr:cNvPr id="796" name="直線コネクタ 795">
          <a:extLst>
            <a:ext uri="{FF2B5EF4-FFF2-40B4-BE49-F238E27FC236}">
              <a16:creationId xmlns="" xmlns:a16="http://schemas.microsoft.com/office/drawing/2014/main" id="{CC9D59BB-FC37-4E07-9FF3-63FA04259104}"/>
            </a:ext>
          </a:extLst>
        </xdr:cNvPr>
        <xdr:cNvCxnSpPr/>
      </xdr:nvCxnSpPr>
      <xdr:spPr>
        <a:xfrm flipV="1">
          <a:off x="21323300" y="1004630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 xmlns:a16="http://schemas.microsoft.com/office/drawing/2014/main" id="{D79BC300-D717-4DB8-A831-6F93760E8B27}"/>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 xmlns:a16="http://schemas.microsoft.com/office/drawing/2014/main" id="{72AEC325-41E7-49A8-B9A7-80A99F0DBA43}"/>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102027</xdr:rowOff>
    </xdr:from>
    <xdr:to>
      <xdr:col>111</xdr:col>
      <xdr:colOff>177800</xdr:colOff>
      <xdr:row>58</xdr:row>
      <xdr:rowOff>102301</xdr:rowOff>
    </xdr:to>
    <xdr:cxnSp macro="">
      <xdr:nvCxnSpPr>
        <xdr:cNvPr id="799" name="直線コネクタ 798">
          <a:extLst>
            <a:ext uri="{FF2B5EF4-FFF2-40B4-BE49-F238E27FC236}">
              <a16:creationId xmlns="" xmlns:a16="http://schemas.microsoft.com/office/drawing/2014/main" id="{920927D3-2ABC-4665-8CA8-E877A3EC11C9}"/>
            </a:ext>
          </a:extLst>
        </xdr:cNvPr>
        <xdr:cNvCxnSpPr/>
      </xdr:nvCxnSpPr>
      <xdr:spPr>
        <a:xfrm>
          <a:off x="20434300" y="1004612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 xmlns:a16="http://schemas.microsoft.com/office/drawing/2014/main" id="{F7C4E361-E7D0-4173-84D7-2676DF33B258}"/>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 xmlns:a16="http://schemas.microsoft.com/office/drawing/2014/main" id="{63ACEF37-EF4E-4749-9108-580465F727A2}"/>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101753</xdr:rowOff>
    </xdr:from>
    <xdr:to>
      <xdr:col>107</xdr:col>
      <xdr:colOff>50800</xdr:colOff>
      <xdr:row>58</xdr:row>
      <xdr:rowOff>102027</xdr:rowOff>
    </xdr:to>
    <xdr:cxnSp macro="">
      <xdr:nvCxnSpPr>
        <xdr:cNvPr id="802" name="直線コネクタ 801">
          <a:extLst>
            <a:ext uri="{FF2B5EF4-FFF2-40B4-BE49-F238E27FC236}">
              <a16:creationId xmlns="" xmlns:a16="http://schemas.microsoft.com/office/drawing/2014/main" id="{FBA9691B-94CE-4EC4-8A9B-2C8F52FBE0E2}"/>
            </a:ext>
          </a:extLst>
        </xdr:cNvPr>
        <xdr:cNvCxnSpPr/>
      </xdr:nvCxnSpPr>
      <xdr:spPr>
        <a:xfrm>
          <a:off x="19545300" y="1004585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 xmlns:a16="http://schemas.microsoft.com/office/drawing/2014/main" id="{44B2D464-7F8D-4381-910A-E11C9B75146C}"/>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 xmlns:a16="http://schemas.microsoft.com/office/drawing/2014/main" id="{0C91BA74-23A2-478C-9E3A-42BBA5DC51C6}"/>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101478</xdr:rowOff>
    </xdr:from>
    <xdr:to>
      <xdr:col>102</xdr:col>
      <xdr:colOff>114300</xdr:colOff>
      <xdr:row>58</xdr:row>
      <xdr:rowOff>101753</xdr:rowOff>
    </xdr:to>
    <xdr:cxnSp macro="">
      <xdr:nvCxnSpPr>
        <xdr:cNvPr id="805" name="直線コネクタ 804">
          <a:extLst>
            <a:ext uri="{FF2B5EF4-FFF2-40B4-BE49-F238E27FC236}">
              <a16:creationId xmlns="" xmlns:a16="http://schemas.microsoft.com/office/drawing/2014/main" id="{ED9BCFDE-2C1D-4298-BD8C-35C36DB29872}"/>
            </a:ext>
          </a:extLst>
        </xdr:cNvPr>
        <xdr:cNvCxnSpPr/>
      </xdr:nvCxnSpPr>
      <xdr:spPr>
        <a:xfrm>
          <a:off x="18656300" y="1004557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 xmlns:a16="http://schemas.microsoft.com/office/drawing/2014/main" id="{B2221648-4CBE-42A4-AEA3-822846F0CD5F}"/>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 xmlns:a16="http://schemas.microsoft.com/office/drawing/2014/main" id="{9E5E2BD1-4894-4B96-841D-1159596C861B}"/>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 xmlns:a16="http://schemas.microsoft.com/office/drawing/2014/main" id="{EA839E6C-6951-4A14-AB02-BE402832E8B9}"/>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 xmlns:a16="http://schemas.microsoft.com/office/drawing/2014/main" id="{F3B2D52A-8A54-440A-AFA0-87C874214BAE}"/>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D80A2958-CD0F-4011-B7AB-83CB2E647312}"/>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3198A13D-3B68-47ED-95B5-FB5AF8DF113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69A6D0BA-A694-4BAB-A659-6BF8066BD40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8993D65C-DD58-499C-8A0F-766E05A9958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258910D6-6635-4372-B300-8EFEF088515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51409</xdr:rowOff>
    </xdr:from>
    <xdr:to>
      <xdr:col>116</xdr:col>
      <xdr:colOff>114300</xdr:colOff>
      <xdr:row>58</xdr:row>
      <xdr:rowOff>153009</xdr:rowOff>
    </xdr:to>
    <xdr:sp macro="" textlink="">
      <xdr:nvSpPr>
        <xdr:cNvPr id="815" name="楕円 814">
          <a:extLst>
            <a:ext uri="{FF2B5EF4-FFF2-40B4-BE49-F238E27FC236}">
              <a16:creationId xmlns="" xmlns:a16="http://schemas.microsoft.com/office/drawing/2014/main" id="{97D45AAB-623E-4E32-8E24-DE04A5C23874}"/>
            </a:ext>
          </a:extLst>
        </xdr:cNvPr>
        <xdr:cNvSpPr/>
      </xdr:nvSpPr>
      <xdr:spPr>
        <a:xfrm>
          <a:off x="22110700" y="9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153554</xdr:rowOff>
    </xdr:from>
    <xdr:ext cx="378565" cy="259045"/>
    <xdr:sp macro="" textlink="">
      <xdr:nvSpPr>
        <xdr:cNvPr id="816" name="貸付金該当値テキスト">
          <a:extLst>
            <a:ext uri="{FF2B5EF4-FFF2-40B4-BE49-F238E27FC236}">
              <a16:creationId xmlns="" xmlns:a16="http://schemas.microsoft.com/office/drawing/2014/main" id="{F32D3433-77E0-455E-BA6F-81EA367EEC26}"/>
            </a:ext>
          </a:extLst>
        </xdr:cNvPr>
        <xdr:cNvSpPr txBox="1"/>
      </xdr:nvSpPr>
      <xdr:spPr>
        <a:xfrm>
          <a:off x="22212300" y="9926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51501</xdr:rowOff>
    </xdr:from>
    <xdr:to>
      <xdr:col>112</xdr:col>
      <xdr:colOff>38100</xdr:colOff>
      <xdr:row>58</xdr:row>
      <xdr:rowOff>153101</xdr:rowOff>
    </xdr:to>
    <xdr:sp macro="" textlink="">
      <xdr:nvSpPr>
        <xdr:cNvPr id="817" name="楕円 816">
          <a:extLst>
            <a:ext uri="{FF2B5EF4-FFF2-40B4-BE49-F238E27FC236}">
              <a16:creationId xmlns="" xmlns:a16="http://schemas.microsoft.com/office/drawing/2014/main" id="{FC1950F0-896E-485F-9308-763B700B1641}"/>
            </a:ext>
          </a:extLst>
        </xdr:cNvPr>
        <xdr:cNvSpPr/>
      </xdr:nvSpPr>
      <xdr:spPr>
        <a:xfrm>
          <a:off x="21272500" y="99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144228</xdr:rowOff>
    </xdr:from>
    <xdr:ext cx="378565" cy="259045"/>
    <xdr:sp macro="" textlink="">
      <xdr:nvSpPr>
        <xdr:cNvPr id="818" name="テキスト ボックス 817">
          <a:extLst>
            <a:ext uri="{FF2B5EF4-FFF2-40B4-BE49-F238E27FC236}">
              <a16:creationId xmlns="" xmlns:a16="http://schemas.microsoft.com/office/drawing/2014/main" id="{C3D36726-7C75-4AA7-8874-9AA99841DFBF}"/>
            </a:ext>
          </a:extLst>
        </xdr:cNvPr>
        <xdr:cNvSpPr txBox="1"/>
      </xdr:nvSpPr>
      <xdr:spPr>
        <a:xfrm>
          <a:off x="21134017" y="10088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51227</xdr:rowOff>
    </xdr:from>
    <xdr:to>
      <xdr:col>107</xdr:col>
      <xdr:colOff>101600</xdr:colOff>
      <xdr:row>58</xdr:row>
      <xdr:rowOff>152827</xdr:rowOff>
    </xdr:to>
    <xdr:sp macro="" textlink="">
      <xdr:nvSpPr>
        <xdr:cNvPr id="819" name="楕円 818">
          <a:extLst>
            <a:ext uri="{FF2B5EF4-FFF2-40B4-BE49-F238E27FC236}">
              <a16:creationId xmlns="" xmlns:a16="http://schemas.microsoft.com/office/drawing/2014/main" id="{E6B583BF-1995-4590-80A7-F90E31327705}"/>
            </a:ext>
          </a:extLst>
        </xdr:cNvPr>
        <xdr:cNvSpPr/>
      </xdr:nvSpPr>
      <xdr:spPr>
        <a:xfrm>
          <a:off x="20383500" y="999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143954</xdr:rowOff>
    </xdr:from>
    <xdr:ext cx="378565" cy="259045"/>
    <xdr:sp macro="" textlink="">
      <xdr:nvSpPr>
        <xdr:cNvPr id="820" name="テキスト ボックス 819">
          <a:extLst>
            <a:ext uri="{FF2B5EF4-FFF2-40B4-BE49-F238E27FC236}">
              <a16:creationId xmlns="" xmlns:a16="http://schemas.microsoft.com/office/drawing/2014/main" id="{62C2FC14-FEED-4066-9E01-AEBACF2062DB}"/>
            </a:ext>
          </a:extLst>
        </xdr:cNvPr>
        <xdr:cNvSpPr txBox="1"/>
      </xdr:nvSpPr>
      <xdr:spPr>
        <a:xfrm>
          <a:off x="20245017" y="10088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50953</xdr:rowOff>
    </xdr:from>
    <xdr:to>
      <xdr:col>102</xdr:col>
      <xdr:colOff>165100</xdr:colOff>
      <xdr:row>58</xdr:row>
      <xdr:rowOff>152553</xdr:rowOff>
    </xdr:to>
    <xdr:sp macro="" textlink="">
      <xdr:nvSpPr>
        <xdr:cNvPr id="821" name="楕円 820">
          <a:extLst>
            <a:ext uri="{FF2B5EF4-FFF2-40B4-BE49-F238E27FC236}">
              <a16:creationId xmlns="" xmlns:a16="http://schemas.microsoft.com/office/drawing/2014/main" id="{DC507EF3-C77B-4E50-8E5D-A47A233CE29A}"/>
            </a:ext>
          </a:extLst>
        </xdr:cNvPr>
        <xdr:cNvSpPr/>
      </xdr:nvSpPr>
      <xdr:spPr>
        <a:xfrm>
          <a:off x="19494500" y="99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143680</xdr:rowOff>
    </xdr:from>
    <xdr:ext cx="378565" cy="259045"/>
    <xdr:sp macro="" textlink="">
      <xdr:nvSpPr>
        <xdr:cNvPr id="822" name="テキスト ボックス 821">
          <a:extLst>
            <a:ext uri="{FF2B5EF4-FFF2-40B4-BE49-F238E27FC236}">
              <a16:creationId xmlns="" xmlns:a16="http://schemas.microsoft.com/office/drawing/2014/main" id="{75ADE16E-962F-4178-99C1-FA5FEB28A354}"/>
            </a:ext>
          </a:extLst>
        </xdr:cNvPr>
        <xdr:cNvSpPr txBox="1"/>
      </xdr:nvSpPr>
      <xdr:spPr>
        <a:xfrm>
          <a:off x="19356017" y="10087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50678</xdr:rowOff>
    </xdr:from>
    <xdr:to>
      <xdr:col>98</xdr:col>
      <xdr:colOff>38100</xdr:colOff>
      <xdr:row>58</xdr:row>
      <xdr:rowOff>152278</xdr:rowOff>
    </xdr:to>
    <xdr:sp macro="" textlink="">
      <xdr:nvSpPr>
        <xdr:cNvPr id="823" name="楕円 822">
          <a:extLst>
            <a:ext uri="{FF2B5EF4-FFF2-40B4-BE49-F238E27FC236}">
              <a16:creationId xmlns="" xmlns:a16="http://schemas.microsoft.com/office/drawing/2014/main" id="{4C2E9CA2-B1ED-4D65-BBF1-7DF564118D1B}"/>
            </a:ext>
          </a:extLst>
        </xdr:cNvPr>
        <xdr:cNvSpPr/>
      </xdr:nvSpPr>
      <xdr:spPr>
        <a:xfrm>
          <a:off x="18605500" y="99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143405</xdr:rowOff>
    </xdr:from>
    <xdr:ext cx="378565" cy="259045"/>
    <xdr:sp macro="" textlink="">
      <xdr:nvSpPr>
        <xdr:cNvPr id="824" name="テキスト ボックス 823">
          <a:extLst>
            <a:ext uri="{FF2B5EF4-FFF2-40B4-BE49-F238E27FC236}">
              <a16:creationId xmlns="" xmlns:a16="http://schemas.microsoft.com/office/drawing/2014/main" id="{423EED62-12F0-49F1-ABE7-A46A63CEF779}"/>
            </a:ext>
          </a:extLst>
        </xdr:cNvPr>
        <xdr:cNvSpPr txBox="1"/>
      </xdr:nvSpPr>
      <xdr:spPr>
        <a:xfrm>
          <a:off x="18467017" y="1008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9B5E4906-F0D5-47F1-9B17-05A692503C6F}"/>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CCE23452-8C74-4C2B-A589-5B115B3452BE}"/>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BDCE90D-9085-45DB-9FE6-2E8C42768DE6}"/>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87DF1A6B-BBC4-4FF3-B80F-4D2EB860CC8F}"/>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DB9E4B3-43F8-433C-91F2-8952799E4EB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E3EBC822-BE5E-468A-B508-74E70F201F61}"/>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FD442817-C4E8-4E1E-AB3A-859A69959C96}"/>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C462D3E5-2B79-4B73-B185-5C08FE7BDD91}"/>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4599BDB6-DC53-4724-AB49-6ED96462746D}"/>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4029DECE-5411-42A9-82FE-8B565F5E1CBE}"/>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 xmlns:a16="http://schemas.microsoft.com/office/drawing/2014/main" id="{C706939A-06AD-4136-A2CF-14C6245A05D6}"/>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 xmlns:a16="http://schemas.microsoft.com/office/drawing/2014/main" id="{4B18D6FF-6B8E-4263-8192-6955B07CA535}"/>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 xmlns:a16="http://schemas.microsoft.com/office/drawing/2014/main" id="{81705DB8-6A91-468A-9A8F-4864B75E6FC6}"/>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 xmlns:a16="http://schemas.microsoft.com/office/drawing/2014/main" id="{A06FE99A-80CF-4759-8E3B-20EF2E1D5CA3}"/>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 xmlns:a16="http://schemas.microsoft.com/office/drawing/2014/main" id="{720E658A-73D3-42FB-8319-99B07D62322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 xmlns:a16="http://schemas.microsoft.com/office/drawing/2014/main" id="{4BC8A9CC-AF7E-439D-9E48-F07D130CBDD3}"/>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 xmlns:a16="http://schemas.microsoft.com/office/drawing/2014/main" id="{B4FC73B3-600D-42AB-B1A6-EAAE3B86407D}"/>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 xmlns:a16="http://schemas.microsoft.com/office/drawing/2014/main" id="{3B9D061F-CD4F-4963-89E1-86220499C597}"/>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 xmlns:a16="http://schemas.microsoft.com/office/drawing/2014/main" id="{1C3F3020-C2BF-4967-8F64-E2AD636877D2}"/>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 xmlns:a16="http://schemas.microsoft.com/office/drawing/2014/main" id="{9001E335-4237-4821-A64B-38247E1AD559}"/>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 xmlns:a16="http://schemas.microsoft.com/office/drawing/2014/main" id="{26EFBC45-BD6A-4903-81BF-4D159EE58AD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 xmlns:a16="http://schemas.microsoft.com/office/drawing/2014/main" id="{4273F048-95D0-4B4E-99B5-D9E7F423AC06}"/>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 xmlns:a16="http://schemas.microsoft.com/office/drawing/2014/main" id="{A5DC6B09-747F-4471-9F30-73633FE33218}"/>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 xmlns:a16="http://schemas.microsoft.com/office/drawing/2014/main" id="{604CDBCA-3FB5-4C81-B739-26E26DDE2E68}"/>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 xmlns:a16="http://schemas.microsoft.com/office/drawing/2014/main" id="{315CFCFB-1061-4F8B-86B1-995E9760354F}"/>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 xmlns:a16="http://schemas.microsoft.com/office/drawing/2014/main" id="{38DF326B-A6EA-4D4A-9667-F435D4F6A7A5}"/>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 xmlns:a16="http://schemas.microsoft.com/office/drawing/2014/main" id="{2FA41E54-2130-494F-870D-6B66F7DC280C}"/>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 xmlns:a16="http://schemas.microsoft.com/office/drawing/2014/main" id="{6186770F-BF9C-42E3-B6D5-499D6A8CE0ED}"/>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 xmlns:a16="http://schemas.microsoft.com/office/drawing/2014/main" id="{67AB48FF-0D05-46F1-A2E4-120940CD43D4}"/>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112288</xdr:rowOff>
    </xdr:from>
    <xdr:to>
      <xdr:col>116</xdr:col>
      <xdr:colOff>63500</xdr:colOff>
      <xdr:row>78</xdr:row>
      <xdr:rowOff>136367</xdr:rowOff>
    </xdr:to>
    <xdr:cxnSp macro="">
      <xdr:nvCxnSpPr>
        <xdr:cNvPr id="854" name="直線コネクタ 853">
          <a:extLst>
            <a:ext uri="{FF2B5EF4-FFF2-40B4-BE49-F238E27FC236}">
              <a16:creationId xmlns="" xmlns:a16="http://schemas.microsoft.com/office/drawing/2014/main" id="{F1F0A38F-2D59-4032-88D0-525E08888D39}"/>
            </a:ext>
          </a:extLst>
        </xdr:cNvPr>
        <xdr:cNvCxnSpPr/>
      </xdr:nvCxnSpPr>
      <xdr:spPr>
        <a:xfrm flipV="1">
          <a:off x="21323300" y="13485388"/>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 xmlns:a16="http://schemas.microsoft.com/office/drawing/2014/main" id="{17DAA43C-BC04-4ED5-A965-5B60BC26360C}"/>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 xmlns:a16="http://schemas.microsoft.com/office/drawing/2014/main" id="{7D86C40C-6658-413F-8D73-565829AD6CFF}"/>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136367</xdr:rowOff>
    </xdr:from>
    <xdr:to>
      <xdr:col>111</xdr:col>
      <xdr:colOff>177800</xdr:colOff>
      <xdr:row>78</xdr:row>
      <xdr:rowOff>159417</xdr:rowOff>
    </xdr:to>
    <xdr:cxnSp macro="">
      <xdr:nvCxnSpPr>
        <xdr:cNvPr id="857" name="直線コネクタ 856">
          <a:extLst>
            <a:ext uri="{FF2B5EF4-FFF2-40B4-BE49-F238E27FC236}">
              <a16:creationId xmlns="" xmlns:a16="http://schemas.microsoft.com/office/drawing/2014/main" id="{A40E8B83-0A30-481F-9113-9ED41EB616ED}"/>
            </a:ext>
          </a:extLst>
        </xdr:cNvPr>
        <xdr:cNvCxnSpPr/>
      </xdr:nvCxnSpPr>
      <xdr:spPr>
        <a:xfrm flipV="1">
          <a:off x="20434300" y="13509467"/>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 xmlns:a16="http://schemas.microsoft.com/office/drawing/2014/main" id="{7CE653E8-F0E9-4781-898E-3FD3AE52841B}"/>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 xmlns:a16="http://schemas.microsoft.com/office/drawing/2014/main" id="{33DBCFDF-0613-4FA3-A3BF-841562FBD205}"/>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159417</xdr:rowOff>
    </xdr:from>
    <xdr:to>
      <xdr:col>107</xdr:col>
      <xdr:colOff>50800</xdr:colOff>
      <xdr:row>78</xdr:row>
      <xdr:rowOff>159913</xdr:rowOff>
    </xdr:to>
    <xdr:cxnSp macro="">
      <xdr:nvCxnSpPr>
        <xdr:cNvPr id="860" name="直線コネクタ 859">
          <a:extLst>
            <a:ext uri="{FF2B5EF4-FFF2-40B4-BE49-F238E27FC236}">
              <a16:creationId xmlns="" xmlns:a16="http://schemas.microsoft.com/office/drawing/2014/main" id="{D233A644-0031-4623-A892-D7530D49E3E3}"/>
            </a:ext>
          </a:extLst>
        </xdr:cNvPr>
        <xdr:cNvCxnSpPr/>
      </xdr:nvCxnSpPr>
      <xdr:spPr>
        <a:xfrm flipV="1">
          <a:off x="19545300" y="13532517"/>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 xmlns:a16="http://schemas.microsoft.com/office/drawing/2014/main" id="{36E6DF20-6806-441E-8CDA-8E683A01B52D}"/>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 xmlns:a16="http://schemas.microsoft.com/office/drawing/2014/main" id="{07DB41F6-6FAD-4123-8963-7A0851AE3DD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159913</xdr:rowOff>
    </xdr:from>
    <xdr:to>
      <xdr:col>102</xdr:col>
      <xdr:colOff>114300</xdr:colOff>
      <xdr:row>78</xdr:row>
      <xdr:rowOff>170390</xdr:rowOff>
    </xdr:to>
    <xdr:cxnSp macro="">
      <xdr:nvCxnSpPr>
        <xdr:cNvPr id="863" name="直線コネクタ 862">
          <a:extLst>
            <a:ext uri="{FF2B5EF4-FFF2-40B4-BE49-F238E27FC236}">
              <a16:creationId xmlns="" xmlns:a16="http://schemas.microsoft.com/office/drawing/2014/main" id="{A17B891E-5FE4-40AD-B53B-73B614AC4EFB}"/>
            </a:ext>
          </a:extLst>
        </xdr:cNvPr>
        <xdr:cNvCxnSpPr/>
      </xdr:nvCxnSpPr>
      <xdr:spPr>
        <a:xfrm flipV="1">
          <a:off x="18656300" y="13533013"/>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 xmlns:a16="http://schemas.microsoft.com/office/drawing/2014/main" id="{4DBE3511-7EBE-4873-AE7B-1D351A7E9F58}"/>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 xmlns:a16="http://schemas.microsoft.com/office/drawing/2014/main" id="{66A2E1FB-DFC0-4FE6-85ED-88C94547244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 xmlns:a16="http://schemas.microsoft.com/office/drawing/2014/main" id="{10B10558-7E25-4D2A-89DF-00F614E4D6B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 xmlns:a16="http://schemas.microsoft.com/office/drawing/2014/main" id="{3810915E-9B24-42E3-9A7E-CA579535FDC5}"/>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D76BE8A-FF88-4B73-B434-8FF44D57B7FD}"/>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6DC15D16-4EDC-4A98-8897-EC334FF9E5D6}"/>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F507768D-F65E-46FC-995F-8D31CBD3C5B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73B38D61-D076-473F-B361-402DE249C54A}"/>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E0ACD91F-F482-41B2-8FC3-B2FC1E39F7B2}"/>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61488</xdr:rowOff>
    </xdr:from>
    <xdr:to>
      <xdr:col>116</xdr:col>
      <xdr:colOff>114300</xdr:colOff>
      <xdr:row>78</xdr:row>
      <xdr:rowOff>163088</xdr:rowOff>
    </xdr:to>
    <xdr:sp macro="" textlink="">
      <xdr:nvSpPr>
        <xdr:cNvPr id="873" name="楕円 872">
          <a:extLst>
            <a:ext uri="{FF2B5EF4-FFF2-40B4-BE49-F238E27FC236}">
              <a16:creationId xmlns="" xmlns:a16="http://schemas.microsoft.com/office/drawing/2014/main" id="{0B2EE00B-4DC8-4398-95B9-5618088EE4E0}"/>
            </a:ext>
          </a:extLst>
        </xdr:cNvPr>
        <xdr:cNvSpPr/>
      </xdr:nvSpPr>
      <xdr:spPr>
        <a:xfrm>
          <a:off x="22110700" y="134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147865</xdr:rowOff>
    </xdr:from>
    <xdr:ext cx="534377" cy="259045"/>
    <xdr:sp macro="" textlink="">
      <xdr:nvSpPr>
        <xdr:cNvPr id="874" name="繰出金該当値テキスト">
          <a:extLst>
            <a:ext uri="{FF2B5EF4-FFF2-40B4-BE49-F238E27FC236}">
              <a16:creationId xmlns="" xmlns:a16="http://schemas.microsoft.com/office/drawing/2014/main" id="{4261CDF8-EEA0-4094-9E43-927A6D192F03}"/>
            </a:ext>
          </a:extLst>
        </xdr:cNvPr>
        <xdr:cNvSpPr txBox="1"/>
      </xdr:nvSpPr>
      <xdr:spPr>
        <a:xfrm>
          <a:off x="22212300" y="13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85567</xdr:rowOff>
    </xdr:from>
    <xdr:to>
      <xdr:col>112</xdr:col>
      <xdr:colOff>38100</xdr:colOff>
      <xdr:row>79</xdr:row>
      <xdr:rowOff>15717</xdr:rowOff>
    </xdr:to>
    <xdr:sp macro="" textlink="">
      <xdr:nvSpPr>
        <xdr:cNvPr id="875" name="楕円 874">
          <a:extLst>
            <a:ext uri="{FF2B5EF4-FFF2-40B4-BE49-F238E27FC236}">
              <a16:creationId xmlns="" xmlns:a16="http://schemas.microsoft.com/office/drawing/2014/main" id="{7D4CDCD1-43A1-4CCE-8403-FAF302096D60}"/>
            </a:ext>
          </a:extLst>
        </xdr:cNvPr>
        <xdr:cNvSpPr/>
      </xdr:nvSpPr>
      <xdr:spPr>
        <a:xfrm>
          <a:off x="21272500" y="134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6844</xdr:rowOff>
    </xdr:from>
    <xdr:ext cx="534377" cy="259045"/>
    <xdr:sp macro="" textlink="">
      <xdr:nvSpPr>
        <xdr:cNvPr id="876" name="テキスト ボックス 875">
          <a:extLst>
            <a:ext uri="{FF2B5EF4-FFF2-40B4-BE49-F238E27FC236}">
              <a16:creationId xmlns="" xmlns:a16="http://schemas.microsoft.com/office/drawing/2014/main" id="{F47C2735-9EF6-4147-847F-7A6439779B11}"/>
            </a:ext>
          </a:extLst>
        </xdr:cNvPr>
        <xdr:cNvSpPr txBox="1"/>
      </xdr:nvSpPr>
      <xdr:spPr>
        <a:xfrm>
          <a:off x="21056111" y="135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108617</xdr:rowOff>
    </xdr:from>
    <xdr:to>
      <xdr:col>107</xdr:col>
      <xdr:colOff>101600</xdr:colOff>
      <xdr:row>79</xdr:row>
      <xdr:rowOff>38767</xdr:rowOff>
    </xdr:to>
    <xdr:sp macro="" textlink="">
      <xdr:nvSpPr>
        <xdr:cNvPr id="877" name="楕円 876">
          <a:extLst>
            <a:ext uri="{FF2B5EF4-FFF2-40B4-BE49-F238E27FC236}">
              <a16:creationId xmlns="" xmlns:a16="http://schemas.microsoft.com/office/drawing/2014/main" id="{A379C967-1087-431C-957D-5506BDC67BB9}"/>
            </a:ext>
          </a:extLst>
        </xdr:cNvPr>
        <xdr:cNvSpPr/>
      </xdr:nvSpPr>
      <xdr:spPr>
        <a:xfrm>
          <a:off x="20383500" y="134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29894</xdr:rowOff>
    </xdr:from>
    <xdr:ext cx="534377" cy="259045"/>
    <xdr:sp macro="" textlink="">
      <xdr:nvSpPr>
        <xdr:cNvPr id="878" name="テキスト ボックス 877">
          <a:extLst>
            <a:ext uri="{FF2B5EF4-FFF2-40B4-BE49-F238E27FC236}">
              <a16:creationId xmlns="" xmlns:a16="http://schemas.microsoft.com/office/drawing/2014/main" id="{9BC5B739-E7A0-4467-A174-305C66A79D2C}"/>
            </a:ext>
          </a:extLst>
        </xdr:cNvPr>
        <xdr:cNvSpPr txBox="1"/>
      </xdr:nvSpPr>
      <xdr:spPr>
        <a:xfrm>
          <a:off x="20167111" y="1357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109113</xdr:rowOff>
    </xdr:from>
    <xdr:to>
      <xdr:col>102</xdr:col>
      <xdr:colOff>165100</xdr:colOff>
      <xdr:row>79</xdr:row>
      <xdr:rowOff>39263</xdr:rowOff>
    </xdr:to>
    <xdr:sp macro="" textlink="">
      <xdr:nvSpPr>
        <xdr:cNvPr id="879" name="楕円 878">
          <a:extLst>
            <a:ext uri="{FF2B5EF4-FFF2-40B4-BE49-F238E27FC236}">
              <a16:creationId xmlns="" xmlns:a16="http://schemas.microsoft.com/office/drawing/2014/main" id="{F5BD48F7-68D2-4AE6-BF98-5B977E529769}"/>
            </a:ext>
          </a:extLst>
        </xdr:cNvPr>
        <xdr:cNvSpPr/>
      </xdr:nvSpPr>
      <xdr:spPr>
        <a:xfrm>
          <a:off x="19494500" y="134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30390</xdr:rowOff>
    </xdr:from>
    <xdr:ext cx="534377" cy="259045"/>
    <xdr:sp macro="" textlink="">
      <xdr:nvSpPr>
        <xdr:cNvPr id="880" name="テキスト ボックス 879">
          <a:extLst>
            <a:ext uri="{FF2B5EF4-FFF2-40B4-BE49-F238E27FC236}">
              <a16:creationId xmlns="" xmlns:a16="http://schemas.microsoft.com/office/drawing/2014/main" id="{47192E2B-379B-4600-B46D-F06C5508B430}"/>
            </a:ext>
          </a:extLst>
        </xdr:cNvPr>
        <xdr:cNvSpPr txBox="1"/>
      </xdr:nvSpPr>
      <xdr:spPr>
        <a:xfrm>
          <a:off x="19278111" y="135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119590</xdr:rowOff>
    </xdr:from>
    <xdr:to>
      <xdr:col>98</xdr:col>
      <xdr:colOff>38100</xdr:colOff>
      <xdr:row>79</xdr:row>
      <xdr:rowOff>49740</xdr:rowOff>
    </xdr:to>
    <xdr:sp macro="" textlink="">
      <xdr:nvSpPr>
        <xdr:cNvPr id="881" name="楕円 880">
          <a:extLst>
            <a:ext uri="{FF2B5EF4-FFF2-40B4-BE49-F238E27FC236}">
              <a16:creationId xmlns="" xmlns:a16="http://schemas.microsoft.com/office/drawing/2014/main" id="{0C6BF6A7-7F16-4E16-A468-A1D54AB07F0F}"/>
            </a:ext>
          </a:extLst>
        </xdr:cNvPr>
        <xdr:cNvSpPr/>
      </xdr:nvSpPr>
      <xdr:spPr>
        <a:xfrm>
          <a:off x="18605500" y="134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40867</xdr:rowOff>
    </xdr:from>
    <xdr:ext cx="534377" cy="259045"/>
    <xdr:sp macro="" textlink="">
      <xdr:nvSpPr>
        <xdr:cNvPr id="882" name="テキスト ボックス 881">
          <a:extLst>
            <a:ext uri="{FF2B5EF4-FFF2-40B4-BE49-F238E27FC236}">
              <a16:creationId xmlns="" xmlns:a16="http://schemas.microsoft.com/office/drawing/2014/main" id="{E0A839CB-265C-4A73-97EF-0EC690C9D88B}"/>
            </a:ext>
          </a:extLst>
        </xdr:cNvPr>
        <xdr:cNvSpPr txBox="1"/>
      </xdr:nvSpPr>
      <xdr:spPr>
        <a:xfrm>
          <a:off x="18389111" y="135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 xmlns:a16="http://schemas.microsoft.com/office/drawing/2014/main" id="{D698A396-9AB2-45F2-8A5E-883A7F8EB68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 xmlns:a16="http://schemas.microsoft.com/office/drawing/2014/main" id="{AF30245B-FD61-40F1-B660-2CCCDE87312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 xmlns:a16="http://schemas.microsoft.com/office/drawing/2014/main" id="{3B64ED5D-1963-4FD6-A64D-108CCA8EE4C3}"/>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 xmlns:a16="http://schemas.microsoft.com/office/drawing/2014/main" id="{B4B57528-1C49-4C4B-8C0E-57FC47EBC1A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 xmlns:a16="http://schemas.microsoft.com/office/drawing/2014/main" id="{D6F84CD8-290A-4CF8-8EA7-C981C650C1C3}"/>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 xmlns:a16="http://schemas.microsoft.com/office/drawing/2014/main" id="{D6FD48DE-1C40-4147-9960-ADEC231FEA1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 xmlns:a16="http://schemas.microsoft.com/office/drawing/2014/main" id="{D45D922B-962E-4EE3-AED1-A248A3CEE60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 xmlns:a16="http://schemas.microsoft.com/office/drawing/2014/main" id="{9DEF888B-6BD6-469E-91CF-7B2A39167526}"/>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 xmlns:a16="http://schemas.microsoft.com/office/drawing/2014/main" id="{F7A34CAB-2F24-47B7-99BB-1A63BD9FAD18}"/>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 xmlns:a16="http://schemas.microsoft.com/office/drawing/2014/main" id="{F28A0A73-3EA2-4C50-B5DD-257E6D16F7E3}"/>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 xmlns:a16="http://schemas.microsoft.com/office/drawing/2014/main" id="{4D642599-1DF3-40EC-A6CE-8C20B4095CF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 xmlns:a16="http://schemas.microsoft.com/office/drawing/2014/main" id="{F73B41A5-1EEF-4B61-AD03-EDBDA760036C}"/>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 xmlns:a16="http://schemas.microsoft.com/office/drawing/2014/main" id="{7A047D77-C625-4C8F-9234-B7DF0C7B8AA3}"/>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 xmlns:a16="http://schemas.microsoft.com/office/drawing/2014/main" id="{54C9C8F7-9CC0-4B14-89F3-383680265B16}"/>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 xmlns:a16="http://schemas.microsoft.com/office/drawing/2014/main" id="{9B1BED5F-2762-4D1A-BECC-2CEB43E220AB}"/>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 xmlns:a16="http://schemas.microsoft.com/office/drawing/2014/main" id="{53FFA010-9299-4D30-B110-112CE3FF81B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 xmlns:a16="http://schemas.microsoft.com/office/drawing/2014/main" id="{1A90AF8C-DDC2-4ED5-9757-7463C06FF29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F270FD49-D736-4205-923F-9D57F6DEC76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 xmlns:a16="http://schemas.microsoft.com/office/drawing/2014/main" id="{34F0BF3B-2595-4620-AC08-A71A83AA1976}"/>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D1836AB9-1F0F-41FD-9C1B-3F39DF99C52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 xmlns:a16="http://schemas.microsoft.com/office/drawing/2014/main" id="{57257543-2191-48B1-BAD7-19C9EE25128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 xmlns:a16="http://schemas.microsoft.com/office/drawing/2014/main" id="{6AE7425E-F846-45E6-A650-97117D30F1FF}"/>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 xmlns:a16="http://schemas.microsoft.com/office/drawing/2014/main" id="{BEA33A45-9292-4C2E-925B-52B9EC760036}"/>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 xmlns:a16="http://schemas.microsoft.com/office/drawing/2014/main" id="{FDCD890D-2F59-4685-B1F7-F13AAF967EB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 xmlns:a16="http://schemas.microsoft.com/office/drawing/2014/main" id="{272AF455-E3A8-4F81-8A29-E13BE7643EEF}"/>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99169EAA-7BD0-425C-85DF-6344AA3CC0F6}"/>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 xmlns:a16="http://schemas.microsoft.com/office/drawing/2014/main" id="{7C4515AD-75F1-45BB-A56B-B4504BBBA19F}"/>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 xmlns:a16="http://schemas.microsoft.com/office/drawing/2014/main" id="{E759540A-A9F6-485F-A7FF-8D78FC24994D}"/>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9C632DE4-3C21-4DC7-AEF0-78D7EC398326}"/>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 xmlns:a16="http://schemas.microsoft.com/office/drawing/2014/main" id="{3BDA16A6-9B62-48EC-973F-577F6EEA8F7E}"/>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 xmlns:a16="http://schemas.microsoft.com/office/drawing/2014/main" id="{492F8D01-F1B5-48BE-81DC-C72B796F94B1}"/>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83783451-C805-44C1-A2B3-E1AF30FC0F0F}"/>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 xmlns:a16="http://schemas.microsoft.com/office/drawing/2014/main" id="{3D3E2074-DC90-487E-8C76-978942EFB195}"/>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73C327AD-982A-4691-BF5B-318ECC021E1D}"/>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460A56F5-2F97-4B48-A203-CD4439451BD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18BC2283-2F50-4203-BA8D-24E616506AD7}"/>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A5CA129-5F58-4739-A3C0-A789BB685863}"/>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9BEC8568-F84A-41F7-9D69-6DEE575E7AF5}"/>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A5C0AC0F-F8CD-4662-8546-F66F9742250F}"/>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 xmlns:a16="http://schemas.microsoft.com/office/drawing/2014/main" id="{D032E851-C0CD-4ED9-BED9-29ADBF34167C}"/>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 xmlns:a16="http://schemas.microsoft.com/office/drawing/2014/main" id="{F192C909-1CF7-40C1-AEA0-5E66E6AE1D49}"/>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 xmlns:a16="http://schemas.microsoft.com/office/drawing/2014/main" id="{BE3A5CE8-4F18-4AA0-A02E-73F96B195276}"/>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F187B27F-0539-4046-A2D6-1376AC01038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 xmlns:a16="http://schemas.microsoft.com/office/drawing/2014/main" id="{3F6FEBA6-4851-4B63-AB2D-CD016D69B3E5}"/>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F58832D-B528-44F5-8B19-089C9BB9BB7B}"/>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 xmlns:a16="http://schemas.microsoft.com/office/drawing/2014/main" id="{3FD08F56-4DBB-4F42-BDBA-C329132F03F7}"/>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210239F7-DA22-41B4-9D63-A203E1D5AE2D}"/>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 xmlns:a16="http://schemas.microsoft.com/office/drawing/2014/main" id="{E92619BA-7C08-4B70-B266-43A32459F7D5}"/>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D1D13725-11CC-4133-A576-D7D6E4CF639B}"/>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 xmlns:a16="http://schemas.microsoft.com/office/drawing/2014/main" id="{963D1A2C-0F06-48EF-AC4F-F3D1EA2C954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 xmlns:a16="http://schemas.microsoft.com/office/drawing/2014/main" id="{B3D41DCE-EB40-43AD-AF32-10C336C960B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 xmlns:a16="http://schemas.microsoft.com/office/drawing/2014/main" id="{D987B68D-BA22-4E7B-849D-4DE2D75F3E5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400" baseline="0">
              <a:latin typeface="ＭＳ Ｐゴシック" panose="020B0600070205080204" pitchFamily="50" charset="-128"/>
              <a:ea typeface="ＭＳ Ｐゴシック" panose="020B0600070205080204" pitchFamily="50" charset="-128"/>
            </a:rPr>
            <a:t>歳出決算総額は、住民一人当たり</a:t>
          </a:r>
          <a:r>
            <a:rPr kumimoji="1" lang="en-US" altLang="ja-JP" sz="1400" baseline="0">
              <a:latin typeface="ＭＳ Ｐゴシック" panose="020B0600070205080204" pitchFamily="50" charset="-128"/>
              <a:ea typeface="ＭＳ Ｐゴシック" panose="020B0600070205080204" pitchFamily="50" charset="-128"/>
            </a:rPr>
            <a:t>441</a:t>
          </a:r>
          <a:r>
            <a:rPr kumimoji="1" lang="ja-JP" altLang="en-US" sz="1400" baseline="0">
              <a:latin typeface="ＭＳ Ｐゴシック" panose="020B0600070205080204" pitchFamily="50" charset="-128"/>
              <a:ea typeface="ＭＳ Ｐゴシック" panose="020B0600070205080204" pitchFamily="50" charset="-128"/>
            </a:rPr>
            <a:t>千円（前年度比＋</a:t>
          </a:r>
          <a:r>
            <a:rPr kumimoji="1" lang="en-US" altLang="ja-JP" sz="1400" baseline="0">
              <a:latin typeface="ＭＳ Ｐゴシック" panose="020B0600070205080204" pitchFamily="50" charset="-128"/>
              <a:ea typeface="ＭＳ Ｐゴシック" panose="020B0600070205080204" pitchFamily="50" charset="-128"/>
            </a:rPr>
            <a:t>1</a:t>
          </a:r>
          <a:r>
            <a:rPr kumimoji="1" lang="ja-JP" altLang="en-US" sz="1400" baseline="0">
              <a:latin typeface="ＭＳ Ｐゴシック" panose="020B0600070205080204" pitchFamily="50" charset="-128"/>
              <a:ea typeface="ＭＳ Ｐゴシック" panose="020B0600070205080204" pitchFamily="50" charset="-128"/>
            </a:rPr>
            <a:t>千円、＋</a:t>
          </a:r>
          <a:r>
            <a:rPr kumimoji="1" lang="en-US" altLang="ja-JP" sz="1400" baseline="0">
              <a:latin typeface="ＭＳ Ｐゴシック" panose="020B0600070205080204" pitchFamily="50" charset="-128"/>
              <a:ea typeface="ＭＳ Ｐゴシック" panose="020B0600070205080204" pitchFamily="50" charset="-128"/>
            </a:rPr>
            <a:t>0.2</a:t>
          </a:r>
          <a:r>
            <a:rPr kumimoji="1" lang="ja-JP" altLang="en-US" sz="1400" baseline="0">
              <a:latin typeface="ＭＳ Ｐゴシック" panose="020B0600070205080204" pitchFamily="50" charset="-128"/>
              <a:ea typeface="ＭＳ Ｐゴシック" panose="020B0600070205080204" pitchFamily="50" charset="-128"/>
            </a:rPr>
            <a:t>％）となっている。増減が大きいのは、扶助費・普通建設事業費・物件費である。扶助費は、物価高騰緊急支援給付金の増（＋</a:t>
          </a:r>
          <a:r>
            <a:rPr kumimoji="1" lang="en-US" altLang="ja-JP" sz="1400" baseline="0">
              <a:latin typeface="ＭＳ Ｐゴシック" panose="020B0600070205080204" pitchFamily="50" charset="-128"/>
              <a:ea typeface="ＭＳ Ｐゴシック" panose="020B0600070205080204" pitchFamily="50" charset="-128"/>
            </a:rPr>
            <a:t>293</a:t>
          </a:r>
          <a:r>
            <a:rPr kumimoji="1" lang="ja-JP" altLang="en-US" sz="1400" baseline="0">
              <a:latin typeface="ＭＳ Ｐゴシック" panose="020B0600070205080204" pitchFamily="50" charset="-128"/>
              <a:ea typeface="ＭＳ Ｐゴシック" panose="020B0600070205080204" pitchFamily="50" charset="-128"/>
            </a:rPr>
            <a:t>百万円）などにより、住民一人当たり＋</a:t>
          </a:r>
          <a:r>
            <a:rPr kumimoji="1" lang="en-US" altLang="ja-JP" sz="1400" baseline="0">
              <a:latin typeface="ＭＳ Ｐゴシック" panose="020B0600070205080204" pitchFamily="50" charset="-128"/>
              <a:ea typeface="ＭＳ Ｐゴシック" panose="020B0600070205080204" pitchFamily="50" charset="-128"/>
            </a:rPr>
            <a:t>10</a:t>
          </a:r>
          <a:r>
            <a:rPr kumimoji="1" lang="ja-JP" altLang="en-US" sz="1400" baseline="0">
              <a:latin typeface="ＭＳ Ｐゴシック" panose="020B0600070205080204" pitchFamily="50" charset="-128"/>
              <a:ea typeface="ＭＳ Ｐゴシック" panose="020B0600070205080204" pitchFamily="50" charset="-128"/>
            </a:rPr>
            <a:t>千円（前年度比）となった。普通建設事業費は、粕屋西小学校校舎増築工事費の増（＋</a:t>
          </a:r>
          <a:r>
            <a:rPr kumimoji="1" lang="en-US" altLang="ja-JP" sz="1400" baseline="0">
              <a:latin typeface="ＭＳ Ｐゴシック" panose="020B0600070205080204" pitchFamily="50" charset="-128"/>
              <a:ea typeface="ＭＳ Ｐゴシック" panose="020B0600070205080204" pitchFamily="50" charset="-128"/>
            </a:rPr>
            <a:t>402</a:t>
          </a:r>
          <a:r>
            <a:rPr kumimoji="1" lang="ja-JP" altLang="en-US" sz="1400" baseline="0">
              <a:latin typeface="ＭＳ Ｐゴシック" panose="020B0600070205080204" pitchFamily="50" charset="-128"/>
              <a:ea typeface="ＭＳ Ｐゴシック" panose="020B0600070205080204" pitchFamily="50" charset="-128"/>
            </a:rPr>
            <a:t>百万円）などの増加要因はあったものの、粕屋中学校校舎増築工事完了による減（▲</a:t>
          </a:r>
          <a:r>
            <a:rPr kumimoji="1" lang="en-US" altLang="ja-JP" sz="1400" baseline="0">
              <a:latin typeface="ＭＳ Ｐゴシック" panose="020B0600070205080204" pitchFamily="50" charset="-128"/>
              <a:ea typeface="ＭＳ Ｐゴシック" panose="020B0600070205080204" pitchFamily="50" charset="-128"/>
            </a:rPr>
            <a:t>635</a:t>
          </a:r>
          <a:r>
            <a:rPr kumimoji="1" lang="ja-JP" altLang="en-US" sz="1400" baseline="0">
              <a:latin typeface="ＭＳ Ｐゴシック" panose="020B0600070205080204" pitchFamily="50" charset="-128"/>
              <a:ea typeface="ＭＳ Ｐゴシック" panose="020B0600070205080204" pitchFamily="50" charset="-128"/>
            </a:rPr>
            <a:t>百万円）などにより、住民一人当たり▲</a:t>
          </a:r>
          <a:r>
            <a:rPr kumimoji="1" lang="en-US" altLang="ja-JP" sz="1400" baseline="0">
              <a:latin typeface="ＭＳ Ｐゴシック" panose="020B0600070205080204" pitchFamily="50" charset="-128"/>
              <a:ea typeface="ＭＳ Ｐゴシック" panose="020B0600070205080204" pitchFamily="50" charset="-128"/>
            </a:rPr>
            <a:t>9</a:t>
          </a:r>
          <a:r>
            <a:rPr kumimoji="1" lang="ja-JP" altLang="en-US" sz="1400" baseline="0">
              <a:latin typeface="ＭＳ Ｐゴシック" panose="020B0600070205080204" pitchFamily="50" charset="-128"/>
              <a:ea typeface="ＭＳ Ｐゴシック" panose="020B0600070205080204" pitchFamily="50" charset="-128"/>
            </a:rPr>
            <a:t>千円（前年度比）となった。物件費は、清掃センター解体工事完了による減（▲</a:t>
          </a:r>
          <a:r>
            <a:rPr kumimoji="1" lang="en-US" altLang="ja-JP" sz="1400" baseline="0">
              <a:latin typeface="ＭＳ Ｐゴシック" panose="020B0600070205080204" pitchFamily="50" charset="-128"/>
              <a:ea typeface="ＭＳ Ｐゴシック" panose="020B0600070205080204" pitchFamily="50" charset="-128"/>
            </a:rPr>
            <a:t>314</a:t>
          </a:r>
          <a:r>
            <a:rPr kumimoji="1" lang="ja-JP" altLang="en-US" sz="1400" baseline="0">
              <a:latin typeface="ＭＳ Ｐゴシック" panose="020B0600070205080204" pitchFamily="50" charset="-128"/>
              <a:ea typeface="ＭＳ Ｐゴシック" panose="020B0600070205080204" pitchFamily="50" charset="-128"/>
            </a:rPr>
            <a:t>百万円）などにより、住民一人当たり▲</a:t>
          </a:r>
          <a:r>
            <a:rPr kumimoji="1" lang="en-US" altLang="ja-JP" sz="1400" baseline="0">
              <a:latin typeface="ＭＳ Ｐゴシック" panose="020B0600070205080204" pitchFamily="50" charset="-128"/>
              <a:ea typeface="ＭＳ Ｐゴシック" panose="020B0600070205080204" pitchFamily="50" charset="-128"/>
            </a:rPr>
            <a:t>5</a:t>
          </a:r>
          <a:r>
            <a:rPr kumimoji="1" lang="ja-JP" altLang="en-US" sz="1400" baseline="0">
              <a:latin typeface="ＭＳ Ｐゴシック" panose="020B0600070205080204" pitchFamily="50" charset="-128"/>
              <a:ea typeface="ＭＳ Ｐゴシック" panose="020B0600070205080204" pitchFamily="50" charset="-128"/>
            </a:rPr>
            <a:t>千円（前年度比）となった。</a:t>
          </a:r>
          <a:endParaRPr kumimoji="1" lang="en-US" altLang="ja-JP" sz="1400" baseline="0">
            <a:latin typeface="ＭＳ Ｐゴシック" panose="020B0600070205080204" pitchFamily="50" charset="-128"/>
            <a:ea typeface="ＭＳ Ｐゴシック" panose="020B0600070205080204" pitchFamily="50" charset="-128"/>
          </a:endParaRPr>
        </a:p>
        <a:p>
          <a:r>
            <a:rPr kumimoji="1" lang="ja-JP" altLang="en-US" sz="1400" baseline="0">
              <a:latin typeface="ＭＳ Ｐゴシック" panose="020B0600070205080204" pitchFamily="50" charset="-128"/>
              <a:ea typeface="ＭＳ Ｐゴシック" panose="020B0600070205080204" pitchFamily="50" charset="-128"/>
            </a:rPr>
            <a:t>　令和</a:t>
          </a:r>
          <a:r>
            <a:rPr kumimoji="1" lang="en-US" altLang="ja-JP" sz="1400" baseline="0">
              <a:latin typeface="ＭＳ Ｐゴシック" panose="020B0600070205080204" pitchFamily="50" charset="-128"/>
              <a:ea typeface="ＭＳ Ｐゴシック" panose="020B0600070205080204" pitchFamily="50" charset="-128"/>
            </a:rPr>
            <a:t>5</a:t>
          </a:r>
          <a:r>
            <a:rPr kumimoji="1" lang="ja-JP" altLang="en-US" sz="1400" baseline="0">
              <a:latin typeface="ＭＳ Ｐゴシック" panose="020B0600070205080204" pitchFamily="50" charset="-128"/>
              <a:ea typeface="ＭＳ Ｐゴシック" panose="020B0600070205080204" pitchFamily="50" charset="-128"/>
            </a:rPr>
            <a:t>年度には、上記のほかにも朝日団地第</a:t>
          </a:r>
          <a:r>
            <a:rPr kumimoji="1" lang="en-US" altLang="ja-JP" sz="1400" baseline="0">
              <a:latin typeface="ＭＳ Ｐゴシック" panose="020B0600070205080204" pitchFamily="50" charset="-128"/>
              <a:ea typeface="ＭＳ Ｐゴシック" panose="020B0600070205080204" pitchFamily="50" charset="-128"/>
            </a:rPr>
            <a:t>1</a:t>
          </a:r>
          <a:r>
            <a:rPr kumimoji="1" lang="ja-JP" altLang="en-US" sz="1400" baseline="0">
              <a:latin typeface="ＭＳ Ｐゴシック" panose="020B0600070205080204" pitchFamily="50" charset="-128"/>
              <a:ea typeface="ＭＳ Ｐゴシック" panose="020B0600070205080204" pitchFamily="50" charset="-128"/>
            </a:rPr>
            <a:t>期建替工事や中央保育所建替工事など、個別施設計画に基づく老朽施設の大規模改修等の事業を行っており、今後も多くの施設整備費が必要になる見込みである。その財源は、町債や基金が中心となる見込みであるため、行財政改革の取組は必須であり、事務事業の見直しや経常的経費の縮減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F6BB072D-DE1D-4FDE-AADD-6D1B4341A0C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CB1D5059-96A0-47BD-9EBC-9ECDAE0E24A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7A8F73A7-2840-430D-91CB-0EACF0A0E1C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68B77EAB-E0F7-497B-94B8-615943CDC98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EAC89619-109E-4BC6-AAC8-3E9CCD3FDCA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AE54B6D8-C532-40B5-8D36-EBF49D27CB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3C810E05-39A3-4608-A61A-893D01FDC0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FCB22CCE-2563-4483-AA98-5672DBAAC5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20692797-0885-4C56-AE9B-274CF102C11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CE222569-70C7-4232-994C-680A04C22E5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48,777
47,903
14.13
22,325,864
21,505,692
788,220
10,010,950
13,658,862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93A28593-B4F4-41AA-B353-CD2B59924F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A30E26E2-7CA6-42B1-9742-73A70CBA11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E4DD9CF5-F5C8-48CE-B800-D6A89D19D54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120F0435-532A-42BB-A052-C7F0E3D3244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6D318657-3E9C-4D4E-9CD8-41DF6909EF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BC88524-073B-4CA8-992C-4E952E05D98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6AE977F1-9462-4FD7-99FA-1ECCAAEE454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2E1CBDC3-B7B6-46D4-8EEB-E41034C9AEBB}"/>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4F2AE82D-6675-4364-9678-5568FA9ABDF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AB42AC41-8205-4624-9192-649E8C494F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19E5A909-3FE9-4FAA-91C9-B252ADF5833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3BBE5E42-8CF7-4E4A-A386-9AB6349CCA8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CE45E4A6-2DA2-4D42-B0E9-B430DD36AF2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DA6DBE19-5EEC-47E3-B9B2-193EC980CAA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2F1CF846-3987-4869-B931-DCF20316882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6AD90BA5-3C1A-40E7-A978-7FD7C260D6F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81A063CB-DF7F-4D40-B376-006608C3E5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FD538A00-F39D-45AA-AEB4-85D82F0B450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36D252A7-346E-4050-8BA3-6EDC72C0896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DAC9185B-8F18-4ADE-8303-8E07AF6F7F26}"/>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5A272EC6-62E7-4A37-ADB1-AE8FD75BA76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CBA5011E-C4F0-4A67-9AF9-9AB4A7E7B3A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C92DBE15-522C-4556-9BBC-AC8C2AFB090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72D2D4E1-B13C-435A-8046-C41F05122F1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6D133697-01F1-4036-AF4B-31A0F01BFA6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E12D9D7A-E140-41D5-BB8F-6B624E828A1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AA5B5934-3504-4A94-935F-BF37F22E91D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9C0664A2-FE47-40D3-9C53-B761E2CB3F0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C8CE13A6-D22D-4BE7-AD75-A0DE8BD862F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8A287460-2D7D-4352-B4D3-306ABC88397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3CD76059-03ED-4E2F-AB9B-FF7BFA290FB2}"/>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DAE52F21-B0A8-4F75-8047-938BEE86B794}"/>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9459B988-DB85-42DD-A7C2-4BFC7B90B07B}"/>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CD98943A-7978-45AD-9666-DCCBDC4F7C31}"/>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C6E6B550-445B-457F-ADA9-0EC0AE72FE61}"/>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962268B4-6F4E-418E-A25B-C63B9FA8C1DC}"/>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570D628B-626B-45D1-A36A-5C13040FA61F}"/>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F774B3B1-E2A9-464E-970E-39E76BFD7BBC}"/>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AACC5E54-FBD4-4F59-909F-7387051239C6}"/>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69676A07-49B5-4E03-9962-3A2502A2530C}"/>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ED6D8AD7-8E8E-4654-BFD6-86117CFE1033}"/>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5F544E66-4B98-4A4F-A638-84DBC24F532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8BBACB76-CB1A-4F8E-B6ED-28ECE418E403}"/>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8F0C9E09-C847-4A57-A095-4182E9A80F2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 xmlns:a16="http://schemas.microsoft.com/office/drawing/2014/main" id="{A0AAE728-5319-4414-AA15-598A56D80673}"/>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 xmlns:a16="http://schemas.microsoft.com/office/drawing/2014/main" id="{FF9C5ABA-32CD-49D4-9A14-67127003AD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 xmlns:a16="http://schemas.microsoft.com/office/drawing/2014/main" id="{2FC03B47-09F0-4B10-AC45-41A0DA1C9F67}"/>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 xmlns:a16="http://schemas.microsoft.com/office/drawing/2014/main" id="{A4468D30-7844-4A8F-A11F-DF54D3D5FAED}"/>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 xmlns:a16="http://schemas.microsoft.com/office/drawing/2014/main" id="{C605EAF7-BD64-49FA-A8F0-F1F2AEB66B38}"/>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117221</xdr:rowOff>
    </xdr:from>
    <xdr:to>
      <xdr:col>24</xdr:col>
      <xdr:colOff>63500</xdr:colOff>
      <xdr:row>37</xdr:row>
      <xdr:rowOff>163322</xdr:rowOff>
    </xdr:to>
    <xdr:cxnSp macro="">
      <xdr:nvCxnSpPr>
        <xdr:cNvPr id="61" name="直線コネクタ 60">
          <a:extLst>
            <a:ext uri="{FF2B5EF4-FFF2-40B4-BE49-F238E27FC236}">
              <a16:creationId xmlns="" xmlns:a16="http://schemas.microsoft.com/office/drawing/2014/main" id="{5D15C578-4404-42D7-840C-8CCF5D4DCDC3}"/>
            </a:ext>
          </a:extLst>
        </xdr:cNvPr>
        <xdr:cNvCxnSpPr/>
      </xdr:nvCxnSpPr>
      <xdr:spPr>
        <a:xfrm flipV="1">
          <a:off x="3797300" y="6460871"/>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 xmlns:a16="http://schemas.microsoft.com/office/drawing/2014/main" id="{087FB448-79F1-4106-81A4-B82B29C08E9F}"/>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 xmlns:a16="http://schemas.microsoft.com/office/drawing/2014/main" id="{D2D5F4BB-739E-4239-BD10-2513ADE82729}"/>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163322</xdr:rowOff>
    </xdr:from>
    <xdr:to>
      <xdr:col>19</xdr:col>
      <xdr:colOff>177800</xdr:colOff>
      <xdr:row>38</xdr:row>
      <xdr:rowOff>4826</xdr:rowOff>
    </xdr:to>
    <xdr:cxnSp macro="">
      <xdr:nvCxnSpPr>
        <xdr:cNvPr id="64" name="直線コネクタ 63">
          <a:extLst>
            <a:ext uri="{FF2B5EF4-FFF2-40B4-BE49-F238E27FC236}">
              <a16:creationId xmlns="" xmlns:a16="http://schemas.microsoft.com/office/drawing/2014/main" id="{27699D65-81AA-4637-8D04-1F2855EE7FF4}"/>
            </a:ext>
          </a:extLst>
        </xdr:cNvPr>
        <xdr:cNvCxnSpPr/>
      </xdr:nvCxnSpPr>
      <xdr:spPr>
        <a:xfrm flipV="1">
          <a:off x="2908300" y="650697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 xmlns:a16="http://schemas.microsoft.com/office/drawing/2014/main" id="{27B449FF-C22B-4BF4-A20C-2F3E544544C3}"/>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 xmlns:a16="http://schemas.microsoft.com/office/drawing/2014/main" id="{CAB0AF1B-6904-4ABA-AF4D-112BB97FE53B}"/>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145415</xdr:rowOff>
    </xdr:from>
    <xdr:to>
      <xdr:col>15</xdr:col>
      <xdr:colOff>50800</xdr:colOff>
      <xdr:row>38</xdr:row>
      <xdr:rowOff>4826</xdr:rowOff>
    </xdr:to>
    <xdr:cxnSp macro="">
      <xdr:nvCxnSpPr>
        <xdr:cNvPr id="67" name="直線コネクタ 66">
          <a:extLst>
            <a:ext uri="{FF2B5EF4-FFF2-40B4-BE49-F238E27FC236}">
              <a16:creationId xmlns="" xmlns:a16="http://schemas.microsoft.com/office/drawing/2014/main" id="{4EE09818-083A-4B95-A22F-C99EEFF1C2AF}"/>
            </a:ext>
          </a:extLst>
        </xdr:cNvPr>
        <xdr:cNvCxnSpPr/>
      </xdr:nvCxnSpPr>
      <xdr:spPr>
        <a:xfrm>
          <a:off x="2019300" y="6489065"/>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 xmlns:a16="http://schemas.microsoft.com/office/drawing/2014/main" id="{3E539880-6F75-46AF-8606-1DA6BABE2FEE}"/>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 xmlns:a16="http://schemas.microsoft.com/office/drawing/2014/main" id="{A90EE177-03B5-4DCC-B0D4-2FCED8DCCF7A}"/>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108077</xdr:rowOff>
    </xdr:from>
    <xdr:to>
      <xdr:col>10</xdr:col>
      <xdr:colOff>114300</xdr:colOff>
      <xdr:row>37</xdr:row>
      <xdr:rowOff>145415</xdr:rowOff>
    </xdr:to>
    <xdr:cxnSp macro="">
      <xdr:nvCxnSpPr>
        <xdr:cNvPr id="70" name="直線コネクタ 69">
          <a:extLst>
            <a:ext uri="{FF2B5EF4-FFF2-40B4-BE49-F238E27FC236}">
              <a16:creationId xmlns="" xmlns:a16="http://schemas.microsoft.com/office/drawing/2014/main" id="{23242430-D391-4FB6-B860-F0822EB30AE6}"/>
            </a:ext>
          </a:extLst>
        </xdr:cNvPr>
        <xdr:cNvCxnSpPr/>
      </xdr:nvCxnSpPr>
      <xdr:spPr>
        <a:xfrm>
          <a:off x="1130300" y="6451727"/>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 xmlns:a16="http://schemas.microsoft.com/office/drawing/2014/main" id="{1BDADD62-9686-4F4E-A865-D05A687C61A8}"/>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 xmlns:a16="http://schemas.microsoft.com/office/drawing/2014/main" id="{198F07E6-5C99-4C91-96C4-A9C15B4F3F59}"/>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 xmlns:a16="http://schemas.microsoft.com/office/drawing/2014/main" id="{6B1946D6-DEDC-4868-88F0-ACF83F220D98}"/>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 xmlns:a16="http://schemas.microsoft.com/office/drawing/2014/main" id="{92E304FD-ED04-442D-9BF2-43A878B90813}"/>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8543C36E-7686-4ABA-9D10-0DB54BF77BA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FE42FC65-6621-45A0-95DF-56FB254102C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E3204F32-7DEF-42D9-AF36-C2B6A36C81B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9A19C297-5CF7-437A-BA72-B60C2CBDA2D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EE02876E-0F53-45C8-BE35-1BB6B127258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66421</xdr:rowOff>
    </xdr:from>
    <xdr:to>
      <xdr:col>24</xdr:col>
      <xdr:colOff>114300</xdr:colOff>
      <xdr:row>37</xdr:row>
      <xdr:rowOff>168021</xdr:rowOff>
    </xdr:to>
    <xdr:sp macro="" textlink="">
      <xdr:nvSpPr>
        <xdr:cNvPr id="80" name="楕円 79">
          <a:extLst>
            <a:ext uri="{FF2B5EF4-FFF2-40B4-BE49-F238E27FC236}">
              <a16:creationId xmlns="" xmlns:a16="http://schemas.microsoft.com/office/drawing/2014/main" id="{4C30934A-83C9-4A65-A47B-804BD4660CAE}"/>
            </a:ext>
          </a:extLst>
        </xdr:cNvPr>
        <xdr:cNvSpPr/>
      </xdr:nvSpPr>
      <xdr:spPr>
        <a:xfrm>
          <a:off x="45847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152798</xdr:rowOff>
    </xdr:from>
    <xdr:ext cx="469744" cy="259045"/>
    <xdr:sp macro="" textlink="">
      <xdr:nvSpPr>
        <xdr:cNvPr id="81" name="議会費該当値テキスト">
          <a:extLst>
            <a:ext uri="{FF2B5EF4-FFF2-40B4-BE49-F238E27FC236}">
              <a16:creationId xmlns="" xmlns:a16="http://schemas.microsoft.com/office/drawing/2014/main" id="{5B74C7CD-C614-4C70-89C8-087BDB93443C}"/>
            </a:ext>
          </a:extLst>
        </xdr:cNvPr>
        <xdr:cNvSpPr txBox="1"/>
      </xdr:nvSpPr>
      <xdr:spPr>
        <a:xfrm>
          <a:off x="4686300" y="632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112522</xdr:rowOff>
    </xdr:from>
    <xdr:to>
      <xdr:col>20</xdr:col>
      <xdr:colOff>38100</xdr:colOff>
      <xdr:row>38</xdr:row>
      <xdr:rowOff>42672</xdr:rowOff>
    </xdr:to>
    <xdr:sp macro="" textlink="">
      <xdr:nvSpPr>
        <xdr:cNvPr id="82" name="楕円 81">
          <a:extLst>
            <a:ext uri="{FF2B5EF4-FFF2-40B4-BE49-F238E27FC236}">
              <a16:creationId xmlns="" xmlns:a16="http://schemas.microsoft.com/office/drawing/2014/main" id="{1D515FD2-79D3-4C74-87E7-C863BBFD3207}"/>
            </a:ext>
          </a:extLst>
        </xdr:cNvPr>
        <xdr:cNvSpPr/>
      </xdr:nvSpPr>
      <xdr:spPr>
        <a:xfrm>
          <a:off x="3746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33799</xdr:rowOff>
    </xdr:from>
    <xdr:ext cx="469744" cy="259045"/>
    <xdr:sp macro="" textlink="">
      <xdr:nvSpPr>
        <xdr:cNvPr id="83" name="テキスト ボックス 82">
          <a:extLst>
            <a:ext uri="{FF2B5EF4-FFF2-40B4-BE49-F238E27FC236}">
              <a16:creationId xmlns="" xmlns:a16="http://schemas.microsoft.com/office/drawing/2014/main" id="{BB8A501E-49E3-44AF-8C65-2CCED1430467}"/>
            </a:ext>
          </a:extLst>
        </xdr:cNvPr>
        <xdr:cNvSpPr txBox="1"/>
      </xdr:nvSpPr>
      <xdr:spPr>
        <a:xfrm>
          <a:off x="3562428"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125476</xdr:rowOff>
    </xdr:from>
    <xdr:to>
      <xdr:col>15</xdr:col>
      <xdr:colOff>101600</xdr:colOff>
      <xdr:row>38</xdr:row>
      <xdr:rowOff>55626</xdr:rowOff>
    </xdr:to>
    <xdr:sp macro="" textlink="">
      <xdr:nvSpPr>
        <xdr:cNvPr id="84" name="楕円 83">
          <a:extLst>
            <a:ext uri="{FF2B5EF4-FFF2-40B4-BE49-F238E27FC236}">
              <a16:creationId xmlns="" xmlns:a16="http://schemas.microsoft.com/office/drawing/2014/main" id="{8CEE7BC1-7BAC-486F-B1A4-C4BAAA36E461}"/>
            </a:ext>
          </a:extLst>
        </xdr:cNvPr>
        <xdr:cNvSpPr/>
      </xdr:nvSpPr>
      <xdr:spPr>
        <a:xfrm>
          <a:off x="2857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46753</xdr:rowOff>
    </xdr:from>
    <xdr:ext cx="469744" cy="259045"/>
    <xdr:sp macro="" textlink="">
      <xdr:nvSpPr>
        <xdr:cNvPr id="85" name="テキスト ボックス 84">
          <a:extLst>
            <a:ext uri="{FF2B5EF4-FFF2-40B4-BE49-F238E27FC236}">
              <a16:creationId xmlns="" xmlns:a16="http://schemas.microsoft.com/office/drawing/2014/main" id="{6D88ABCA-52F6-4237-AEDB-90DC48AC46E1}"/>
            </a:ext>
          </a:extLst>
        </xdr:cNvPr>
        <xdr:cNvSpPr txBox="1"/>
      </xdr:nvSpPr>
      <xdr:spPr>
        <a:xfrm>
          <a:off x="2673428"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94615</xdr:rowOff>
    </xdr:from>
    <xdr:to>
      <xdr:col>10</xdr:col>
      <xdr:colOff>165100</xdr:colOff>
      <xdr:row>38</xdr:row>
      <xdr:rowOff>24765</xdr:rowOff>
    </xdr:to>
    <xdr:sp macro="" textlink="">
      <xdr:nvSpPr>
        <xdr:cNvPr id="86" name="楕円 85">
          <a:extLst>
            <a:ext uri="{FF2B5EF4-FFF2-40B4-BE49-F238E27FC236}">
              <a16:creationId xmlns="" xmlns:a16="http://schemas.microsoft.com/office/drawing/2014/main" id="{399369EA-765E-4088-8F83-9B5C485DF940}"/>
            </a:ext>
          </a:extLst>
        </xdr:cNvPr>
        <xdr:cNvSpPr/>
      </xdr:nvSpPr>
      <xdr:spPr>
        <a:xfrm>
          <a:off x="1968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15892</xdr:rowOff>
    </xdr:from>
    <xdr:ext cx="469744" cy="259045"/>
    <xdr:sp macro="" textlink="">
      <xdr:nvSpPr>
        <xdr:cNvPr id="87" name="テキスト ボックス 86">
          <a:extLst>
            <a:ext uri="{FF2B5EF4-FFF2-40B4-BE49-F238E27FC236}">
              <a16:creationId xmlns="" xmlns:a16="http://schemas.microsoft.com/office/drawing/2014/main" id="{881E9D6F-BAB6-4A5A-B4A0-5254F9974D24}"/>
            </a:ext>
          </a:extLst>
        </xdr:cNvPr>
        <xdr:cNvSpPr txBox="1"/>
      </xdr:nvSpPr>
      <xdr:spPr>
        <a:xfrm>
          <a:off x="1784428" y="6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57277</xdr:rowOff>
    </xdr:from>
    <xdr:to>
      <xdr:col>6</xdr:col>
      <xdr:colOff>38100</xdr:colOff>
      <xdr:row>37</xdr:row>
      <xdr:rowOff>158877</xdr:rowOff>
    </xdr:to>
    <xdr:sp macro="" textlink="">
      <xdr:nvSpPr>
        <xdr:cNvPr id="88" name="楕円 87">
          <a:extLst>
            <a:ext uri="{FF2B5EF4-FFF2-40B4-BE49-F238E27FC236}">
              <a16:creationId xmlns="" xmlns:a16="http://schemas.microsoft.com/office/drawing/2014/main" id="{00C99377-BBC1-443C-AF37-300B14D86083}"/>
            </a:ext>
          </a:extLst>
        </xdr:cNvPr>
        <xdr:cNvSpPr/>
      </xdr:nvSpPr>
      <xdr:spPr>
        <a:xfrm>
          <a:off x="10795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150004</xdr:rowOff>
    </xdr:from>
    <xdr:ext cx="469744" cy="259045"/>
    <xdr:sp macro="" textlink="">
      <xdr:nvSpPr>
        <xdr:cNvPr id="89" name="テキスト ボックス 88">
          <a:extLst>
            <a:ext uri="{FF2B5EF4-FFF2-40B4-BE49-F238E27FC236}">
              <a16:creationId xmlns="" xmlns:a16="http://schemas.microsoft.com/office/drawing/2014/main" id="{3BAE0181-54BE-4989-928C-C1713A6E70E7}"/>
            </a:ext>
          </a:extLst>
        </xdr:cNvPr>
        <xdr:cNvSpPr txBox="1"/>
      </xdr:nvSpPr>
      <xdr:spPr>
        <a:xfrm>
          <a:off x="895428" y="64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1C0D1918-85E0-4D8D-932C-EA6FA9C458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209C82C4-2CBE-4C13-BB5F-AA219F179E1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BD471EEC-DF04-4CCD-A3F3-A77267C02C7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C2234195-0DDB-4B24-ACB1-5E4E36E10C9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9C82683-D096-415B-9646-45ED97C9868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337B2826-2E2F-48DC-ADEE-3D9AFF7EC5C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3A7CE1AE-4023-423D-BA79-B1B8F5C675E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249D9E43-1891-4065-8D4F-9C827EA8685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C246E721-4D70-4A78-BFA2-1F13BD7231A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FED3DC53-65E0-4960-B577-97512AD4216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C3645E04-E488-4644-9B01-B1B6E3FF1017}"/>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4600AA14-1978-40E6-A0D2-FBB1EFE1548D}"/>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69111131-B919-4B69-80D1-DC50A2C854A5}"/>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5B92C086-AC4B-4410-A927-654C7FD3D19B}"/>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671C64B7-2F75-4DF6-BF85-E066898D9483}"/>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D8F06A0C-6716-4260-B49F-9E122804CB45}"/>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BB6CE7E8-789B-447C-BA69-8AFB9806B8C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3B5DC3D2-473F-4FD2-ACA4-D1639DF3D9E8}"/>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F2D8EF8-AB70-4276-9374-04B82C738099}"/>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5C2463FD-4731-4135-93CC-7CB15446960B}"/>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5B5A3168-3C72-47A3-9AD6-E5DC4F04182E}"/>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C2A76335-2F16-41E9-AE18-49688E907A88}"/>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2E32E857-A7FD-4899-8241-B7511FC2EF4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4FFD668F-DCA6-4CCC-A7FD-AB301826D79E}"/>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3701735F-4AE6-45CC-8CD7-ADC177A6402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 xmlns:a16="http://schemas.microsoft.com/office/drawing/2014/main" id="{B02FDA9E-882F-496F-A593-61D743E285FC}"/>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 xmlns:a16="http://schemas.microsoft.com/office/drawing/2014/main" id="{7983C2E9-D8EA-4B53-B9C4-8815A876163D}"/>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 xmlns:a16="http://schemas.microsoft.com/office/drawing/2014/main" id="{E5414043-ABFA-4B1D-AE00-235395FD396F}"/>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 xmlns:a16="http://schemas.microsoft.com/office/drawing/2014/main" id="{81C8DC86-13B9-4ACF-B89A-DA8F24926944}"/>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 xmlns:a16="http://schemas.microsoft.com/office/drawing/2014/main" id="{1E8D3F28-43B3-4E43-BE7E-A1B83C5FF30F}"/>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31755</xdr:rowOff>
    </xdr:from>
    <xdr:to>
      <xdr:col>24</xdr:col>
      <xdr:colOff>63500</xdr:colOff>
      <xdr:row>58</xdr:row>
      <xdr:rowOff>49357</xdr:rowOff>
    </xdr:to>
    <xdr:cxnSp macro="">
      <xdr:nvCxnSpPr>
        <xdr:cNvPr id="120" name="直線コネクタ 119">
          <a:extLst>
            <a:ext uri="{FF2B5EF4-FFF2-40B4-BE49-F238E27FC236}">
              <a16:creationId xmlns="" xmlns:a16="http://schemas.microsoft.com/office/drawing/2014/main" id="{EB3CCC54-EDA9-40CE-8964-8385CE26E180}"/>
            </a:ext>
          </a:extLst>
        </xdr:cNvPr>
        <xdr:cNvCxnSpPr/>
      </xdr:nvCxnSpPr>
      <xdr:spPr>
        <a:xfrm flipV="1">
          <a:off x="3797300" y="9975855"/>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 xmlns:a16="http://schemas.microsoft.com/office/drawing/2014/main" id="{DFD9A4D8-5EFF-4211-A197-143F8DFF8B48}"/>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 xmlns:a16="http://schemas.microsoft.com/office/drawing/2014/main" id="{4A5DC6FF-F3C7-4716-A1C5-FEA84400E375}"/>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49357</xdr:rowOff>
    </xdr:from>
    <xdr:to>
      <xdr:col>19</xdr:col>
      <xdr:colOff>177800</xdr:colOff>
      <xdr:row>58</xdr:row>
      <xdr:rowOff>49968</xdr:rowOff>
    </xdr:to>
    <xdr:cxnSp macro="">
      <xdr:nvCxnSpPr>
        <xdr:cNvPr id="123" name="直線コネクタ 122">
          <a:extLst>
            <a:ext uri="{FF2B5EF4-FFF2-40B4-BE49-F238E27FC236}">
              <a16:creationId xmlns="" xmlns:a16="http://schemas.microsoft.com/office/drawing/2014/main" id="{58C2AC45-6E05-4345-A440-0B41BCEA762F}"/>
            </a:ext>
          </a:extLst>
        </xdr:cNvPr>
        <xdr:cNvCxnSpPr/>
      </xdr:nvCxnSpPr>
      <xdr:spPr>
        <a:xfrm flipV="1">
          <a:off x="2908300" y="9993457"/>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 xmlns:a16="http://schemas.microsoft.com/office/drawing/2014/main" id="{00713E0E-38AF-4E42-A10F-107FA0FDFBB8}"/>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 xmlns:a16="http://schemas.microsoft.com/office/drawing/2014/main" id="{85A1796D-F656-4285-972A-E1CB03D93823}"/>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117931</xdr:rowOff>
    </xdr:from>
    <xdr:to>
      <xdr:col>15</xdr:col>
      <xdr:colOff>50800</xdr:colOff>
      <xdr:row>58</xdr:row>
      <xdr:rowOff>49968</xdr:rowOff>
    </xdr:to>
    <xdr:cxnSp macro="">
      <xdr:nvCxnSpPr>
        <xdr:cNvPr id="126" name="直線コネクタ 125">
          <a:extLst>
            <a:ext uri="{FF2B5EF4-FFF2-40B4-BE49-F238E27FC236}">
              <a16:creationId xmlns="" xmlns:a16="http://schemas.microsoft.com/office/drawing/2014/main" id="{86C565EA-8AFB-4EF2-96D3-5821B1BEDE36}"/>
            </a:ext>
          </a:extLst>
        </xdr:cNvPr>
        <xdr:cNvCxnSpPr/>
      </xdr:nvCxnSpPr>
      <xdr:spPr>
        <a:xfrm>
          <a:off x="2019300" y="9719131"/>
          <a:ext cx="889000" cy="27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 xmlns:a16="http://schemas.microsoft.com/office/drawing/2014/main" id="{7F06CD3A-E936-4930-B8F9-42A3F6ADB3EF}"/>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 xmlns:a16="http://schemas.microsoft.com/office/drawing/2014/main" id="{98E07A68-A2B8-4253-9EA4-09DEF834094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117931</xdr:rowOff>
    </xdr:from>
    <xdr:to>
      <xdr:col>10</xdr:col>
      <xdr:colOff>114300</xdr:colOff>
      <xdr:row>58</xdr:row>
      <xdr:rowOff>155180</xdr:rowOff>
    </xdr:to>
    <xdr:cxnSp macro="">
      <xdr:nvCxnSpPr>
        <xdr:cNvPr id="129" name="直線コネクタ 128">
          <a:extLst>
            <a:ext uri="{FF2B5EF4-FFF2-40B4-BE49-F238E27FC236}">
              <a16:creationId xmlns="" xmlns:a16="http://schemas.microsoft.com/office/drawing/2014/main" id="{521D2773-C9B1-4BE7-B4A0-B02C10627A40}"/>
            </a:ext>
          </a:extLst>
        </xdr:cNvPr>
        <xdr:cNvCxnSpPr/>
      </xdr:nvCxnSpPr>
      <xdr:spPr>
        <a:xfrm flipV="1">
          <a:off x="1130300" y="9719131"/>
          <a:ext cx="889000" cy="38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 xmlns:a16="http://schemas.microsoft.com/office/drawing/2014/main" id="{120F7C94-3386-4647-9FEA-DAACA8A05C75}"/>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 xmlns:a16="http://schemas.microsoft.com/office/drawing/2014/main" id="{B587DD6E-A8B2-47B4-95B7-315264E7358A}"/>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 xmlns:a16="http://schemas.microsoft.com/office/drawing/2014/main" id="{28E75814-FDF9-46BC-ACE8-4A984B721EC3}"/>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 xmlns:a16="http://schemas.microsoft.com/office/drawing/2014/main" id="{AB22F450-90A3-48AD-880D-4396ECFDE7E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115BC879-2A4C-4A65-9E19-F06971FEDC2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C0113393-33E7-4642-ADCC-EBF1BB326DEC}"/>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673A4D82-6C9D-48CA-A805-B7E74073FC9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493711C0-0CAB-4C19-B4F0-1CF57B0FB2D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72710008-0000-4C4B-8E59-9F4D4085E3FA}"/>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152405</xdr:rowOff>
    </xdr:from>
    <xdr:to>
      <xdr:col>24</xdr:col>
      <xdr:colOff>114300</xdr:colOff>
      <xdr:row>58</xdr:row>
      <xdr:rowOff>82555</xdr:rowOff>
    </xdr:to>
    <xdr:sp macro="" textlink="">
      <xdr:nvSpPr>
        <xdr:cNvPr id="139" name="楕円 138">
          <a:extLst>
            <a:ext uri="{FF2B5EF4-FFF2-40B4-BE49-F238E27FC236}">
              <a16:creationId xmlns="" xmlns:a16="http://schemas.microsoft.com/office/drawing/2014/main" id="{490FBEB8-ADA0-4189-A786-EB6E5B4E5E21}"/>
            </a:ext>
          </a:extLst>
        </xdr:cNvPr>
        <xdr:cNvSpPr/>
      </xdr:nvSpPr>
      <xdr:spPr>
        <a:xfrm>
          <a:off x="4584700" y="99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3832</xdr:rowOff>
    </xdr:from>
    <xdr:ext cx="534377" cy="259045"/>
    <xdr:sp macro="" textlink="">
      <xdr:nvSpPr>
        <xdr:cNvPr id="140" name="総務費該当値テキスト">
          <a:extLst>
            <a:ext uri="{FF2B5EF4-FFF2-40B4-BE49-F238E27FC236}">
              <a16:creationId xmlns="" xmlns:a16="http://schemas.microsoft.com/office/drawing/2014/main" id="{8CBACF0B-9ECF-46E1-85CA-D18EBD3CA49C}"/>
            </a:ext>
          </a:extLst>
        </xdr:cNvPr>
        <xdr:cNvSpPr txBox="1"/>
      </xdr:nvSpPr>
      <xdr:spPr>
        <a:xfrm>
          <a:off x="4686300" y="97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170007</xdr:rowOff>
    </xdr:from>
    <xdr:to>
      <xdr:col>20</xdr:col>
      <xdr:colOff>38100</xdr:colOff>
      <xdr:row>58</xdr:row>
      <xdr:rowOff>100157</xdr:rowOff>
    </xdr:to>
    <xdr:sp macro="" textlink="">
      <xdr:nvSpPr>
        <xdr:cNvPr id="141" name="楕円 140">
          <a:extLst>
            <a:ext uri="{FF2B5EF4-FFF2-40B4-BE49-F238E27FC236}">
              <a16:creationId xmlns="" xmlns:a16="http://schemas.microsoft.com/office/drawing/2014/main" id="{28526722-DE47-41B7-BBEE-11BF072BA1C5}"/>
            </a:ext>
          </a:extLst>
        </xdr:cNvPr>
        <xdr:cNvSpPr/>
      </xdr:nvSpPr>
      <xdr:spPr>
        <a:xfrm>
          <a:off x="3746500" y="99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91284</xdr:rowOff>
    </xdr:from>
    <xdr:ext cx="534377" cy="259045"/>
    <xdr:sp macro="" textlink="">
      <xdr:nvSpPr>
        <xdr:cNvPr id="142" name="テキスト ボックス 141">
          <a:extLst>
            <a:ext uri="{FF2B5EF4-FFF2-40B4-BE49-F238E27FC236}">
              <a16:creationId xmlns="" xmlns:a16="http://schemas.microsoft.com/office/drawing/2014/main" id="{E0A3C8C1-54D3-44DB-B467-6A678D0BEA6C}"/>
            </a:ext>
          </a:extLst>
        </xdr:cNvPr>
        <xdr:cNvSpPr txBox="1"/>
      </xdr:nvSpPr>
      <xdr:spPr>
        <a:xfrm>
          <a:off x="3530111" y="100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170618</xdr:rowOff>
    </xdr:from>
    <xdr:to>
      <xdr:col>15</xdr:col>
      <xdr:colOff>101600</xdr:colOff>
      <xdr:row>58</xdr:row>
      <xdr:rowOff>100768</xdr:rowOff>
    </xdr:to>
    <xdr:sp macro="" textlink="">
      <xdr:nvSpPr>
        <xdr:cNvPr id="143" name="楕円 142">
          <a:extLst>
            <a:ext uri="{FF2B5EF4-FFF2-40B4-BE49-F238E27FC236}">
              <a16:creationId xmlns="" xmlns:a16="http://schemas.microsoft.com/office/drawing/2014/main" id="{36611CA3-9E74-4915-81FE-3E0513A7E6FA}"/>
            </a:ext>
          </a:extLst>
        </xdr:cNvPr>
        <xdr:cNvSpPr/>
      </xdr:nvSpPr>
      <xdr:spPr>
        <a:xfrm>
          <a:off x="2857500" y="99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91895</xdr:rowOff>
    </xdr:from>
    <xdr:ext cx="534377" cy="259045"/>
    <xdr:sp macro="" textlink="">
      <xdr:nvSpPr>
        <xdr:cNvPr id="144" name="テキスト ボックス 143">
          <a:extLst>
            <a:ext uri="{FF2B5EF4-FFF2-40B4-BE49-F238E27FC236}">
              <a16:creationId xmlns="" xmlns:a16="http://schemas.microsoft.com/office/drawing/2014/main" id="{D21516B4-25C6-43E7-8877-65945683CAAC}"/>
            </a:ext>
          </a:extLst>
        </xdr:cNvPr>
        <xdr:cNvSpPr txBox="1"/>
      </xdr:nvSpPr>
      <xdr:spPr>
        <a:xfrm>
          <a:off x="2641111" y="100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67131</xdr:rowOff>
    </xdr:from>
    <xdr:to>
      <xdr:col>10</xdr:col>
      <xdr:colOff>165100</xdr:colOff>
      <xdr:row>56</xdr:row>
      <xdr:rowOff>168731</xdr:rowOff>
    </xdr:to>
    <xdr:sp macro="" textlink="">
      <xdr:nvSpPr>
        <xdr:cNvPr id="145" name="楕円 144">
          <a:extLst>
            <a:ext uri="{FF2B5EF4-FFF2-40B4-BE49-F238E27FC236}">
              <a16:creationId xmlns="" xmlns:a16="http://schemas.microsoft.com/office/drawing/2014/main" id="{930FC4C7-C03F-497C-BC46-C3AE676A91B2}"/>
            </a:ext>
          </a:extLst>
        </xdr:cNvPr>
        <xdr:cNvSpPr/>
      </xdr:nvSpPr>
      <xdr:spPr>
        <a:xfrm>
          <a:off x="1968500" y="96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159858</xdr:rowOff>
    </xdr:from>
    <xdr:ext cx="599010" cy="259045"/>
    <xdr:sp macro="" textlink="">
      <xdr:nvSpPr>
        <xdr:cNvPr id="146" name="テキスト ボックス 145">
          <a:extLst>
            <a:ext uri="{FF2B5EF4-FFF2-40B4-BE49-F238E27FC236}">
              <a16:creationId xmlns="" xmlns:a16="http://schemas.microsoft.com/office/drawing/2014/main" id="{9B55ACCA-FF24-48D7-81C0-DB44295A3E4F}"/>
            </a:ext>
          </a:extLst>
        </xdr:cNvPr>
        <xdr:cNvSpPr txBox="1"/>
      </xdr:nvSpPr>
      <xdr:spPr>
        <a:xfrm>
          <a:off x="1719795" y="976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104380</xdr:rowOff>
    </xdr:from>
    <xdr:to>
      <xdr:col>6</xdr:col>
      <xdr:colOff>38100</xdr:colOff>
      <xdr:row>59</xdr:row>
      <xdr:rowOff>34530</xdr:rowOff>
    </xdr:to>
    <xdr:sp macro="" textlink="">
      <xdr:nvSpPr>
        <xdr:cNvPr id="147" name="楕円 146">
          <a:extLst>
            <a:ext uri="{FF2B5EF4-FFF2-40B4-BE49-F238E27FC236}">
              <a16:creationId xmlns="" xmlns:a16="http://schemas.microsoft.com/office/drawing/2014/main" id="{8EFC7617-1D2B-45B7-89E6-28B9E81CC986}"/>
            </a:ext>
          </a:extLst>
        </xdr:cNvPr>
        <xdr:cNvSpPr/>
      </xdr:nvSpPr>
      <xdr:spPr>
        <a:xfrm>
          <a:off x="1079500" y="10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25657</xdr:rowOff>
    </xdr:from>
    <xdr:ext cx="534377" cy="259045"/>
    <xdr:sp macro="" textlink="">
      <xdr:nvSpPr>
        <xdr:cNvPr id="148" name="テキスト ボックス 147">
          <a:extLst>
            <a:ext uri="{FF2B5EF4-FFF2-40B4-BE49-F238E27FC236}">
              <a16:creationId xmlns="" xmlns:a16="http://schemas.microsoft.com/office/drawing/2014/main" id="{11EDA0EA-0DD5-4114-841D-628669F63B82}"/>
            </a:ext>
          </a:extLst>
        </xdr:cNvPr>
        <xdr:cNvSpPr txBox="1"/>
      </xdr:nvSpPr>
      <xdr:spPr>
        <a:xfrm>
          <a:off x="863111" y="101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396E61C3-02BE-4C67-9FD5-319B8840FD7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B57ED365-577A-43C9-AC68-B61BA194A17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5853DD02-E23B-47C7-B9C2-A4A9E54856B4}"/>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4C7A6CFF-0DC4-4B6C-9A99-A20CCB4EF66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95D7DE4F-055F-4F6A-A477-1BBBF078F07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AA2A6F58-67C3-4CC9-8673-BC83842D5B9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24246CF0-C3AB-4193-BF4B-0F8EACB0667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9BFCCE0C-B324-455E-87B1-E121427D22A7}"/>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3E5F3836-1F23-4B00-AFB2-3E122C46244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CC27074F-9499-400A-9467-64074E9FC8A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32FA669E-5833-46FF-8894-ADB238B5BCA5}"/>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 xmlns:a16="http://schemas.microsoft.com/office/drawing/2014/main" id="{5F50E148-B0C6-47FA-B4A5-9C217C57BBB2}"/>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 xmlns:a16="http://schemas.microsoft.com/office/drawing/2014/main" id="{6B3A94E5-20A7-436D-A75F-9946BE60901D}"/>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 xmlns:a16="http://schemas.microsoft.com/office/drawing/2014/main" id="{9E9CD1C7-0343-423F-A15F-D93FBB942E92}"/>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 xmlns:a16="http://schemas.microsoft.com/office/drawing/2014/main" id="{56377685-6A69-4BB0-9A63-9E58E50B502B}"/>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 xmlns:a16="http://schemas.microsoft.com/office/drawing/2014/main" id="{078BD6A5-FA58-4978-B0AE-FB854E60C67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 xmlns:a16="http://schemas.microsoft.com/office/drawing/2014/main" id="{B039C0F5-70CC-4401-A55C-E7CE79E29C26}"/>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 xmlns:a16="http://schemas.microsoft.com/office/drawing/2014/main" id="{739BFED9-0AF2-485C-8ADF-0A6E374F1E8F}"/>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 xmlns:a16="http://schemas.microsoft.com/office/drawing/2014/main" id="{4E988A94-84F8-48CC-87F9-63091FCBB80F}"/>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 xmlns:a16="http://schemas.microsoft.com/office/drawing/2014/main" id="{347BEF54-054C-4C7B-B55E-9909BEF6407D}"/>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 xmlns:a16="http://schemas.microsoft.com/office/drawing/2014/main" id="{53195A21-DB69-478E-B23C-B872A6D56267}"/>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862EAFB7-88C0-44F5-B805-57E1C3E110A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AD642E9B-1109-4E2A-AE19-5C19109FC67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9A8F9D1A-4472-463E-9300-F62DCCAA5A5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 xmlns:a16="http://schemas.microsoft.com/office/drawing/2014/main" id="{F896EA13-8A2D-46FB-861F-09F5B111574B}"/>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 xmlns:a16="http://schemas.microsoft.com/office/drawing/2014/main" id="{B69EF0C4-FD4C-4D9F-9A6B-698B8569FE32}"/>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 xmlns:a16="http://schemas.microsoft.com/office/drawing/2014/main" id="{0BB16656-B884-4F59-BE93-4125A075F299}"/>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 xmlns:a16="http://schemas.microsoft.com/office/drawing/2014/main" id="{1A5569CA-99B0-4EE6-BC06-76A596F84FC9}"/>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 xmlns:a16="http://schemas.microsoft.com/office/drawing/2014/main" id="{8EEB3F72-7DA0-4C5D-AE35-DF69E8A621EC}"/>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67852</xdr:rowOff>
    </xdr:from>
    <xdr:to>
      <xdr:col>24</xdr:col>
      <xdr:colOff>63500</xdr:colOff>
      <xdr:row>77</xdr:row>
      <xdr:rowOff>16309</xdr:rowOff>
    </xdr:to>
    <xdr:cxnSp macro="">
      <xdr:nvCxnSpPr>
        <xdr:cNvPr id="178" name="直線コネクタ 177">
          <a:extLst>
            <a:ext uri="{FF2B5EF4-FFF2-40B4-BE49-F238E27FC236}">
              <a16:creationId xmlns="" xmlns:a16="http://schemas.microsoft.com/office/drawing/2014/main" id="{377FE30F-0B71-4343-B4CD-5C0A05D9A8D0}"/>
            </a:ext>
          </a:extLst>
        </xdr:cNvPr>
        <xdr:cNvCxnSpPr/>
      </xdr:nvCxnSpPr>
      <xdr:spPr>
        <a:xfrm flipV="1">
          <a:off x="3797300" y="13098052"/>
          <a:ext cx="838200" cy="1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 xmlns:a16="http://schemas.microsoft.com/office/drawing/2014/main" id="{C2E41279-BF27-4944-8C88-8605540B218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 xmlns:a16="http://schemas.microsoft.com/office/drawing/2014/main" id="{342B2B52-B2BB-4541-81E6-E582B5DE977D}"/>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108192</xdr:rowOff>
    </xdr:from>
    <xdr:to>
      <xdr:col>19</xdr:col>
      <xdr:colOff>177800</xdr:colOff>
      <xdr:row>77</xdr:row>
      <xdr:rowOff>16309</xdr:rowOff>
    </xdr:to>
    <xdr:cxnSp macro="">
      <xdr:nvCxnSpPr>
        <xdr:cNvPr id="181" name="直線コネクタ 180">
          <a:extLst>
            <a:ext uri="{FF2B5EF4-FFF2-40B4-BE49-F238E27FC236}">
              <a16:creationId xmlns="" xmlns:a16="http://schemas.microsoft.com/office/drawing/2014/main" id="{2D5C1BB5-7287-4A99-A9DB-BEBBD97D2F51}"/>
            </a:ext>
          </a:extLst>
        </xdr:cNvPr>
        <xdr:cNvCxnSpPr/>
      </xdr:nvCxnSpPr>
      <xdr:spPr>
        <a:xfrm>
          <a:off x="2908300" y="13138392"/>
          <a:ext cx="889000" cy="7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 xmlns:a16="http://schemas.microsoft.com/office/drawing/2014/main" id="{50D4B829-0FA0-46EA-9FB7-25DC9C36E751}"/>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 xmlns:a16="http://schemas.microsoft.com/office/drawing/2014/main" id="{38F662A3-4A56-47C8-B2D5-3CE90BA91249}"/>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108192</xdr:rowOff>
    </xdr:from>
    <xdr:to>
      <xdr:col>15</xdr:col>
      <xdr:colOff>50800</xdr:colOff>
      <xdr:row>77</xdr:row>
      <xdr:rowOff>119636</xdr:rowOff>
    </xdr:to>
    <xdr:cxnSp macro="">
      <xdr:nvCxnSpPr>
        <xdr:cNvPr id="184" name="直線コネクタ 183">
          <a:extLst>
            <a:ext uri="{FF2B5EF4-FFF2-40B4-BE49-F238E27FC236}">
              <a16:creationId xmlns="" xmlns:a16="http://schemas.microsoft.com/office/drawing/2014/main" id="{7D1B799D-5C35-430B-B62F-D34C73BD3F5E}"/>
            </a:ext>
          </a:extLst>
        </xdr:cNvPr>
        <xdr:cNvCxnSpPr/>
      </xdr:nvCxnSpPr>
      <xdr:spPr>
        <a:xfrm flipV="1">
          <a:off x="2019300" y="13138392"/>
          <a:ext cx="889000" cy="18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 xmlns:a16="http://schemas.microsoft.com/office/drawing/2014/main" id="{0CD36C5C-50D9-43AE-81C3-1C95B637727A}"/>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 xmlns:a16="http://schemas.microsoft.com/office/drawing/2014/main" id="{3C61791B-7241-4E93-A8F2-FE4DC1B5E369}"/>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119636</xdr:rowOff>
    </xdr:from>
    <xdr:to>
      <xdr:col>10</xdr:col>
      <xdr:colOff>114300</xdr:colOff>
      <xdr:row>78</xdr:row>
      <xdr:rowOff>41897</xdr:rowOff>
    </xdr:to>
    <xdr:cxnSp macro="">
      <xdr:nvCxnSpPr>
        <xdr:cNvPr id="187" name="直線コネクタ 186">
          <a:extLst>
            <a:ext uri="{FF2B5EF4-FFF2-40B4-BE49-F238E27FC236}">
              <a16:creationId xmlns="" xmlns:a16="http://schemas.microsoft.com/office/drawing/2014/main" id="{4FB032C1-444E-419D-877B-11741212268A}"/>
            </a:ext>
          </a:extLst>
        </xdr:cNvPr>
        <xdr:cNvCxnSpPr/>
      </xdr:nvCxnSpPr>
      <xdr:spPr>
        <a:xfrm flipV="1">
          <a:off x="1130300" y="13321286"/>
          <a:ext cx="889000" cy="9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 xmlns:a16="http://schemas.microsoft.com/office/drawing/2014/main" id="{EFF57431-00B9-4001-A295-CE1E8574E35B}"/>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 xmlns:a16="http://schemas.microsoft.com/office/drawing/2014/main" id="{0651D502-403D-44D9-B24D-40F1CFB9BB63}"/>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 xmlns:a16="http://schemas.microsoft.com/office/drawing/2014/main" id="{58A8C788-B57C-49A9-BF7C-6DD01C7EA92A}"/>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 xmlns:a16="http://schemas.microsoft.com/office/drawing/2014/main" id="{E3A4D7E8-7024-40E2-8E56-4DAD558AF49D}"/>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C1B8B9AE-6222-4942-9363-E8382922C0B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F395CD65-267B-4487-808D-0354014F9D8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F098E159-51AA-41B2-BADD-2E75FB0C209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33A06204-48AF-4D4A-86B3-15C21BC6A22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508A3D18-0F65-4C37-8CCD-385B185D1D7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17052</xdr:rowOff>
    </xdr:from>
    <xdr:to>
      <xdr:col>24</xdr:col>
      <xdr:colOff>114300</xdr:colOff>
      <xdr:row>76</xdr:row>
      <xdr:rowOff>118652</xdr:rowOff>
    </xdr:to>
    <xdr:sp macro="" textlink="">
      <xdr:nvSpPr>
        <xdr:cNvPr id="197" name="楕円 196">
          <a:extLst>
            <a:ext uri="{FF2B5EF4-FFF2-40B4-BE49-F238E27FC236}">
              <a16:creationId xmlns="" xmlns:a16="http://schemas.microsoft.com/office/drawing/2014/main" id="{258E13AC-1952-474D-B335-1E5FF95FD327}"/>
            </a:ext>
          </a:extLst>
        </xdr:cNvPr>
        <xdr:cNvSpPr/>
      </xdr:nvSpPr>
      <xdr:spPr>
        <a:xfrm>
          <a:off x="4584700" y="1304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39928</xdr:rowOff>
    </xdr:from>
    <xdr:ext cx="599010" cy="259045"/>
    <xdr:sp macro="" textlink="">
      <xdr:nvSpPr>
        <xdr:cNvPr id="198" name="民生費該当値テキスト">
          <a:extLst>
            <a:ext uri="{FF2B5EF4-FFF2-40B4-BE49-F238E27FC236}">
              <a16:creationId xmlns="" xmlns:a16="http://schemas.microsoft.com/office/drawing/2014/main" id="{874CFB43-758A-4D16-8E33-A203117F3446}"/>
            </a:ext>
          </a:extLst>
        </xdr:cNvPr>
        <xdr:cNvSpPr txBox="1"/>
      </xdr:nvSpPr>
      <xdr:spPr>
        <a:xfrm>
          <a:off x="4686300" y="1289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136959</xdr:rowOff>
    </xdr:from>
    <xdr:to>
      <xdr:col>20</xdr:col>
      <xdr:colOff>38100</xdr:colOff>
      <xdr:row>77</xdr:row>
      <xdr:rowOff>67109</xdr:rowOff>
    </xdr:to>
    <xdr:sp macro="" textlink="">
      <xdr:nvSpPr>
        <xdr:cNvPr id="199" name="楕円 198">
          <a:extLst>
            <a:ext uri="{FF2B5EF4-FFF2-40B4-BE49-F238E27FC236}">
              <a16:creationId xmlns="" xmlns:a16="http://schemas.microsoft.com/office/drawing/2014/main" id="{C6F5D44F-151A-443E-B662-BBCC77CC7F5F}"/>
            </a:ext>
          </a:extLst>
        </xdr:cNvPr>
        <xdr:cNvSpPr/>
      </xdr:nvSpPr>
      <xdr:spPr>
        <a:xfrm>
          <a:off x="3746500" y="131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58236</xdr:rowOff>
    </xdr:from>
    <xdr:ext cx="599010" cy="259045"/>
    <xdr:sp macro="" textlink="">
      <xdr:nvSpPr>
        <xdr:cNvPr id="200" name="テキスト ボックス 199">
          <a:extLst>
            <a:ext uri="{FF2B5EF4-FFF2-40B4-BE49-F238E27FC236}">
              <a16:creationId xmlns="" xmlns:a16="http://schemas.microsoft.com/office/drawing/2014/main" id="{9D851775-F8D3-4C1A-8DA6-CEC76554082F}"/>
            </a:ext>
          </a:extLst>
        </xdr:cNvPr>
        <xdr:cNvSpPr txBox="1"/>
      </xdr:nvSpPr>
      <xdr:spPr>
        <a:xfrm>
          <a:off x="3497795" y="1325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57392</xdr:rowOff>
    </xdr:from>
    <xdr:to>
      <xdr:col>15</xdr:col>
      <xdr:colOff>101600</xdr:colOff>
      <xdr:row>76</xdr:row>
      <xdr:rowOff>158992</xdr:rowOff>
    </xdr:to>
    <xdr:sp macro="" textlink="">
      <xdr:nvSpPr>
        <xdr:cNvPr id="201" name="楕円 200">
          <a:extLst>
            <a:ext uri="{FF2B5EF4-FFF2-40B4-BE49-F238E27FC236}">
              <a16:creationId xmlns="" xmlns:a16="http://schemas.microsoft.com/office/drawing/2014/main" id="{2B03C53F-37CD-4577-9F22-315BAF4DDDEC}"/>
            </a:ext>
          </a:extLst>
        </xdr:cNvPr>
        <xdr:cNvSpPr/>
      </xdr:nvSpPr>
      <xdr:spPr>
        <a:xfrm>
          <a:off x="2857500" y="130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150119</xdr:rowOff>
    </xdr:from>
    <xdr:ext cx="599010" cy="259045"/>
    <xdr:sp macro="" textlink="">
      <xdr:nvSpPr>
        <xdr:cNvPr id="202" name="テキスト ボックス 201">
          <a:extLst>
            <a:ext uri="{FF2B5EF4-FFF2-40B4-BE49-F238E27FC236}">
              <a16:creationId xmlns="" xmlns:a16="http://schemas.microsoft.com/office/drawing/2014/main" id="{DBDA967D-B4C2-483E-82CA-20E3A2D79E1D}"/>
            </a:ext>
          </a:extLst>
        </xdr:cNvPr>
        <xdr:cNvSpPr txBox="1"/>
      </xdr:nvSpPr>
      <xdr:spPr>
        <a:xfrm>
          <a:off x="2608795" y="1318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68836</xdr:rowOff>
    </xdr:from>
    <xdr:to>
      <xdr:col>10</xdr:col>
      <xdr:colOff>165100</xdr:colOff>
      <xdr:row>77</xdr:row>
      <xdr:rowOff>170436</xdr:rowOff>
    </xdr:to>
    <xdr:sp macro="" textlink="">
      <xdr:nvSpPr>
        <xdr:cNvPr id="203" name="楕円 202">
          <a:extLst>
            <a:ext uri="{FF2B5EF4-FFF2-40B4-BE49-F238E27FC236}">
              <a16:creationId xmlns="" xmlns:a16="http://schemas.microsoft.com/office/drawing/2014/main" id="{B6CB8622-9B4F-4238-925A-FADA9BA88B14}"/>
            </a:ext>
          </a:extLst>
        </xdr:cNvPr>
        <xdr:cNvSpPr/>
      </xdr:nvSpPr>
      <xdr:spPr>
        <a:xfrm>
          <a:off x="1968500" y="132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161563</xdr:rowOff>
    </xdr:from>
    <xdr:ext cx="599010" cy="259045"/>
    <xdr:sp macro="" textlink="">
      <xdr:nvSpPr>
        <xdr:cNvPr id="204" name="テキスト ボックス 203">
          <a:extLst>
            <a:ext uri="{FF2B5EF4-FFF2-40B4-BE49-F238E27FC236}">
              <a16:creationId xmlns="" xmlns:a16="http://schemas.microsoft.com/office/drawing/2014/main" id="{3F54E19B-5CB8-477D-8C87-A93F4AA8263C}"/>
            </a:ext>
          </a:extLst>
        </xdr:cNvPr>
        <xdr:cNvSpPr txBox="1"/>
      </xdr:nvSpPr>
      <xdr:spPr>
        <a:xfrm>
          <a:off x="1719795" y="1336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162547</xdr:rowOff>
    </xdr:from>
    <xdr:to>
      <xdr:col>6</xdr:col>
      <xdr:colOff>38100</xdr:colOff>
      <xdr:row>78</xdr:row>
      <xdr:rowOff>92697</xdr:rowOff>
    </xdr:to>
    <xdr:sp macro="" textlink="">
      <xdr:nvSpPr>
        <xdr:cNvPr id="205" name="楕円 204">
          <a:extLst>
            <a:ext uri="{FF2B5EF4-FFF2-40B4-BE49-F238E27FC236}">
              <a16:creationId xmlns="" xmlns:a16="http://schemas.microsoft.com/office/drawing/2014/main" id="{95F1493F-E877-4B22-B70E-1841B44BFE93}"/>
            </a:ext>
          </a:extLst>
        </xdr:cNvPr>
        <xdr:cNvSpPr/>
      </xdr:nvSpPr>
      <xdr:spPr>
        <a:xfrm>
          <a:off x="1079500" y="133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83824</xdr:rowOff>
    </xdr:from>
    <xdr:ext cx="599010" cy="259045"/>
    <xdr:sp macro="" textlink="">
      <xdr:nvSpPr>
        <xdr:cNvPr id="206" name="テキスト ボックス 205">
          <a:extLst>
            <a:ext uri="{FF2B5EF4-FFF2-40B4-BE49-F238E27FC236}">
              <a16:creationId xmlns="" xmlns:a16="http://schemas.microsoft.com/office/drawing/2014/main" id="{A2B51C8B-E28F-4CCB-8F1A-EE2481F583E1}"/>
            </a:ext>
          </a:extLst>
        </xdr:cNvPr>
        <xdr:cNvSpPr txBox="1"/>
      </xdr:nvSpPr>
      <xdr:spPr>
        <a:xfrm>
          <a:off x="830795" y="1345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7BA6B6F3-0226-4A61-86A8-D0635FBC8F8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F9A0515C-6DD0-4E98-BB45-963AABAC784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40135F2C-2D18-41F2-86C8-ECF712D61E9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25DEF4CE-9FE5-47B2-9C95-9908646D639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2F00A016-370D-48FB-A920-75C199879C4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C28492A5-15F2-4A41-AAA8-FFB175294AB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4632ADDD-166A-43CE-920F-AC6A0ED2871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BE544959-0C69-4F6C-9CB9-95F7208E46A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90DE14F3-1A39-4A36-89B8-19993640214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37315CB-E5C2-492F-9156-A2997808B76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B7705F45-35DD-4881-9987-9577FE34F85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 xmlns:a16="http://schemas.microsoft.com/office/drawing/2014/main" id="{43A45ABA-56EF-4132-A099-EAB9EB238EC9}"/>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 xmlns:a16="http://schemas.microsoft.com/office/drawing/2014/main" id="{0F565A6B-F014-4FB2-A2B5-9C2F1C8CA57C}"/>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 xmlns:a16="http://schemas.microsoft.com/office/drawing/2014/main" id="{85316B01-E014-4892-8445-0A510FBE880C}"/>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 xmlns:a16="http://schemas.microsoft.com/office/drawing/2014/main" id="{B44F2667-9881-4233-866E-0F527C668DEE}"/>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 xmlns:a16="http://schemas.microsoft.com/office/drawing/2014/main" id="{4359D104-D62B-4A56-AEFC-9EB139AE2C65}"/>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 xmlns:a16="http://schemas.microsoft.com/office/drawing/2014/main" id="{21BDAFC1-7289-4071-A818-1F1A3228FA8B}"/>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 xmlns:a16="http://schemas.microsoft.com/office/drawing/2014/main" id="{323C5AC5-206C-4A08-82CC-83ED91ADAE94}"/>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 xmlns:a16="http://schemas.microsoft.com/office/drawing/2014/main" id="{62E89794-0FF2-4A83-B575-D07CCACC6887}"/>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 xmlns:a16="http://schemas.microsoft.com/office/drawing/2014/main" id="{75996FC4-096A-41F8-BAAA-DA46481E4783}"/>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 xmlns:a16="http://schemas.microsoft.com/office/drawing/2014/main" id="{EE2F8B0B-97D3-4EB4-9F46-010FA21F6B42}"/>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 xmlns:a16="http://schemas.microsoft.com/office/drawing/2014/main" id="{3581DE4D-FC08-449A-9C9E-F123774477EC}"/>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 xmlns:a16="http://schemas.microsoft.com/office/drawing/2014/main" id="{B65D1702-EDCD-44C0-ACA1-5846D6B0E291}"/>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15D125AD-EE38-4DAE-AB99-80B006E9E6F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47DEFA22-799D-4749-A109-B44A123B917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 xmlns:a16="http://schemas.microsoft.com/office/drawing/2014/main" id="{CFCF663D-71D6-4BAD-BC3E-8D11F7F6E6C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 xmlns:a16="http://schemas.microsoft.com/office/drawing/2014/main" id="{9DAE27DE-7F2B-402B-81BB-69990AC21268}"/>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 xmlns:a16="http://schemas.microsoft.com/office/drawing/2014/main" id="{D376A83C-FD67-460F-8D15-2DD50EFD026D}"/>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 xmlns:a16="http://schemas.microsoft.com/office/drawing/2014/main" id="{FC7ED317-636E-4AFB-8CAE-04370FC1956C}"/>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 xmlns:a16="http://schemas.microsoft.com/office/drawing/2014/main" id="{8260C3EA-173F-45A8-A6FC-463179C519CC}"/>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 xmlns:a16="http://schemas.microsoft.com/office/drawing/2014/main" id="{197FA2B3-40C3-4046-9CF0-8D6BE3A06CB2}"/>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63381</xdr:rowOff>
    </xdr:from>
    <xdr:to>
      <xdr:col>24</xdr:col>
      <xdr:colOff>63500</xdr:colOff>
      <xdr:row>98</xdr:row>
      <xdr:rowOff>49501</xdr:rowOff>
    </xdr:to>
    <xdr:cxnSp macro="">
      <xdr:nvCxnSpPr>
        <xdr:cNvPr id="238" name="直線コネクタ 237">
          <a:extLst>
            <a:ext uri="{FF2B5EF4-FFF2-40B4-BE49-F238E27FC236}">
              <a16:creationId xmlns="" xmlns:a16="http://schemas.microsoft.com/office/drawing/2014/main" id="{07753BDD-3CC5-4348-B172-FA9A5E7A530C}"/>
            </a:ext>
          </a:extLst>
        </xdr:cNvPr>
        <xdr:cNvCxnSpPr/>
      </xdr:nvCxnSpPr>
      <xdr:spPr>
        <a:xfrm>
          <a:off x="3797300" y="16694031"/>
          <a:ext cx="838200" cy="1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 xmlns:a16="http://schemas.microsoft.com/office/drawing/2014/main" id="{19D4153A-96FF-4711-84E4-D77DA0269E19}"/>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 xmlns:a16="http://schemas.microsoft.com/office/drawing/2014/main" id="{C04E6200-93CB-4793-9BAD-23FA2C05D8ED}"/>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63381</xdr:rowOff>
    </xdr:from>
    <xdr:to>
      <xdr:col>19</xdr:col>
      <xdr:colOff>177800</xdr:colOff>
      <xdr:row>97</xdr:row>
      <xdr:rowOff>129609</xdr:rowOff>
    </xdr:to>
    <xdr:cxnSp macro="">
      <xdr:nvCxnSpPr>
        <xdr:cNvPr id="241" name="直線コネクタ 240">
          <a:extLst>
            <a:ext uri="{FF2B5EF4-FFF2-40B4-BE49-F238E27FC236}">
              <a16:creationId xmlns="" xmlns:a16="http://schemas.microsoft.com/office/drawing/2014/main" id="{BEA648D4-9FAA-44BD-8CE2-90513AA5D6C5}"/>
            </a:ext>
          </a:extLst>
        </xdr:cNvPr>
        <xdr:cNvCxnSpPr/>
      </xdr:nvCxnSpPr>
      <xdr:spPr>
        <a:xfrm flipV="1">
          <a:off x="2908300" y="16694031"/>
          <a:ext cx="8890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 xmlns:a16="http://schemas.microsoft.com/office/drawing/2014/main" id="{2D3785D1-A3CE-4045-B487-AC0144A3F0F2}"/>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 xmlns:a16="http://schemas.microsoft.com/office/drawing/2014/main" id="{A5A4104C-C9BC-446B-A368-F826C84AC88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129609</xdr:rowOff>
    </xdr:from>
    <xdr:to>
      <xdr:col>15</xdr:col>
      <xdr:colOff>50800</xdr:colOff>
      <xdr:row>98</xdr:row>
      <xdr:rowOff>33401</xdr:rowOff>
    </xdr:to>
    <xdr:cxnSp macro="">
      <xdr:nvCxnSpPr>
        <xdr:cNvPr id="244" name="直線コネクタ 243">
          <a:extLst>
            <a:ext uri="{FF2B5EF4-FFF2-40B4-BE49-F238E27FC236}">
              <a16:creationId xmlns="" xmlns:a16="http://schemas.microsoft.com/office/drawing/2014/main" id="{ACF1A6E3-5BD6-41A3-87CC-BFD181F90C11}"/>
            </a:ext>
          </a:extLst>
        </xdr:cNvPr>
        <xdr:cNvCxnSpPr/>
      </xdr:nvCxnSpPr>
      <xdr:spPr>
        <a:xfrm flipV="1">
          <a:off x="2019300" y="16760259"/>
          <a:ext cx="889000" cy="7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 xmlns:a16="http://schemas.microsoft.com/office/drawing/2014/main" id="{9ABE788D-EBA0-40F9-B126-1362B2B4BF48}"/>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 xmlns:a16="http://schemas.microsoft.com/office/drawing/2014/main" id="{B90B966D-AA92-4CED-8129-B9490807A883}"/>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33401</xdr:rowOff>
    </xdr:from>
    <xdr:to>
      <xdr:col>10</xdr:col>
      <xdr:colOff>114300</xdr:colOff>
      <xdr:row>98</xdr:row>
      <xdr:rowOff>159769</xdr:rowOff>
    </xdr:to>
    <xdr:cxnSp macro="">
      <xdr:nvCxnSpPr>
        <xdr:cNvPr id="247" name="直線コネクタ 246">
          <a:extLst>
            <a:ext uri="{FF2B5EF4-FFF2-40B4-BE49-F238E27FC236}">
              <a16:creationId xmlns="" xmlns:a16="http://schemas.microsoft.com/office/drawing/2014/main" id="{AC6D49CE-3E32-43E0-92F5-49C7BB39E470}"/>
            </a:ext>
          </a:extLst>
        </xdr:cNvPr>
        <xdr:cNvCxnSpPr/>
      </xdr:nvCxnSpPr>
      <xdr:spPr>
        <a:xfrm flipV="1">
          <a:off x="1130300" y="16835501"/>
          <a:ext cx="889000" cy="12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 xmlns:a16="http://schemas.microsoft.com/office/drawing/2014/main" id="{6B28F564-C8CF-4F45-80A9-85A72C7DDC89}"/>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 xmlns:a16="http://schemas.microsoft.com/office/drawing/2014/main" id="{CA4013CC-D157-437D-9E64-233B8746C70C}"/>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 xmlns:a16="http://schemas.microsoft.com/office/drawing/2014/main" id="{7FA4CEC6-A907-45C1-87B5-89B7DD157AFB}"/>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 xmlns:a16="http://schemas.microsoft.com/office/drawing/2014/main" id="{46FE0C3C-DBAA-4E27-863B-AEC511E40F9B}"/>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D4EF1F21-E6FC-42DB-9333-017A5D6EF09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25D4AB85-D6A4-4ED5-9891-08EF17AAD39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38E065A5-CCCE-45BF-817B-A55145084F8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83B1D620-F02F-4D54-B234-2FE89EFBB36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A2CF7996-21D2-47AF-B573-E2A70FA87CA9}"/>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170151</xdr:rowOff>
    </xdr:from>
    <xdr:to>
      <xdr:col>24</xdr:col>
      <xdr:colOff>114300</xdr:colOff>
      <xdr:row>98</xdr:row>
      <xdr:rowOff>100301</xdr:rowOff>
    </xdr:to>
    <xdr:sp macro="" textlink="">
      <xdr:nvSpPr>
        <xdr:cNvPr id="257" name="楕円 256">
          <a:extLst>
            <a:ext uri="{FF2B5EF4-FFF2-40B4-BE49-F238E27FC236}">
              <a16:creationId xmlns="" xmlns:a16="http://schemas.microsoft.com/office/drawing/2014/main" id="{D4045EC1-701F-49F8-B2D0-41B9C6D34AE6}"/>
            </a:ext>
          </a:extLst>
        </xdr:cNvPr>
        <xdr:cNvSpPr/>
      </xdr:nvSpPr>
      <xdr:spPr>
        <a:xfrm>
          <a:off x="4584700" y="168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148578</xdr:rowOff>
    </xdr:from>
    <xdr:ext cx="534377" cy="259045"/>
    <xdr:sp macro="" textlink="">
      <xdr:nvSpPr>
        <xdr:cNvPr id="258" name="衛生費該当値テキスト">
          <a:extLst>
            <a:ext uri="{FF2B5EF4-FFF2-40B4-BE49-F238E27FC236}">
              <a16:creationId xmlns="" xmlns:a16="http://schemas.microsoft.com/office/drawing/2014/main" id="{0A18F9A2-BB25-4499-9810-E97F600E9B6D}"/>
            </a:ext>
          </a:extLst>
        </xdr:cNvPr>
        <xdr:cNvSpPr txBox="1"/>
      </xdr:nvSpPr>
      <xdr:spPr>
        <a:xfrm>
          <a:off x="4686300" y="167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12581</xdr:rowOff>
    </xdr:from>
    <xdr:to>
      <xdr:col>20</xdr:col>
      <xdr:colOff>38100</xdr:colOff>
      <xdr:row>97</xdr:row>
      <xdr:rowOff>114181</xdr:rowOff>
    </xdr:to>
    <xdr:sp macro="" textlink="">
      <xdr:nvSpPr>
        <xdr:cNvPr id="259" name="楕円 258">
          <a:extLst>
            <a:ext uri="{FF2B5EF4-FFF2-40B4-BE49-F238E27FC236}">
              <a16:creationId xmlns="" xmlns:a16="http://schemas.microsoft.com/office/drawing/2014/main" id="{EE4B6C40-6EF5-4D28-94ED-E9F45C610BC9}"/>
            </a:ext>
          </a:extLst>
        </xdr:cNvPr>
        <xdr:cNvSpPr/>
      </xdr:nvSpPr>
      <xdr:spPr>
        <a:xfrm>
          <a:off x="3746500" y="166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130708</xdr:rowOff>
    </xdr:from>
    <xdr:ext cx="534377" cy="259045"/>
    <xdr:sp macro="" textlink="">
      <xdr:nvSpPr>
        <xdr:cNvPr id="260" name="テキスト ボックス 259">
          <a:extLst>
            <a:ext uri="{FF2B5EF4-FFF2-40B4-BE49-F238E27FC236}">
              <a16:creationId xmlns="" xmlns:a16="http://schemas.microsoft.com/office/drawing/2014/main" id="{DF289921-2CF8-46D8-BDA2-E66C89C15870}"/>
            </a:ext>
          </a:extLst>
        </xdr:cNvPr>
        <xdr:cNvSpPr txBox="1"/>
      </xdr:nvSpPr>
      <xdr:spPr>
        <a:xfrm>
          <a:off x="3530111" y="1641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78809</xdr:rowOff>
    </xdr:from>
    <xdr:to>
      <xdr:col>15</xdr:col>
      <xdr:colOff>101600</xdr:colOff>
      <xdr:row>98</xdr:row>
      <xdr:rowOff>8959</xdr:rowOff>
    </xdr:to>
    <xdr:sp macro="" textlink="">
      <xdr:nvSpPr>
        <xdr:cNvPr id="261" name="楕円 260">
          <a:extLst>
            <a:ext uri="{FF2B5EF4-FFF2-40B4-BE49-F238E27FC236}">
              <a16:creationId xmlns="" xmlns:a16="http://schemas.microsoft.com/office/drawing/2014/main" id="{BEDD083E-38FF-49FD-A01C-EA05B36A6821}"/>
            </a:ext>
          </a:extLst>
        </xdr:cNvPr>
        <xdr:cNvSpPr/>
      </xdr:nvSpPr>
      <xdr:spPr>
        <a:xfrm>
          <a:off x="2857500" y="167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xdr:rowOff>
    </xdr:from>
    <xdr:ext cx="534377" cy="259045"/>
    <xdr:sp macro="" textlink="">
      <xdr:nvSpPr>
        <xdr:cNvPr id="262" name="テキスト ボックス 261">
          <a:extLst>
            <a:ext uri="{FF2B5EF4-FFF2-40B4-BE49-F238E27FC236}">
              <a16:creationId xmlns="" xmlns:a16="http://schemas.microsoft.com/office/drawing/2014/main" id="{5AF268CF-9DFB-4537-98F2-9582F3F7D7A5}"/>
            </a:ext>
          </a:extLst>
        </xdr:cNvPr>
        <xdr:cNvSpPr txBox="1"/>
      </xdr:nvSpPr>
      <xdr:spPr>
        <a:xfrm>
          <a:off x="2641111" y="1680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154051</xdr:rowOff>
    </xdr:from>
    <xdr:to>
      <xdr:col>10</xdr:col>
      <xdr:colOff>165100</xdr:colOff>
      <xdr:row>98</xdr:row>
      <xdr:rowOff>84201</xdr:rowOff>
    </xdr:to>
    <xdr:sp macro="" textlink="">
      <xdr:nvSpPr>
        <xdr:cNvPr id="263" name="楕円 262">
          <a:extLst>
            <a:ext uri="{FF2B5EF4-FFF2-40B4-BE49-F238E27FC236}">
              <a16:creationId xmlns="" xmlns:a16="http://schemas.microsoft.com/office/drawing/2014/main" id="{901B77B6-F099-4761-BC4C-87199602A221}"/>
            </a:ext>
          </a:extLst>
        </xdr:cNvPr>
        <xdr:cNvSpPr/>
      </xdr:nvSpPr>
      <xdr:spPr>
        <a:xfrm>
          <a:off x="1968500" y="167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100728</xdr:rowOff>
    </xdr:from>
    <xdr:ext cx="534377" cy="259045"/>
    <xdr:sp macro="" textlink="">
      <xdr:nvSpPr>
        <xdr:cNvPr id="264" name="テキスト ボックス 263">
          <a:extLst>
            <a:ext uri="{FF2B5EF4-FFF2-40B4-BE49-F238E27FC236}">
              <a16:creationId xmlns="" xmlns:a16="http://schemas.microsoft.com/office/drawing/2014/main" id="{1B1A5BFE-E5EE-454A-82B3-5CFDFDFF44F0}"/>
            </a:ext>
          </a:extLst>
        </xdr:cNvPr>
        <xdr:cNvSpPr txBox="1"/>
      </xdr:nvSpPr>
      <xdr:spPr>
        <a:xfrm>
          <a:off x="1752111" y="165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108969</xdr:rowOff>
    </xdr:from>
    <xdr:to>
      <xdr:col>6</xdr:col>
      <xdr:colOff>38100</xdr:colOff>
      <xdr:row>99</xdr:row>
      <xdr:rowOff>39119</xdr:rowOff>
    </xdr:to>
    <xdr:sp macro="" textlink="">
      <xdr:nvSpPr>
        <xdr:cNvPr id="265" name="楕円 264">
          <a:extLst>
            <a:ext uri="{FF2B5EF4-FFF2-40B4-BE49-F238E27FC236}">
              <a16:creationId xmlns="" xmlns:a16="http://schemas.microsoft.com/office/drawing/2014/main" id="{45D660DD-3CD4-4E99-AD4F-000DEC995FA2}"/>
            </a:ext>
          </a:extLst>
        </xdr:cNvPr>
        <xdr:cNvSpPr/>
      </xdr:nvSpPr>
      <xdr:spPr>
        <a:xfrm>
          <a:off x="1079500" y="169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30246</xdr:rowOff>
    </xdr:from>
    <xdr:ext cx="534377" cy="259045"/>
    <xdr:sp macro="" textlink="">
      <xdr:nvSpPr>
        <xdr:cNvPr id="266" name="テキスト ボックス 265">
          <a:extLst>
            <a:ext uri="{FF2B5EF4-FFF2-40B4-BE49-F238E27FC236}">
              <a16:creationId xmlns="" xmlns:a16="http://schemas.microsoft.com/office/drawing/2014/main" id="{2DDC2C91-BA58-42A8-9CC3-E5668815A174}"/>
            </a:ext>
          </a:extLst>
        </xdr:cNvPr>
        <xdr:cNvSpPr txBox="1"/>
      </xdr:nvSpPr>
      <xdr:spPr>
        <a:xfrm>
          <a:off x="863111" y="1700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1E6E0106-DDB6-45A9-B01F-A18CE262A4E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55120AD7-9BF4-47F3-883D-ADAA1543F13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11063D57-21C8-49B9-96AF-0E92821D41C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B21ADC5B-12F5-4B98-ABD2-1E53C959FC8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9F3ED22B-5202-4522-9589-5D404521435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97A75C1-4A74-4A6D-BCB8-F918A165408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948D78E1-1820-46D2-A4EB-B0F2D9760A6B}"/>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701A9D34-028F-4A91-ABF8-8862EA0D4BB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6CFD9520-262C-49BE-8BDA-FE82CB258AB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64132806-8B44-4EE7-A400-88FF423B940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 xmlns:a16="http://schemas.microsoft.com/office/drawing/2014/main" id="{15CC240B-859E-410C-B38F-B7EA8E693889}"/>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 xmlns:a16="http://schemas.microsoft.com/office/drawing/2014/main" id="{F51AF96A-D903-4DE3-8D68-53224B5F85CB}"/>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 xmlns:a16="http://schemas.microsoft.com/office/drawing/2014/main" id="{B7301ACC-41CC-4233-AB52-2B1121DD9871}"/>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 xmlns:a16="http://schemas.microsoft.com/office/drawing/2014/main" id="{10FE4E67-9999-4004-920F-B407706495E2}"/>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 xmlns:a16="http://schemas.microsoft.com/office/drawing/2014/main" id="{14E3C949-4226-4A3D-B1E4-505A372AA092}"/>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 xmlns:a16="http://schemas.microsoft.com/office/drawing/2014/main" id="{1D07B2A5-730B-4307-A02E-313106B5D9E3}"/>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 xmlns:a16="http://schemas.microsoft.com/office/drawing/2014/main" id="{AD2E3580-B319-43C2-9FC6-89424F893411}"/>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 xmlns:a16="http://schemas.microsoft.com/office/drawing/2014/main" id="{B04D042C-1CF0-4EF2-98CE-348D7753E3E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 xmlns:a16="http://schemas.microsoft.com/office/drawing/2014/main" id="{3433969E-E8EB-4E5F-B27F-2718D1245BD1}"/>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 xmlns:a16="http://schemas.microsoft.com/office/drawing/2014/main" id="{C36EB901-83AB-4BED-84EE-FE6CA23CD4B8}"/>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AEDC011-D879-400B-933A-227A4F87CC7B}"/>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 xmlns:a16="http://schemas.microsoft.com/office/drawing/2014/main" id="{F3C23774-9DB4-465B-96AC-7BC98468CB07}"/>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 xmlns:a16="http://schemas.microsoft.com/office/drawing/2014/main" id="{7AB30CA0-59CF-4A07-8048-96F459DC705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 xmlns:a16="http://schemas.microsoft.com/office/drawing/2014/main" id="{2D0A69E6-938F-4B45-92E5-5A47ABBEE386}"/>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 xmlns:a16="http://schemas.microsoft.com/office/drawing/2014/main" id="{B2E58131-E808-46B1-A34C-953AD70E2ED7}"/>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 xmlns:a16="http://schemas.microsoft.com/office/drawing/2014/main" id="{7448D5FA-7F3F-491F-8EE9-7DC11905C201}"/>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 xmlns:a16="http://schemas.microsoft.com/office/drawing/2014/main" id="{B1EE0F68-D4D6-4F0A-9631-FED529C86F4A}"/>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 xmlns:a16="http://schemas.microsoft.com/office/drawing/2014/main" id="{776CD6CF-AAA0-4378-B679-54658E0EAC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 xmlns:a16="http://schemas.microsoft.com/office/drawing/2014/main" id="{545F2382-A234-4070-AF61-4880A40854B2}"/>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 xmlns:a16="http://schemas.microsoft.com/office/drawing/2014/main" id="{7E58FCB7-7C7C-41A7-BE7B-2CB6702D3EE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 xmlns:a16="http://schemas.microsoft.com/office/drawing/2014/main" id="{A1875EEB-0146-4169-AAD8-9923AF373035}"/>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 xmlns:a16="http://schemas.microsoft.com/office/drawing/2014/main" id="{1CA50CDC-4A60-4D16-898E-0D1B13E36497}"/>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 xmlns:a16="http://schemas.microsoft.com/office/drawing/2014/main" id="{34CCBEF3-DE43-467E-9A96-B179977B06EB}"/>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 xmlns:a16="http://schemas.microsoft.com/office/drawing/2014/main" id="{84C0FC31-57EB-40C3-B057-7D305693413C}"/>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 xmlns:a16="http://schemas.microsoft.com/office/drawing/2014/main" id="{915D5A15-1C54-4C49-9093-7CC2190A87E1}"/>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 xmlns:a16="http://schemas.microsoft.com/office/drawing/2014/main" id="{89A1D3E3-F70A-4155-83BA-E770E49533B2}"/>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 xmlns:a16="http://schemas.microsoft.com/office/drawing/2014/main" id="{1AE27F38-0D07-4EEC-A3E9-796A6AF7EBF2}"/>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 xmlns:a16="http://schemas.microsoft.com/office/drawing/2014/main" id="{E71C0FF3-7117-4315-AB4A-40A6EBA03712}"/>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 xmlns:a16="http://schemas.microsoft.com/office/drawing/2014/main" id="{19109212-4A13-4DFA-A3BA-71E5EC081716}"/>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 xmlns:a16="http://schemas.microsoft.com/office/drawing/2014/main" id="{177202E9-6652-4549-8FD0-D75D7DBA14FD}"/>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 xmlns:a16="http://schemas.microsoft.com/office/drawing/2014/main" id="{4B9DCAED-301D-428C-9203-B91DD420A5BF}"/>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 xmlns:a16="http://schemas.microsoft.com/office/drawing/2014/main" id="{3C7EB5A9-1313-4F51-80F4-DC9C2D73F84B}"/>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741BE2A2-E2F6-4FCD-B577-1A3E8FF26B2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41AE9A3B-F572-441A-93AA-991BDE5A221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1F4E2AEC-013C-4E23-A8A3-877FD023650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827C4B25-4FA4-4317-B30D-6580FCCF3DF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3447BAF1-9B43-427C-B961-A450EB049D8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 xmlns:a16="http://schemas.microsoft.com/office/drawing/2014/main" id="{0CFCFD4E-7470-46D0-8DE0-F65D6E0A5F3F}"/>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 xmlns:a16="http://schemas.microsoft.com/office/drawing/2014/main" id="{AE531C26-BB7E-4A71-BCF2-74B897C1DEA2}"/>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 xmlns:a16="http://schemas.microsoft.com/office/drawing/2014/main" id="{2E9157CB-59D7-41E9-91D7-35ADCBFD8D3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 xmlns:a16="http://schemas.microsoft.com/office/drawing/2014/main" id="{5A89921E-7BC5-4FC4-B02B-3054C2FA4008}"/>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 xmlns:a16="http://schemas.microsoft.com/office/drawing/2014/main" id="{7E942111-7BEB-4375-9966-63A536796FA1}"/>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 xmlns:a16="http://schemas.microsoft.com/office/drawing/2014/main" id="{B9CDF867-BE78-42C8-8571-D57AFA794B4A}"/>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 xmlns:a16="http://schemas.microsoft.com/office/drawing/2014/main" id="{358F9491-A920-486E-BC8C-563E2C8029C7}"/>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 xmlns:a16="http://schemas.microsoft.com/office/drawing/2014/main" id="{B775D4BA-5F6C-415A-988F-931CB723AD3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 xmlns:a16="http://schemas.microsoft.com/office/drawing/2014/main" id="{3EB9E7AE-D5B4-4D59-9D10-7E229093F117}"/>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 xmlns:a16="http://schemas.microsoft.com/office/drawing/2014/main" id="{DA01083F-CF52-493A-91B0-ECA3A74D7E86}"/>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B83357DC-AE98-42DF-A394-4C98A084557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6D610D49-027D-4609-B036-AC686BA74E3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C19A39D1-CBE2-4BCF-97B6-C85798636F2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1E2D39AF-CE37-4190-B445-F4D8F974480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66AD977D-789B-4B31-B9CE-1C714658E7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4A624F4E-2DA5-4D64-B4F4-429D7F64431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142122D6-667C-4B1F-BE3C-574910DA4AD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5420FF4D-2F30-4F46-ADB6-0B0DBA035F7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7576D9CE-8820-4E48-B36C-C74CFB84451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E7ACB586-631B-4508-B9C6-4313CAE43F2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 xmlns:a16="http://schemas.microsoft.com/office/drawing/2014/main" id="{80A1A543-631F-413F-979D-B0F794863DBC}"/>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 xmlns:a16="http://schemas.microsoft.com/office/drawing/2014/main" id="{D89D078B-BBFA-4450-832C-A35B579618FF}"/>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 xmlns:a16="http://schemas.microsoft.com/office/drawing/2014/main" id="{B95B2714-0A11-4A4E-83ED-6191312D27DD}"/>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 xmlns:a16="http://schemas.microsoft.com/office/drawing/2014/main" id="{6087AA03-2C33-41D5-BD13-70710EDF97CA}"/>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 xmlns:a16="http://schemas.microsoft.com/office/drawing/2014/main" id="{76A5999F-8258-4387-8654-4D402B7239FC}"/>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 xmlns:a16="http://schemas.microsoft.com/office/drawing/2014/main" id="{D50C0C02-9163-4DCC-8BDB-05F6E7137F49}"/>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 xmlns:a16="http://schemas.microsoft.com/office/drawing/2014/main" id="{2AF4BE40-28A0-43F4-8D8F-6C8F20D8F2C2}"/>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 xmlns:a16="http://schemas.microsoft.com/office/drawing/2014/main" id="{D4ADC46A-5630-4A32-B64D-37388726725B}"/>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 xmlns:a16="http://schemas.microsoft.com/office/drawing/2014/main" id="{4DEA98B5-6254-4130-AFE8-EF199DFCA6AC}"/>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 xmlns:a16="http://schemas.microsoft.com/office/drawing/2014/main" id="{B63DE2F0-1678-4B8F-9147-9F4D85A4027E}"/>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 xmlns:a16="http://schemas.microsoft.com/office/drawing/2014/main" id="{3B639A38-75B2-4948-BBF8-9DAB97C0918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72C467E-76BE-4983-82F5-AF6F2F1750F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 xmlns:a16="http://schemas.microsoft.com/office/drawing/2014/main" id="{EF52A150-1923-4D4E-88B7-523A9CFE5B1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 xmlns:a16="http://schemas.microsoft.com/office/drawing/2014/main" id="{62771585-BFF6-43E6-858D-CF19B11DACCC}"/>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 xmlns:a16="http://schemas.microsoft.com/office/drawing/2014/main" id="{9100ADE0-4CD2-49FA-9834-EE8B1C75CB22}"/>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 xmlns:a16="http://schemas.microsoft.com/office/drawing/2014/main" id="{56C3B2E2-FA56-4072-816C-AC58446D9E1F}"/>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 xmlns:a16="http://schemas.microsoft.com/office/drawing/2014/main" id="{6D385F2E-1D5E-47B0-9355-EF86FE2637EA}"/>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 xmlns:a16="http://schemas.microsoft.com/office/drawing/2014/main" id="{75C53CDD-E809-4D04-A184-388E5E2187BD}"/>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7328</xdr:rowOff>
    </xdr:from>
    <xdr:to>
      <xdr:col>55</xdr:col>
      <xdr:colOff>0</xdr:colOff>
      <xdr:row>59</xdr:row>
      <xdr:rowOff>8280</xdr:rowOff>
    </xdr:to>
    <xdr:cxnSp macro="">
      <xdr:nvCxnSpPr>
        <xdr:cNvPr id="352" name="直線コネクタ 351">
          <a:extLst>
            <a:ext uri="{FF2B5EF4-FFF2-40B4-BE49-F238E27FC236}">
              <a16:creationId xmlns="" xmlns:a16="http://schemas.microsoft.com/office/drawing/2014/main" id="{24610C9D-1AB1-48C8-8E4A-3618121CFA1E}"/>
            </a:ext>
          </a:extLst>
        </xdr:cNvPr>
        <xdr:cNvCxnSpPr/>
      </xdr:nvCxnSpPr>
      <xdr:spPr>
        <a:xfrm>
          <a:off x="9639300" y="10122878"/>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 xmlns:a16="http://schemas.microsoft.com/office/drawing/2014/main" id="{3449B24A-2E59-4E90-A5BA-9059AF6A0DE6}"/>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 xmlns:a16="http://schemas.microsoft.com/office/drawing/2014/main" id="{02260682-397B-4E2A-AE8B-9B1AB2C5690E}"/>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7328</xdr:rowOff>
    </xdr:from>
    <xdr:to>
      <xdr:col>50</xdr:col>
      <xdr:colOff>114300</xdr:colOff>
      <xdr:row>59</xdr:row>
      <xdr:rowOff>22923</xdr:rowOff>
    </xdr:to>
    <xdr:cxnSp macro="">
      <xdr:nvCxnSpPr>
        <xdr:cNvPr id="355" name="直線コネクタ 354">
          <a:extLst>
            <a:ext uri="{FF2B5EF4-FFF2-40B4-BE49-F238E27FC236}">
              <a16:creationId xmlns="" xmlns:a16="http://schemas.microsoft.com/office/drawing/2014/main" id="{2FFF1F65-8D8B-4E18-8A0F-0186E99390C5}"/>
            </a:ext>
          </a:extLst>
        </xdr:cNvPr>
        <xdr:cNvCxnSpPr/>
      </xdr:nvCxnSpPr>
      <xdr:spPr>
        <a:xfrm flipV="1">
          <a:off x="8750300" y="10122878"/>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 xmlns:a16="http://schemas.microsoft.com/office/drawing/2014/main" id="{FFEECF5E-57B6-42CE-9B81-FAAF2839307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 xmlns:a16="http://schemas.microsoft.com/office/drawing/2014/main" id="{14859A06-2D9C-496D-ADD4-11A7CC5AFEE9}"/>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152438</xdr:rowOff>
    </xdr:from>
    <xdr:to>
      <xdr:col>45</xdr:col>
      <xdr:colOff>177800</xdr:colOff>
      <xdr:row>59</xdr:row>
      <xdr:rowOff>22923</xdr:rowOff>
    </xdr:to>
    <xdr:cxnSp macro="">
      <xdr:nvCxnSpPr>
        <xdr:cNvPr id="358" name="直線コネクタ 357">
          <a:extLst>
            <a:ext uri="{FF2B5EF4-FFF2-40B4-BE49-F238E27FC236}">
              <a16:creationId xmlns="" xmlns:a16="http://schemas.microsoft.com/office/drawing/2014/main" id="{84005B92-C99A-4868-A9C6-1E9C7056976D}"/>
            </a:ext>
          </a:extLst>
        </xdr:cNvPr>
        <xdr:cNvCxnSpPr/>
      </xdr:nvCxnSpPr>
      <xdr:spPr>
        <a:xfrm>
          <a:off x="7861300" y="10096538"/>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 xmlns:a16="http://schemas.microsoft.com/office/drawing/2014/main" id="{28BA7B70-86DA-44D4-A2F2-025CAC272E9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 xmlns:a16="http://schemas.microsoft.com/office/drawing/2014/main" id="{8674286F-62E3-4B2A-8450-2B6711582A89}"/>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152438</xdr:rowOff>
    </xdr:from>
    <xdr:to>
      <xdr:col>41</xdr:col>
      <xdr:colOff>50800</xdr:colOff>
      <xdr:row>58</xdr:row>
      <xdr:rowOff>167145</xdr:rowOff>
    </xdr:to>
    <xdr:cxnSp macro="">
      <xdr:nvCxnSpPr>
        <xdr:cNvPr id="361" name="直線コネクタ 360">
          <a:extLst>
            <a:ext uri="{FF2B5EF4-FFF2-40B4-BE49-F238E27FC236}">
              <a16:creationId xmlns="" xmlns:a16="http://schemas.microsoft.com/office/drawing/2014/main" id="{21DDA5A8-A342-41BA-B720-DE3C7C8A2B28}"/>
            </a:ext>
          </a:extLst>
        </xdr:cNvPr>
        <xdr:cNvCxnSpPr/>
      </xdr:nvCxnSpPr>
      <xdr:spPr>
        <a:xfrm flipV="1">
          <a:off x="6972300" y="10096538"/>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 xmlns:a16="http://schemas.microsoft.com/office/drawing/2014/main" id="{72E73D3B-242D-4080-97FE-EA75F5569859}"/>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 xmlns:a16="http://schemas.microsoft.com/office/drawing/2014/main" id="{9FF7F5ED-8F37-49B5-B550-BD311752074B}"/>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 xmlns:a16="http://schemas.microsoft.com/office/drawing/2014/main" id="{5FC038D7-D632-4B02-927A-1FDB054DE23A}"/>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 xmlns:a16="http://schemas.microsoft.com/office/drawing/2014/main" id="{AC31073D-D7B0-4767-A6D2-FE786FC27F83}"/>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27D08B2-BA84-4948-A1F0-97E4B043F44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2F0343A9-E244-4296-9243-89F2EF3147D3}"/>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E58C3F70-B05D-43CE-BFD0-91EBE9AC18A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10C9AD00-A952-448F-B67D-03115EB01CF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B50643F7-6182-42C3-89AF-3A9D1445BE6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128930</xdr:rowOff>
    </xdr:from>
    <xdr:to>
      <xdr:col>55</xdr:col>
      <xdr:colOff>50800</xdr:colOff>
      <xdr:row>59</xdr:row>
      <xdr:rowOff>59080</xdr:rowOff>
    </xdr:to>
    <xdr:sp macro="" textlink="">
      <xdr:nvSpPr>
        <xdr:cNvPr id="371" name="楕円 370">
          <a:extLst>
            <a:ext uri="{FF2B5EF4-FFF2-40B4-BE49-F238E27FC236}">
              <a16:creationId xmlns="" xmlns:a16="http://schemas.microsoft.com/office/drawing/2014/main" id="{CC269ED5-8926-493A-B2E6-4A7D94AC8F30}"/>
            </a:ext>
          </a:extLst>
        </xdr:cNvPr>
        <xdr:cNvSpPr/>
      </xdr:nvSpPr>
      <xdr:spPr>
        <a:xfrm>
          <a:off x="10426700" y="100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43857</xdr:rowOff>
    </xdr:from>
    <xdr:ext cx="469744" cy="259045"/>
    <xdr:sp macro="" textlink="">
      <xdr:nvSpPr>
        <xdr:cNvPr id="372" name="農林水産業費該当値テキスト">
          <a:extLst>
            <a:ext uri="{FF2B5EF4-FFF2-40B4-BE49-F238E27FC236}">
              <a16:creationId xmlns="" xmlns:a16="http://schemas.microsoft.com/office/drawing/2014/main" id="{BCBB02F2-F328-46C0-804B-58657811559B}"/>
            </a:ext>
          </a:extLst>
        </xdr:cNvPr>
        <xdr:cNvSpPr txBox="1"/>
      </xdr:nvSpPr>
      <xdr:spPr>
        <a:xfrm>
          <a:off x="10528300" y="99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127978</xdr:rowOff>
    </xdr:from>
    <xdr:to>
      <xdr:col>50</xdr:col>
      <xdr:colOff>165100</xdr:colOff>
      <xdr:row>59</xdr:row>
      <xdr:rowOff>58128</xdr:rowOff>
    </xdr:to>
    <xdr:sp macro="" textlink="">
      <xdr:nvSpPr>
        <xdr:cNvPr id="373" name="楕円 372">
          <a:extLst>
            <a:ext uri="{FF2B5EF4-FFF2-40B4-BE49-F238E27FC236}">
              <a16:creationId xmlns="" xmlns:a16="http://schemas.microsoft.com/office/drawing/2014/main" id="{C6ECA1D0-5B48-4141-8FFD-3955F72D65BF}"/>
            </a:ext>
          </a:extLst>
        </xdr:cNvPr>
        <xdr:cNvSpPr/>
      </xdr:nvSpPr>
      <xdr:spPr>
        <a:xfrm>
          <a:off x="9588500" y="100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49255</xdr:rowOff>
    </xdr:from>
    <xdr:ext cx="469744" cy="259045"/>
    <xdr:sp macro="" textlink="">
      <xdr:nvSpPr>
        <xdr:cNvPr id="374" name="テキスト ボックス 373">
          <a:extLst>
            <a:ext uri="{FF2B5EF4-FFF2-40B4-BE49-F238E27FC236}">
              <a16:creationId xmlns="" xmlns:a16="http://schemas.microsoft.com/office/drawing/2014/main" id="{759D099E-D07C-491F-B771-FB00C55B0448}"/>
            </a:ext>
          </a:extLst>
        </xdr:cNvPr>
        <xdr:cNvSpPr txBox="1"/>
      </xdr:nvSpPr>
      <xdr:spPr>
        <a:xfrm>
          <a:off x="9404428" y="1016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143573</xdr:rowOff>
    </xdr:from>
    <xdr:to>
      <xdr:col>46</xdr:col>
      <xdr:colOff>38100</xdr:colOff>
      <xdr:row>59</xdr:row>
      <xdr:rowOff>73723</xdr:rowOff>
    </xdr:to>
    <xdr:sp macro="" textlink="">
      <xdr:nvSpPr>
        <xdr:cNvPr id="375" name="楕円 374">
          <a:extLst>
            <a:ext uri="{FF2B5EF4-FFF2-40B4-BE49-F238E27FC236}">
              <a16:creationId xmlns="" xmlns:a16="http://schemas.microsoft.com/office/drawing/2014/main" id="{BA82E6F6-168B-43A3-8470-70BE056D329C}"/>
            </a:ext>
          </a:extLst>
        </xdr:cNvPr>
        <xdr:cNvSpPr/>
      </xdr:nvSpPr>
      <xdr:spPr>
        <a:xfrm>
          <a:off x="8699500" y="100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64850</xdr:rowOff>
    </xdr:from>
    <xdr:ext cx="469744" cy="259045"/>
    <xdr:sp macro="" textlink="">
      <xdr:nvSpPr>
        <xdr:cNvPr id="376" name="テキスト ボックス 375">
          <a:extLst>
            <a:ext uri="{FF2B5EF4-FFF2-40B4-BE49-F238E27FC236}">
              <a16:creationId xmlns="" xmlns:a16="http://schemas.microsoft.com/office/drawing/2014/main" id="{E3328C0F-A036-4EB0-9520-7BE6149E2BB8}"/>
            </a:ext>
          </a:extLst>
        </xdr:cNvPr>
        <xdr:cNvSpPr txBox="1"/>
      </xdr:nvSpPr>
      <xdr:spPr>
        <a:xfrm>
          <a:off x="8515428" y="1018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101638</xdr:rowOff>
    </xdr:from>
    <xdr:to>
      <xdr:col>41</xdr:col>
      <xdr:colOff>101600</xdr:colOff>
      <xdr:row>59</xdr:row>
      <xdr:rowOff>31788</xdr:rowOff>
    </xdr:to>
    <xdr:sp macro="" textlink="">
      <xdr:nvSpPr>
        <xdr:cNvPr id="377" name="楕円 376">
          <a:extLst>
            <a:ext uri="{FF2B5EF4-FFF2-40B4-BE49-F238E27FC236}">
              <a16:creationId xmlns="" xmlns:a16="http://schemas.microsoft.com/office/drawing/2014/main" id="{9831BEA8-046C-4DFF-9A0D-F88D5135BB1B}"/>
            </a:ext>
          </a:extLst>
        </xdr:cNvPr>
        <xdr:cNvSpPr/>
      </xdr:nvSpPr>
      <xdr:spPr>
        <a:xfrm>
          <a:off x="7810500" y="100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22915</xdr:rowOff>
    </xdr:from>
    <xdr:ext cx="469744" cy="259045"/>
    <xdr:sp macro="" textlink="">
      <xdr:nvSpPr>
        <xdr:cNvPr id="378" name="テキスト ボックス 377">
          <a:extLst>
            <a:ext uri="{FF2B5EF4-FFF2-40B4-BE49-F238E27FC236}">
              <a16:creationId xmlns="" xmlns:a16="http://schemas.microsoft.com/office/drawing/2014/main" id="{C7A70D9D-9AF2-4568-8EAB-DDCB2C52BD88}"/>
            </a:ext>
          </a:extLst>
        </xdr:cNvPr>
        <xdr:cNvSpPr txBox="1"/>
      </xdr:nvSpPr>
      <xdr:spPr>
        <a:xfrm>
          <a:off x="7626428" y="1013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116345</xdr:rowOff>
    </xdr:from>
    <xdr:to>
      <xdr:col>36</xdr:col>
      <xdr:colOff>165100</xdr:colOff>
      <xdr:row>59</xdr:row>
      <xdr:rowOff>46495</xdr:rowOff>
    </xdr:to>
    <xdr:sp macro="" textlink="">
      <xdr:nvSpPr>
        <xdr:cNvPr id="379" name="楕円 378">
          <a:extLst>
            <a:ext uri="{FF2B5EF4-FFF2-40B4-BE49-F238E27FC236}">
              <a16:creationId xmlns="" xmlns:a16="http://schemas.microsoft.com/office/drawing/2014/main" id="{01CCBBCA-ADFB-40DB-A443-BA19EE46358F}"/>
            </a:ext>
          </a:extLst>
        </xdr:cNvPr>
        <xdr:cNvSpPr/>
      </xdr:nvSpPr>
      <xdr:spPr>
        <a:xfrm>
          <a:off x="6921500" y="100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37622</xdr:rowOff>
    </xdr:from>
    <xdr:ext cx="469744" cy="259045"/>
    <xdr:sp macro="" textlink="">
      <xdr:nvSpPr>
        <xdr:cNvPr id="380" name="テキスト ボックス 379">
          <a:extLst>
            <a:ext uri="{FF2B5EF4-FFF2-40B4-BE49-F238E27FC236}">
              <a16:creationId xmlns="" xmlns:a16="http://schemas.microsoft.com/office/drawing/2014/main" id="{03C82F3D-6E5A-46AB-9000-B61768640F13}"/>
            </a:ext>
          </a:extLst>
        </xdr:cNvPr>
        <xdr:cNvSpPr txBox="1"/>
      </xdr:nvSpPr>
      <xdr:spPr>
        <a:xfrm>
          <a:off x="6737428" y="101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 xmlns:a16="http://schemas.microsoft.com/office/drawing/2014/main" id="{4F12C78F-BF66-44BA-8867-F79F69B59DF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 xmlns:a16="http://schemas.microsoft.com/office/drawing/2014/main" id="{3B13C054-5844-40E3-8EE8-9160362316A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 xmlns:a16="http://schemas.microsoft.com/office/drawing/2014/main" id="{619EEA1D-5409-4CC7-9301-F04AE5197D0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 xmlns:a16="http://schemas.microsoft.com/office/drawing/2014/main" id="{8A11E3B9-3F1D-4849-9061-DFA333EE1ADD}"/>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 xmlns:a16="http://schemas.microsoft.com/office/drawing/2014/main" id="{45E5622A-31FF-415D-967C-1A38B265078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 xmlns:a16="http://schemas.microsoft.com/office/drawing/2014/main" id="{1E4A6781-D72C-49EE-9AD3-AE96884534C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 xmlns:a16="http://schemas.microsoft.com/office/drawing/2014/main" id="{C6DAD61D-C838-4270-86BD-01FB96869EE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 xmlns:a16="http://schemas.microsoft.com/office/drawing/2014/main" id="{F6F99C2E-11EC-4F36-B93B-2B7224E1CD04}"/>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1EC1590B-FE39-41B1-9D63-CD63EC16B4D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 xmlns:a16="http://schemas.microsoft.com/office/drawing/2014/main" id="{6C83AA0C-52C8-40ED-982C-3CC596B097E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 xmlns:a16="http://schemas.microsoft.com/office/drawing/2014/main" id="{68CDAA99-ACA0-4D4A-BAE8-9E0F4DC6DA66}"/>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 xmlns:a16="http://schemas.microsoft.com/office/drawing/2014/main" id="{F410FAD5-873C-41BB-935B-14C0B900582C}"/>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 xmlns:a16="http://schemas.microsoft.com/office/drawing/2014/main" id="{5CE5243C-2740-4956-8675-552AE29C185D}"/>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 xmlns:a16="http://schemas.microsoft.com/office/drawing/2014/main" id="{3F6EBC41-8D87-41C0-9DC4-F959DF3F1858}"/>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 xmlns:a16="http://schemas.microsoft.com/office/drawing/2014/main" id="{2F353A1F-A733-4D8F-9BF7-EBDC1A30359D}"/>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 xmlns:a16="http://schemas.microsoft.com/office/drawing/2014/main" id="{4BF99ACE-C178-4EAF-BDF0-072A151E452D}"/>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 xmlns:a16="http://schemas.microsoft.com/office/drawing/2014/main" id="{BBD0664E-E403-4D17-B21B-646DA803BAF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 xmlns:a16="http://schemas.microsoft.com/office/drawing/2014/main" id="{2E13BADE-CF7E-42E2-8701-EA06445AF47D}"/>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 xmlns:a16="http://schemas.microsoft.com/office/drawing/2014/main" id="{774254D4-0DF4-4E83-8D54-DB7EF5C12723}"/>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 xmlns:a16="http://schemas.microsoft.com/office/drawing/2014/main" id="{BC85940A-C680-49BC-8065-0648690838E7}"/>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 xmlns:a16="http://schemas.microsoft.com/office/drawing/2014/main" id="{D94FAB64-A972-4258-ADB8-AB07FCD596D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 xmlns:a16="http://schemas.microsoft.com/office/drawing/2014/main" id="{4DE916A2-B383-4E3E-85F3-650409B0720C}"/>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 xmlns:a16="http://schemas.microsoft.com/office/drawing/2014/main" id="{7349D475-82D7-4ABA-80DC-AFBC2F07C57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 xmlns:a16="http://schemas.microsoft.com/office/drawing/2014/main" id="{B408AFF4-755B-44B5-BFA3-651C03BCCCD1}"/>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 xmlns:a16="http://schemas.microsoft.com/office/drawing/2014/main" id="{7F19ECBE-3850-4476-B64E-5A5767B3D06F}"/>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 xmlns:a16="http://schemas.microsoft.com/office/drawing/2014/main" id="{70961CA9-9869-4137-A60D-620B01830AC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 xmlns:a16="http://schemas.microsoft.com/office/drawing/2014/main" id="{230DCD97-5A9D-4E9C-979E-C93917E4EB3A}"/>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 xmlns:a16="http://schemas.microsoft.com/office/drawing/2014/main" id="{DA2E87D9-C468-49B0-B955-629076FE5B1B}"/>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84341</xdr:rowOff>
    </xdr:from>
    <xdr:to>
      <xdr:col>55</xdr:col>
      <xdr:colOff>0</xdr:colOff>
      <xdr:row>77</xdr:row>
      <xdr:rowOff>137643</xdr:rowOff>
    </xdr:to>
    <xdr:cxnSp macro="">
      <xdr:nvCxnSpPr>
        <xdr:cNvPr id="409" name="直線コネクタ 408">
          <a:extLst>
            <a:ext uri="{FF2B5EF4-FFF2-40B4-BE49-F238E27FC236}">
              <a16:creationId xmlns="" xmlns:a16="http://schemas.microsoft.com/office/drawing/2014/main" id="{4CA64600-A570-4E90-8CC2-A4778E177E3D}"/>
            </a:ext>
          </a:extLst>
        </xdr:cNvPr>
        <xdr:cNvCxnSpPr/>
      </xdr:nvCxnSpPr>
      <xdr:spPr>
        <a:xfrm>
          <a:off x="9639300" y="13285991"/>
          <a:ext cx="8382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 xmlns:a16="http://schemas.microsoft.com/office/drawing/2014/main" id="{63452056-E097-4870-8D6C-92A52135A05E}"/>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 xmlns:a16="http://schemas.microsoft.com/office/drawing/2014/main" id="{C1776708-FD44-4C6D-94E3-FFEA458D35CC}"/>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84341</xdr:rowOff>
    </xdr:from>
    <xdr:to>
      <xdr:col>50</xdr:col>
      <xdr:colOff>114300</xdr:colOff>
      <xdr:row>78</xdr:row>
      <xdr:rowOff>13208</xdr:rowOff>
    </xdr:to>
    <xdr:cxnSp macro="">
      <xdr:nvCxnSpPr>
        <xdr:cNvPr id="412" name="直線コネクタ 411">
          <a:extLst>
            <a:ext uri="{FF2B5EF4-FFF2-40B4-BE49-F238E27FC236}">
              <a16:creationId xmlns="" xmlns:a16="http://schemas.microsoft.com/office/drawing/2014/main" id="{64D6D86A-09F0-4BF1-94F7-EA99EC9423AD}"/>
            </a:ext>
          </a:extLst>
        </xdr:cNvPr>
        <xdr:cNvCxnSpPr/>
      </xdr:nvCxnSpPr>
      <xdr:spPr>
        <a:xfrm flipV="1">
          <a:off x="8750300" y="13285991"/>
          <a:ext cx="8890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 xmlns:a16="http://schemas.microsoft.com/office/drawing/2014/main" id="{817F33D5-4FE4-4D68-9181-71BB30513121}"/>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 xmlns:a16="http://schemas.microsoft.com/office/drawing/2014/main" id="{E9C55480-7BBA-4F3B-B160-D7C0F9823DC4}"/>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13208</xdr:rowOff>
    </xdr:from>
    <xdr:to>
      <xdr:col>45</xdr:col>
      <xdr:colOff>177800</xdr:colOff>
      <xdr:row>78</xdr:row>
      <xdr:rowOff>99695</xdr:rowOff>
    </xdr:to>
    <xdr:cxnSp macro="">
      <xdr:nvCxnSpPr>
        <xdr:cNvPr id="415" name="直線コネクタ 414">
          <a:extLst>
            <a:ext uri="{FF2B5EF4-FFF2-40B4-BE49-F238E27FC236}">
              <a16:creationId xmlns="" xmlns:a16="http://schemas.microsoft.com/office/drawing/2014/main" id="{4DB5D392-3BF4-44FC-91B3-E520F135942B}"/>
            </a:ext>
          </a:extLst>
        </xdr:cNvPr>
        <xdr:cNvCxnSpPr/>
      </xdr:nvCxnSpPr>
      <xdr:spPr>
        <a:xfrm flipV="1">
          <a:off x="7861300" y="13386308"/>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 xmlns:a16="http://schemas.microsoft.com/office/drawing/2014/main" id="{34D024B0-AF5F-41B9-9995-34A53B19BAFD}"/>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 xmlns:a16="http://schemas.microsoft.com/office/drawing/2014/main" id="{BFCCBEA8-B44A-47F2-A98F-6E6DF8C9A283}"/>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99695</xdr:rowOff>
    </xdr:from>
    <xdr:to>
      <xdr:col>41</xdr:col>
      <xdr:colOff>50800</xdr:colOff>
      <xdr:row>78</xdr:row>
      <xdr:rowOff>107848</xdr:rowOff>
    </xdr:to>
    <xdr:cxnSp macro="">
      <xdr:nvCxnSpPr>
        <xdr:cNvPr id="418" name="直線コネクタ 417">
          <a:extLst>
            <a:ext uri="{FF2B5EF4-FFF2-40B4-BE49-F238E27FC236}">
              <a16:creationId xmlns="" xmlns:a16="http://schemas.microsoft.com/office/drawing/2014/main" id="{42D447F3-1F24-418B-BE6F-2DB5E962C7AC}"/>
            </a:ext>
          </a:extLst>
        </xdr:cNvPr>
        <xdr:cNvCxnSpPr/>
      </xdr:nvCxnSpPr>
      <xdr:spPr>
        <a:xfrm flipV="1">
          <a:off x="6972300" y="13472795"/>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 xmlns:a16="http://schemas.microsoft.com/office/drawing/2014/main" id="{1E76DB9D-C814-4316-B340-05946ADEC82E}"/>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 xmlns:a16="http://schemas.microsoft.com/office/drawing/2014/main" id="{0FC6C74B-32BE-420E-A895-977AD1467237}"/>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 xmlns:a16="http://schemas.microsoft.com/office/drawing/2014/main" id="{906A0FA1-8CB4-4A56-9733-36D56FB466D3}"/>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 xmlns:a16="http://schemas.microsoft.com/office/drawing/2014/main" id="{7B7DED5B-B114-4E9F-99B6-1255C1B5E82D}"/>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EED0C106-2BE0-4662-ADA4-2C3C3DED1CC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A03982C7-E19C-4E1B-A856-F93C944595C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D2D239D1-4CD0-433E-9BF7-9933D9EBAFE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9385D159-F09C-4DDD-946D-039F3F9900A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45F4CBBE-F94D-49EC-B612-FBCC49B1D9F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86843</xdr:rowOff>
    </xdr:from>
    <xdr:to>
      <xdr:col>55</xdr:col>
      <xdr:colOff>50800</xdr:colOff>
      <xdr:row>78</xdr:row>
      <xdr:rowOff>16993</xdr:rowOff>
    </xdr:to>
    <xdr:sp macro="" textlink="">
      <xdr:nvSpPr>
        <xdr:cNvPr id="428" name="楕円 427">
          <a:extLst>
            <a:ext uri="{FF2B5EF4-FFF2-40B4-BE49-F238E27FC236}">
              <a16:creationId xmlns="" xmlns:a16="http://schemas.microsoft.com/office/drawing/2014/main" id="{EED93C34-0070-47CB-8C3B-2961B807F750}"/>
            </a:ext>
          </a:extLst>
        </xdr:cNvPr>
        <xdr:cNvSpPr/>
      </xdr:nvSpPr>
      <xdr:spPr>
        <a:xfrm>
          <a:off x="104267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65270</xdr:rowOff>
    </xdr:from>
    <xdr:ext cx="469744" cy="259045"/>
    <xdr:sp macro="" textlink="">
      <xdr:nvSpPr>
        <xdr:cNvPr id="429" name="商工費該当値テキスト">
          <a:extLst>
            <a:ext uri="{FF2B5EF4-FFF2-40B4-BE49-F238E27FC236}">
              <a16:creationId xmlns="" xmlns:a16="http://schemas.microsoft.com/office/drawing/2014/main" id="{F76F8C61-4EF6-4493-904D-0AE227F3B49C}"/>
            </a:ext>
          </a:extLst>
        </xdr:cNvPr>
        <xdr:cNvSpPr txBox="1"/>
      </xdr:nvSpPr>
      <xdr:spPr>
        <a:xfrm>
          <a:off x="10528300" y="132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33541</xdr:rowOff>
    </xdr:from>
    <xdr:to>
      <xdr:col>50</xdr:col>
      <xdr:colOff>165100</xdr:colOff>
      <xdr:row>77</xdr:row>
      <xdr:rowOff>135141</xdr:rowOff>
    </xdr:to>
    <xdr:sp macro="" textlink="">
      <xdr:nvSpPr>
        <xdr:cNvPr id="430" name="楕円 429">
          <a:extLst>
            <a:ext uri="{FF2B5EF4-FFF2-40B4-BE49-F238E27FC236}">
              <a16:creationId xmlns="" xmlns:a16="http://schemas.microsoft.com/office/drawing/2014/main" id="{8827E363-CE6F-4E92-AAC7-B43BB891726B}"/>
            </a:ext>
          </a:extLst>
        </xdr:cNvPr>
        <xdr:cNvSpPr/>
      </xdr:nvSpPr>
      <xdr:spPr>
        <a:xfrm>
          <a:off x="9588500" y="132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126268</xdr:rowOff>
    </xdr:from>
    <xdr:ext cx="469744" cy="259045"/>
    <xdr:sp macro="" textlink="">
      <xdr:nvSpPr>
        <xdr:cNvPr id="431" name="テキスト ボックス 430">
          <a:extLst>
            <a:ext uri="{FF2B5EF4-FFF2-40B4-BE49-F238E27FC236}">
              <a16:creationId xmlns="" xmlns:a16="http://schemas.microsoft.com/office/drawing/2014/main" id="{70D899D2-BFD3-4B49-8160-6B9DEC360690}"/>
            </a:ext>
          </a:extLst>
        </xdr:cNvPr>
        <xdr:cNvSpPr txBox="1"/>
      </xdr:nvSpPr>
      <xdr:spPr>
        <a:xfrm>
          <a:off x="9404428" y="133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133858</xdr:rowOff>
    </xdr:from>
    <xdr:to>
      <xdr:col>46</xdr:col>
      <xdr:colOff>38100</xdr:colOff>
      <xdr:row>78</xdr:row>
      <xdr:rowOff>64008</xdr:rowOff>
    </xdr:to>
    <xdr:sp macro="" textlink="">
      <xdr:nvSpPr>
        <xdr:cNvPr id="432" name="楕円 431">
          <a:extLst>
            <a:ext uri="{FF2B5EF4-FFF2-40B4-BE49-F238E27FC236}">
              <a16:creationId xmlns="" xmlns:a16="http://schemas.microsoft.com/office/drawing/2014/main" id="{545954A3-B043-4BE3-84AE-CB4A681B820C}"/>
            </a:ext>
          </a:extLst>
        </xdr:cNvPr>
        <xdr:cNvSpPr/>
      </xdr:nvSpPr>
      <xdr:spPr>
        <a:xfrm>
          <a:off x="8699500" y="133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55135</xdr:rowOff>
    </xdr:from>
    <xdr:ext cx="469744" cy="259045"/>
    <xdr:sp macro="" textlink="">
      <xdr:nvSpPr>
        <xdr:cNvPr id="433" name="テキスト ボックス 432">
          <a:extLst>
            <a:ext uri="{FF2B5EF4-FFF2-40B4-BE49-F238E27FC236}">
              <a16:creationId xmlns="" xmlns:a16="http://schemas.microsoft.com/office/drawing/2014/main" id="{45A941A1-C318-4A86-B5A4-E2A21556F0F6}"/>
            </a:ext>
          </a:extLst>
        </xdr:cNvPr>
        <xdr:cNvSpPr txBox="1"/>
      </xdr:nvSpPr>
      <xdr:spPr>
        <a:xfrm>
          <a:off x="8515428"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48895</xdr:rowOff>
    </xdr:from>
    <xdr:to>
      <xdr:col>41</xdr:col>
      <xdr:colOff>101600</xdr:colOff>
      <xdr:row>78</xdr:row>
      <xdr:rowOff>150495</xdr:rowOff>
    </xdr:to>
    <xdr:sp macro="" textlink="">
      <xdr:nvSpPr>
        <xdr:cNvPr id="434" name="楕円 433">
          <a:extLst>
            <a:ext uri="{FF2B5EF4-FFF2-40B4-BE49-F238E27FC236}">
              <a16:creationId xmlns="" xmlns:a16="http://schemas.microsoft.com/office/drawing/2014/main" id="{1D04E1E1-A352-4B6C-BBDE-7FF867C846EC}"/>
            </a:ext>
          </a:extLst>
        </xdr:cNvPr>
        <xdr:cNvSpPr/>
      </xdr:nvSpPr>
      <xdr:spPr>
        <a:xfrm>
          <a:off x="7810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141622</xdr:rowOff>
    </xdr:from>
    <xdr:ext cx="469744" cy="259045"/>
    <xdr:sp macro="" textlink="">
      <xdr:nvSpPr>
        <xdr:cNvPr id="435" name="テキスト ボックス 434">
          <a:extLst>
            <a:ext uri="{FF2B5EF4-FFF2-40B4-BE49-F238E27FC236}">
              <a16:creationId xmlns="" xmlns:a16="http://schemas.microsoft.com/office/drawing/2014/main" id="{7A4705B2-07C0-4CB4-B7D5-4A69472460FB}"/>
            </a:ext>
          </a:extLst>
        </xdr:cNvPr>
        <xdr:cNvSpPr txBox="1"/>
      </xdr:nvSpPr>
      <xdr:spPr>
        <a:xfrm>
          <a:off x="7626428"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57048</xdr:rowOff>
    </xdr:from>
    <xdr:to>
      <xdr:col>36</xdr:col>
      <xdr:colOff>165100</xdr:colOff>
      <xdr:row>78</xdr:row>
      <xdr:rowOff>158648</xdr:rowOff>
    </xdr:to>
    <xdr:sp macro="" textlink="">
      <xdr:nvSpPr>
        <xdr:cNvPr id="436" name="楕円 435">
          <a:extLst>
            <a:ext uri="{FF2B5EF4-FFF2-40B4-BE49-F238E27FC236}">
              <a16:creationId xmlns="" xmlns:a16="http://schemas.microsoft.com/office/drawing/2014/main" id="{75046810-D470-4E9A-9C49-1081832EEF90}"/>
            </a:ext>
          </a:extLst>
        </xdr:cNvPr>
        <xdr:cNvSpPr/>
      </xdr:nvSpPr>
      <xdr:spPr>
        <a:xfrm>
          <a:off x="6921500" y="134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149775</xdr:rowOff>
    </xdr:from>
    <xdr:ext cx="469744" cy="259045"/>
    <xdr:sp macro="" textlink="">
      <xdr:nvSpPr>
        <xdr:cNvPr id="437" name="テキスト ボックス 436">
          <a:extLst>
            <a:ext uri="{FF2B5EF4-FFF2-40B4-BE49-F238E27FC236}">
              <a16:creationId xmlns="" xmlns:a16="http://schemas.microsoft.com/office/drawing/2014/main" id="{7BD65D49-8C57-4B96-80D3-6967264CFA3D}"/>
            </a:ext>
          </a:extLst>
        </xdr:cNvPr>
        <xdr:cNvSpPr txBox="1"/>
      </xdr:nvSpPr>
      <xdr:spPr>
        <a:xfrm>
          <a:off x="6737428" y="1352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 xmlns:a16="http://schemas.microsoft.com/office/drawing/2014/main" id="{7296970E-2B55-4DB0-AAAB-113F5291BBA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 xmlns:a16="http://schemas.microsoft.com/office/drawing/2014/main" id="{114A1A2D-C3CE-4CF9-8D18-B6BE78C069A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 xmlns:a16="http://schemas.microsoft.com/office/drawing/2014/main" id="{CA4FF84B-05B5-4694-A2E6-96D52E67C86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 xmlns:a16="http://schemas.microsoft.com/office/drawing/2014/main" id="{D03D35AF-3549-4A6E-A9D8-8B5E7FFDC808}"/>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 xmlns:a16="http://schemas.microsoft.com/office/drawing/2014/main" id="{26B11724-CCBE-4B8E-A0F0-3B97CB14D04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 xmlns:a16="http://schemas.microsoft.com/office/drawing/2014/main" id="{361AB863-FF31-45F4-998F-AF1ABF8B7FF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 xmlns:a16="http://schemas.microsoft.com/office/drawing/2014/main" id="{0229DAFA-8F95-419B-A7B1-E99D05427BF2}"/>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 xmlns:a16="http://schemas.microsoft.com/office/drawing/2014/main" id="{4076513E-319B-49B8-99F3-9BF1935A359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 xmlns:a16="http://schemas.microsoft.com/office/drawing/2014/main" id="{90682ADB-4D8E-4AA6-9464-7B43F2B8A76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 xmlns:a16="http://schemas.microsoft.com/office/drawing/2014/main" id="{1454540F-34F0-4D4A-BA9C-52CE005C0A2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 xmlns:a16="http://schemas.microsoft.com/office/drawing/2014/main" id="{640F32BC-4953-4A3E-BEBD-A7D7ACDE1692}"/>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 xmlns:a16="http://schemas.microsoft.com/office/drawing/2014/main" id="{EB781700-B342-4395-9276-FB3D29E8153D}"/>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 xmlns:a16="http://schemas.microsoft.com/office/drawing/2014/main" id="{0FE55D24-DB20-4834-BE32-7C27A3171293}"/>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 xmlns:a16="http://schemas.microsoft.com/office/drawing/2014/main" id="{BC38B69C-695A-488C-9B6B-082A3A64AA06}"/>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 xmlns:a16="http://schemas.microsoft.com/office/drawing/2014/main" id="{E4EFCF6B-0907-4C70-8DE8-DBCEFDFCABF3}"/>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 xmlns:a16="http://schemas.microsoft.com/office/drawing/2014/main" id="{0E88921A-6547-4EB0-9FCE-889B05108FAA}"/>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 xmlns:a16="http://schemas.microsoft.com/office/drawing/2014/main" id="{5D6360D1-8C80-4F87-BA2A-6429E5BB0C34}"/>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 xmlns:a16="http://schemas.microsoft.com/office/drawing/2014/main" id="{4781F607-2C33-4C91-A614-D3CED7CAE1BF}"/>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 xmlns:a16="http://schemas.microsoft.com/office/drawing/2014/main" id="{D1D1F314-7366-4FB2-9748-303829A7FE56}"/>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 xmlns:a16="http://schemas.microsoft.com/office/drawing/2014/main" id="{13F900CF-B57B-4743-B1A6-38A532621AAB}"/>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 xmlns:a16="http://schemas.microsoft.com/office/drawing/2014/main" id="{4474C3F0-BF55-4B9F-9AA1-63583C74BA7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 xmlns:a16="http://schemas.microsoft.com/office/drawing/2014/main" id="{9DBC8592-99D6-44E3-8F3E-80D17EE122F1}"/>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 xmlns:a16="http://schemas.microsoft.com/office/drawing/2014/main" id="{E462EAC0-D121-42FA-ADB0-EF3F3F64F74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 xmlns:a16="http://schemas.microsoft.com/office/drawing/2014/main" id="{6846D8D9-DA10-4743-B88E-D69FDE61E805}"/>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 xmlns:a16="http://schemas.microsoft.com/office/drawing/2014/main" id="{4E0573FE-2090-4698-BFFF-384FF9B48DFE}"/>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 xmlns:a16="http://schemas.microsoft.com/office/drawing/2014/main" id="{09056657-3C52-4E18-A01B-78926A91BE58}"/>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 xmlns:a16="http://schemas.microsoft.com/office/drawing/2014/main" id="{E630F40D-7769-4CEB-865E-67807883883A}"/>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 xmlns:a16="http://schemas.microsoft.com/office/drawing/2014/main" id="{4B313493-2FED-4104-B68C-C4311C1A47C3}"/>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102184</xdr:rowOff>
    </xdr:from>
    <xdr:to>
      <xdr:col>55</xdr:col>
      <xdr:colOff>0</xdr:colOff>
      <xdr:row>97</xdr:row>
      <xdr:rowOff>39612</xdr:rowOff>
    </xdr:to>
    <xdr:cxnSp macro="">
      <xdr:nvCxnSpPr>
        <xdr:cNvPr id="466" name="直線コネクタ 465">
          <a:extLst>
            <a:ext uri="{FF2B5EF4-FFF2-40B4-BE49-F238E27FC236}">
              <a16:creationId xmlns="" xmlns:a16="http://schemas.microsoft.com/office/drawing/2014/main" id="{6BC7E8D1-B6CB-4FE2-AECA-C0652B3062C5}"/>
            </a:ext>
          </a:extLst>
        </xdr:cNvPr>
        <xdr:cNvCxnSpPr/>
      </xdr:nvCxnSpPr>
      <xdr:spPr>
        <a:xfrm flipV="1">
          <a:off x="9639300" y="16561384"/>
          <a:ext cx="838200" cy="10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 xmlns:a16="http://schemas.microsoft.com/office/drawing/2014/main" id="{ED80C160-7DC4-46BA-AF1A-E326B143978D}"/>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 xmlns:a16="http://schemas.microsoft.com/office/drawing/2014/main" id="{4781B3EC-5711-4953-90DD-956D60053CB6}"/>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39612</xdr:rowOff>
    </xdr:from>
    <xdr:to>
      <xdr:col>50</xdr:col>
      <xdr:colOff>114300</xdr:colOff>
      <xdr:row>97</xdr:row>
      <xdr:rowOff>81331</xdr:rowOff>
    </xdr:to>
    <xdr:cxnSp macro="">
      <xdr:nvCxnSpPr>
        <xdr:cNvPr id="469" name="直線コネクタ 468">
          <a:extLst>
            <a:ext uri="{FF2B5EF4-FFF2-40B4-BE49-F238E27FC236}">
              <a16:creationId xmlns="" xmlns:a16="http://schemas.microsoft.com/office/drawing/2014/main" id="{B9DC7D7E-ED48-4B63-879B-C491681ECD2B}"/>
            </a:ext>
          </a:extLst>
        </xdr:cNvPr>
        <xdr:cNvCxnSpPr/>
      </xdr:nvCxnSpPr>
      <xdr:spPr>
        <a:xfrm flipV="1">
          <a:off x="8750300" y="16670262"/>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 xmlns:a16="http://schemas.microsoft.com/office/drawing/2014/main" id="{D06D4287-4602-4F76-849B-7C15B3FFB364}"/>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 xmlns:a16="http://schemas.microsoft.com/office/drawing/2014/main" id="{5494A81E-F4A2-4D70-9DB1-BC0FE13564CC}"/>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70371</xdr:rowOff>
    </xdr:from>
    <xdr:to>
      <xdr:col>45</xdr:col>
      <xdr:colOff>177800</xdr:colOff>
      <xdr:row>97</xdr:row>
      <xdr:rowOff>81331</xdr:rowOff>
    </xdr:to>
    <xdr:cxnSp macro="">
      <xdr:nvCxnSpPr>
        <xdr:cNvPr id="472" name="直線コネクタ 471">
          <a:extLst>
            <a:ext uri="{FF2B5EF4-FFF2-40B4-BE49-F238E27FC236}">
              <a16:creationId xmlns="" xmlns:a16="http://schemas.microsoft.com/office/drawing/2014/main" id="{385353B5-4A56-47C7-829D-87BE719C3D91}"/>
            </a:ext>
          </a:extLst>
        </xdr:cNvPr>
        <xdr:cNvCxnSpPr/>
      </xdr:nvCxnSpPr>
      <xdr:spPr>
        <a:xfrm>
          <a:off x="7861300" y="16701021"/>
          <a:ext cx="8890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 xmlns:a16="http://schemas.microsoft.com/office/drawing/2014/main" id="{F61AC012-747C-4440-A45F-4A1EDD8E3F16}"/>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 xmlns:a16="http://schemas.microsoft.com/office/drawing/2014/main" id="{ADF19D81-1AE0-4C3B-9DE8-4EB30A2FF1A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50051</xdr:rowOff>
    </xdr:from>
    <xdr:to>
      <xdr:col>41</xdr:col>
      <xdr:colOff>50800</xdr:colOff>
      <xdr:row>97</xdr:row>
      <xdr:rowOff>70371</xdr:rowOff>
    </xdr:to>
    <xdr:cxnSp macro="">
      <xdr:nvCxnSpPr>
        <xdr:cNvPr id="475" name="直線コネクタ 474">
          <a:extLst>
            <a:ext uri="{FF2B5EF4-FFF2-40B4-BE49-F238E27FC236}">
              <a16:creationId xmlns="" xmlns:a16="http://schemas.microsoft.com/office/drawing/2014/main" id="{3F897DC0-FA67-41BD-A7AF-56F9C635A426}"/>
            </a:ext>
          </a:extLst>
        </xdr:cNvPr>
        <xdr:cNvCxnSpPr/>
      </xdr:nvCxnSpPr>
      <xdr:spPr>
        <a:xfrm>
          <a:off x="6972300" y="16680701"/>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 xmlns:a16="http://schemas.microsoft.com/office/drawing/2014/main" id="{C378F5DF-C9FC-4814-8D9C-36D51CD40B8F}"/>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 xmlns:a16="http://schemas.microsoft.com/office/drawing/2014/main" id="{A8C5DB34-1F9F-475D-93C0-02A319B15893}"/>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 xmlns:a16="http://schemas.microsoft.com/office/drawing/2014/main" id="{5A798158-2242-42D0-B07B-44949ACCAAB1}"/>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 xmlns:a16="http://schemas.microsoft.com/office/drawing/2014/main" id="{8301FF02-79FB-4E8C-831A-97415B5D2DF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9BA70F44-0C93-4DFF-87C1-9B5BA732438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9CD877D5-C92B-4556-89CE-B4C5085583F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3E683603-5E44-4346-B420-A7040E44D2B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4C39DB7B-C1D0-4779-AD31-2FA2F655B19C}"/>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7F94C31E-D362-4B18-829E-534A28B857A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51384</xdr:rowOff>
    </xdr:from>
    <xdr:to>
      <xdr:col>55</xdr:col>
      <xdr:colOff>50800</xdr:colOff>
      <xdr:row>96</xdr:row>
      <xdr:rowOff>152984</xdr:rowOff>
    </xdr:to>
    <xdr:sp macro="" textlink="">
      <xdr:nvSpPr>
        <xdr:cNvPr id="485" name="楕円 484">
          <a:extLst>
            <a:ext uri="{FF2B5EF4-FFF2-40B4-BE49-F238E27FC236}">
              <a16:creationId xmlns="" xmlns:a16="http://schemas.microsoft.com/office/drawing/2014/main" id="{74D1C37F-1B4C-4AE2-8C8C-B5E5551B2A15}"/>
            </a:ext>
          </a:extLst>
        </xdr:cNvPr>
        <xdr:cNvSpPr/>
      </xdr:nvSpPr>
      <xdr:spPr>
        <a:xfrm>
          <a:off x="10426700" y="165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29811</xdr:rowOff>
    </xdr:from>
    <xdr:ext cx="534377" cy="259045"/>
    <xdr:sp macro="" textlink="">
      <xdr:nvSpPr>
        <xdr:cNvPr id="486" name="土木費該当値テキスト">
          <a:extLst>
            <a:ext uri="{FF2B5EF4-FFF2-40B4-BE49-F238E27FC236}">
              <a16:creationId xmlns="" xmlns:a16="http://schemas.microsoft.com/office/drawing/2014/main" id="{C8FF46E3-CF6F-403D-A8C9-5E7C9971FC3D}"/>
            </a:ext>
          </a:extLst>
        </xdr:cNvPr>
        <xdr:cNvSpPr txBox="1"/>
      </xdr:nvSpPr>
      <xdr:spPr>
        <a:xfrm>
          <a:off x="10528300" y="1648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160262</xdr:rowOff>
    </xdr:from>
    <xdr:to>
      <xdr:col>50</xdr:col>
      <xdr:colOff>165100</xdr:colOff>
      <xdr:row>97</xdr:row>
      <xdr:rowOff>90412</xdr:rowOff>
    </xdr:to>
    <xdr:sp macro="" textlink="">
      <xdr:nvSpPr>
        <xdr:cNvPr id="487" name="楕円 486">
          <a:extLst>
            <a:ext uri="{FF2B5EF4-FFF2-40B4-BE49-F238E27FC236}">
              <a16:creationId xmlns="" xmlns:a16="http://schemas.microsoft.com/office/drawing/2014/main" id="{D3E059F3-81FF-4621-9F26-0F88D0D8D869}"/>
            </a:ext>
          </a:extLst>
        </xdr:cNvPr>
        <xdr:cNvSpPr/>
      </xdr:nvSpPr>
      <xdr:spPr>
        <a:xfrm>
          <a:off x="9588500" y="166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81539</xdr:rowOff>
    </xdr:from>
    <xdr:ext cx="534377" cy="259045"/>
    <xdr:sp macro="" textlink="">
      <xdr:nvSpPr>
        <xdr:cNvPr id="488" name="テキスト ボックス 487">
          <a:extLst>
            <a:ext uri="{FF2B5EF4-FFF2-40B4-BE49-F238E27FC236}">
              <a16:creationId xmlns="" xmlns:a16="http://schemas.microsoft.com/office/drawing/2014/main" id="{6696F2A6-387C-4294-8100-344CBEA00473}"/>
            </a:ext>
          </a:extLst>
        </xdr:cNvPr>
        <xdr:cNvSpPr txBox="1"/>
      </xdr:nvSpPr>
      <xdr:spPr>
        <a:xfrm>
          <a:off x="9372111" y="16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30531</xdr:rowOff>
    </xdr:from>
    <xdr:to>
      <xdr:col>46</xdr:col>
      <xdr:colOff>38100</xdr:colOff>
      <xdr:row>97</xdr:row>
      <xdr:rowOff>132131</xdr:rowOff>
    </xdr:to>
    <xdr:sp macro="" textlink="">
      <xdr:nvSpPr>
        <xdr:cNvPr id="489" name="楕円 488">
          <a:extLst>
            <a:ext uri="{FF2B5EF4-FFF2-40B4-BE49-F238E27FC236}">
              <a16:creationId xmlns="" xmlns:a16="http://schemas.microsoft.com/office/drawing/2014/main" id="{22DA824C-2307-4CFD-B6C7-2CEFD902E0A7}"/>
            </a:ext>
          </a:extLst>
        </xdr:cNvPr>
        <xdr:cNvSpPr/>
      </xdr:nvSpPr>
      <xdr:spPr>
        <a:xfrm>
          <a:off x="8699500" y="166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123258</xdr:rowOff>
    </xdr:from>
    <xdr:ext cx="534377" cy="259045"/>
    <xdr:sp macro="" textlink="">
      <xdr:nvSpPr>
        <xdr:cNvPr id="490" name="テキスト ボックス 489">
          <a:extLst>
            <a:ext uri="{FF2B5EF4-FFF2-40B4-BE49-F238E27FC236}">
              <a16:creationId xmlns="" xmlns:a16="http://schemas.microsoft.com/office/drawing/2014/main" id="{867603A3-F5F7-45B6-963D-3BBD338B878E}"/>
            </a:ext>
          </a:extLst>
        </xdr:cNvPr>
        <xdr:cNvSpPr txBox="1"/>
      </xdr:nvSpPr>
      <xdr:spPr>
        <a:xfrm>
          <a:off x="8483111" y="1675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19571</xdr:rowOff>
    </xdr:from>
    <xdr:to>
      <xdr:col>41</xdr:col>
      <xdr:colOff>101600</xdr:colOff>
      <xdr:row>97</xdr:row>
      <xdr:rowOff>121171</xdr:rowOff>
    </xdr:to>
    <xdr:sp macro="" textlink="">
      <xdr:nvSpPr>
        <xdr:cNvPr id="491" name="楕円 490">
          <a:extLst>
            <a:ext uri="{FF2B5EF4-FFF2-40B4-BE49-F238E27FC236}">
              <a16:creationId xmlns="" xmlns:a16="http://schemas.microsoft.com/office/drawing/2014/main" id="{9E490278-3E6E-4478-BDA3-3EF7C4AAB754}"/>
            </a:ext>
          </a:extLst>
        </xdr:cNvPr>
        <xdr:cNvSpPr/>
      </xdr:nvSpPr>
      <xdr:spPr>
        <a:xfrm>
          <a:off x="7810500" y="166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112298</xdr:rowOff>
    </xdr:from>
    <xdr:ext cx="534377" cy="259045"/>
    <xdr:sp macro="" textlink="">
      <xdr:nvSpPr>
        <xdr:cNvPr id="492" name="テキスト ボックス 491">
          <a:extLst>
            <a:ext uri="{FF2B5EF4-FFF2-40B4-BE49-F238E27FC236}">
              <a16:creationId xmlns="" xmlns:a16="http://schemas.microsoft.com/office/drawing/2014/main" id="{4BE7A782-F762-478A-8D8A-B5CFB2815AEB}"/>
            </a:ext>
          </a:extLst>
        </xdr:cNvPr>
        <xdr:cNvSpPr txBox="1"/>
      </xdr:nvSpPr>
      <xdr:spPr>
        <a:xfrm>
          <a:off x="7594111" y="16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170701</xdr:rowOff>
    </xdr:from>
    <xdr:to>
      <xdr:col>36</xdr:col>
      <xdr:colOff>165100</xdr:colOff>
      <xdr:row>97</xdr:row>
      <xdr:rowOff>100851</xdr:rowOff>
    </xdr:to>
    <xdr:sp macro="" textlink="">
      <xdr:nvSpPr>
        <xdr:cNvPr id="493" name="楕円 492">
          <a:extLst>
            <a:ext uri="{FF2B5EF4-FFF2-40B4-BE49-F238E27FC236}">
              <a16:creationId xmlns="" xmlns:a16="http://schemas.microsoft.com/office/drawing/2014/main" id="{EC5020B7-6A55-4DDF-A4AE-B18EF4F67524}"/>
            </a:ext>
          </a:extLst>
        </xdr:cNvPr>
        <xdr:cNvSpPr/>
      </xdr:nvSpPr>
      <xdr:spPr>
        <a:xfrm>
          <a:off x="6921500" y="166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91978</xdr:rowOff>
    </xdr:from>
    <xdr:ext cx="534377" cy="259045"/>
    <xdr:sp macro="" textlink="">
      <xdr:nvSpPr>
        <xdr:cNvPr id="494" name="テキスト ボックス 493">
          <a:extLst>
            <a:ext uri="{FF2B5EF4-FFF2-40B4-BE49-F238E27FC236}">
              <a16:creationId xmlns="" xmlns:a16="http://schemas.microsoft.com/office/drawing/2014/main" id="{8C56B313-1AA6-4DF8-9024-3CB1A46AA1EB}"/>
            </a:ext>
          </a:extLst>
        </xdr:cNvPr>
        <xdr:cNvSpPr txBox="1"/>
      </xdr:nvSpPr>
      <xdr:spPr>
        <a:xfrm>
          <a:off x="6705111" y="1672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 xmlns:a16="http://schemas.microsoft.com/office/drawing/2014/main" id="{67EEB8DD-9E3F-45EF-A874-2927913EE11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 xmlns:a16="http://schemas.microsoft.com/office/drawing/2014/main" id="{83554355-A2F5-4DC4-B8A1-B6FE92A8EE6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 xmlns:a16="http://schemas.microsoft.com/office/drawing/2014/main" id="{EA035B91-C081-47B1-97C6-AA1EA4EE036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 xmlns:a16="http://schemas.microsoft.com/office/drawing/2014/main" id="{A486FC6C-85BF-46A9-8F67-7751B421C07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 xmlns:a16="http://schemas.microsoft.com/office/drawing/2014/main" id="{85AAB72A-36AC-435C-9C99-39E5F50E0E5D}"/>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 xmlns:a16="http://schemas.microsoft.com/office/drawing/2014/main" id="{D65CF9C1-80BE-46DD-8ABD-1051A7766B3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 xmlns:a16="http://schemas.microsoft.com/office/drawing/2014/main" id="{4BC4227B-40AC-4FFA-A428-191CAFE38F0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 xmlns:a16="http://schemas.microsoft.com/office/drawing/2014/main" id="{6F73282E-6592-41B5-89E2-0EFB145A8AB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 xmlns:a16="http://schemas.microsoft.com/office/drawing/2014/main" id="{43F94FC2-239B-4FC2-9E8B-331CBD1FA2D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 xmlns:a16="http://schemas.microsoft.com/office/drawing/2014/main" id="{D0AD8543-7695-4C40-9B07-EE7F020F949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 xmlns:a16="http://schemas.microsoft.com/office/drawing/2014/main" id="{ED9AA1EF-1C93-48E2-8E36-BEF037A1CEC2}"/>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 xmlns:a16="http://schemas.microsoft.com/office/drawing/2014/main" id="{E12EDA4F-BA6E-48F1-9593-612927EF1BE3}"/>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 xmlns:a16="http://schemas.microsoft.com/office/drawing/2014/main" id="{BE3692E4-039E-4BF0-B1A0-CA92A047B282}"/>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 xmlns:a16="http://schemas.microsoft.com/office/drawing/2014/main" id="{00C215B3-5D4E-4CEB-BA35-A75475F4A2CE}"/>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 xmlns:a16="http://schemas.microsoft.com/office/drawing/2014/main" id="{EB593B13-B1C6-4C94-BF92-DA37FFE9A3C9}"/>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 xmlns:a16="http://schemas.microsoft.com/office/drawing/2014/main" id="{58B010F7-3177-47FF-97BB-B9667E98A9D2}"/>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 xmlns:a16="http://schemas.microsoft.com/office/drawing/2014/main" id="{B4730144-3052-41B4-9A63-4441EE4A271C}"/>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 xmlns:a16="http://schemas.microsoft.com/office/drawing/2014/main" id="{33FDCC4E-71BB-49B0-89CA-7D7CAD69DA3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 xmlns:a16="http://schemas.microsoft.com/office/drawing/2014/main" id="{2654D444-E3E2-4AEE-BB0C-42643B7DDD27}"/>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 xmlns:a16="http://schemas.microsoft.com/office/drawing/2014/main" id="{8D3FD42A-16ED-4F32-B13E-0330159F37AD}"/>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 xmlns:a16="http://schemas.microsoft.com/office/drawing/2014/main" id="{6177BD11-C0AA-470B-8EE1-193D074FBCE5}"/>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 xmlns:a16="http://schemas.microsoft.com/office/drawing/2014/main" id="{F8E0FCD6-6D86-488F-9150-E8DE579689C4}"/>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 xmlns:a16="http://schemas.microsoft.com/office/drawing/2014/main" id="{8E70BF05-D661-4307-842E-4048D58FA4C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 xmlns:a16="http://schemas.microsoft.com/office/drawing/2014/main" id="{24D1706C-FC69-4981-98AE-BB446EF4E79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 xmlns:a16="http://schemas.microsoft.com/office/drawing/2014/main" id="{60B0B6A6-2FF6-414D-B161-EC302F3D0434}"/>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 xmlns:a16="http://schemas.microsoft.com/office/drawing/2014/main" id="{0174C61C-6365-4011-BCCA-DF7F201F2E04}"/>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 xmlns:a16="http://schemas.microsoft.com/office/drawing/2014/main" id="{3B12B8F8-C8EC-49FC-87CD-C6EA1DFA51B3}"/>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 xmlns:a16="http://schemas.microsoft.com/office/drawing/2014/main" id="{227F3A68-1982-4206-A206-1CEC503C26E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 xmlns:a16="http://schemas.microsoft.com/office/drawing/2014/main" id="{19004DED-7C6C-41B7-9B40-A2492E222B27}"/>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16066</xdr:rowOff>
    </xdr:from>
    <xdr:to>
      <xdr:col>85</xdr:col>
      <xdr:colOff>127000</xdr:colOff>
      <xdr:row>39</xdr:row>
      <xdr:rowOff>19228</xdr:rowOff>
    </xdr:to>
    <xdr:cxnSp macro="">
      <xdr:nvCxnSpPr>
        <xdr:cNvPr id="524" name="直線コネクタ 523">
          <a:extLst>
            <a:ext uri="{FF2B5EF4-FFF2-40B4-BE49-F238E27FC236}">
              <a16:creationId xmlns="" xmlns:a16="http://schemas.microsoft.com/office/drawing/2014/main" id="{EA1A53FE-76DA-45D9-AC8D-5087C97847A1}"/>
            </a:ext>
          </a:extLst>
        </xdr:cNvPr>
        <xdr:cNvCxnSpPr/>
      </xdr:nvCxnSpPr>
      <xdr:spPr>
        <a:xfrm>
          <a:off x="15481300" y="6702616"/>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 xmlns:a16="http://schemas.microsoft.com/office/drawing/2014/main" id="{EBFC54C6-E86C-4CC6-A079-64AD9DBEEC13}"/>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 xmlns:a16="http://schemas.microsoft.com/office/drawing/2014/main" id="{69EAE2E8-6CE4-4033-A211-B714C3E435B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16066</xdr:rowOff>
    </xdr:from>
    <xdr:to>
      <xdr:col>81</xdr:col>
      <xdr:colOff>50800</xdr:colOff>
      <xdr:row>39</xdr:row>
      <xdr:rowOff>30087</xdr:rowOff>
    </xdr:to>
    <xdr:cxnSp macro="">
      <xdr:nvCxnSpPr>
        <xdr:cNvPr id="527" name="直線コネクタ 526">
          <a:extLst>
            <a:ext uri="{FF2B5EF4-FFF2-40B4-BE49-F238E27FC236}">
              <a16:creationId xmlns="" xmlns:a16="http://schemas.microsoft.com/office/drawing/2014/main" id="{658BB1CD-FFFD-4CBF-91A3-0630593B325C}"/>
            </a:ext>
          </a:extLst>
        </xdr:cNvPr>
        <xdr:cNvCxnSpPr/>
      </xdr:nvCxnSpPr>
      <xdr:spPr>
        <a:xfrm flipV="1">
          <a:off x="14592300" y="6702616"/>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 xmlns:a16="http://schemas.microsoft.com/office/drawing/2014/main" id="{934D2626-4028-4BB6-ACFA-2CCF6D587CED}"/>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 xmlns:a16="http://schemas.microsoft.com/office/drawing/2014/main" id="{8FE34DBA-676C-469C-B1EF-C292E380799F}"/>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xdr:rowOff>
    </xdr:from>
    <xdr:to>
      <xdr:col>76</xdr:col>
      <xdr:colOff>114300</xdr:colOff>
      <xdr:row>39</xdr:row>
      <xdr:rowOff>30087</xdr:rowOff>
    </xdr:to>
    <xdr:cxnSp macro="">
      <xdr:nvCxnSpPr>
        <xdr:cNvPr id="530" name="直線コネクタ 529">
          <a:extLst>
            <a:ext uri="{FF2B5EF4-FFF2-40B4-BE49-F238E27FC236}">
              <a16:creationId xmlns="" xmlns:a16="http://schemas.microsoft.com/office/drawing/2014/main" id="{AE3C9417-8F60-48F7-916A-4AC69D41C3AD}"/>
            </a:ext>
          </a:extLst>
        </xdr:cNvPr>
        <xdr:cNvCxnSpPr/>
      </xdr:nvCxnSpPr>
      <xdr:spPr>
        <a:xfrm>
          <a:off x="13703300" y="6690995"/>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 xmlns:a16="http://schemas.microsoft.com/office/drawing/2014/main" id="{72FF1574-3E32-4D96-8B54-C5AFF18C47F8}"/>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 xmlns:a16="http://schemas.microsoft.com/office/drawing/2014/main" id="{AD6C7E9F-EF07-4728-A265-468196919D8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xdr:rowOff>
    </xdr:from>
    <xdr:to>
      <xdr:col>71</xdr:col>
      <xdr:colOff>177800</xdr:colOff>
      <xdr:row>39</xdr:row>
      <xdr:rowOff>7341</xdr:rowOff>
    </xdr:to>
    <xdr:cxnSp macro="">
      <xdr:nvCxnSpPr>
        <xdr:cNvPr id="533" name="直線コネクタ 532">
          <a:extLst>
            <a:ext uri="{FF2B5EF4-FFF2-40B4-BE49-F238E27FC236}">
              <a16:creationId xmlns="" xmlns:a16="http://schemas.microsoft.com/office/drawing/2014/main" id="{AFA73A29-2A84-4B55-8FC3-6BFA03B17C69}"/>
            </a:ext>
          </a:extLst>
        </xdr:cNvPr>
        <xdr:cNvCxnSpPr/>
      </xdr:nvCxnSpPr>
      <xdr:spPr>
        <a:xfrm flipV="1">
          <a:off x="12814300" y="669099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 xmlns:a16="http://schemas.microsoft.com/office/drawing/2014/main" id="{00F5016F-D275-4C76-AECC-3B5D84E801F8}"/>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 xmlns:a16="http://schemas.microsoft.com/office/drawing/2014/main" id="{C9FCE565-EA3A-4345-A949-E6520A75A637}"/>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 xmlns:a16="http://schemas.microsoft.com/office/drawing/2014/main" id="{1D03713C-7D32-4F7F-B917-FDD093B3EFF1}"/>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 xmlns:a16="http://schemas.microsoft.com/office/drawing/2014/main" id="{1025484D-92CB-494A-B46A-129F20B74283}"/>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D913DCCE-4C28-42E9-A154-2EAD0E2E1FF9}"/>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B2B71B48-0226-45FC-B44D-FA115235B9C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AE260DDD-193E-476D-9134-6A7E8869C7C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9AF9E762-A900-477F-8C26-1C42979F17B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F0653257-FA45-491B-B585-5715B59A27D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139878</xdr:rowOff>
    </xdr:from>
    <xdr:to>
      <xdr:col>85</xdr:col>
      <xdr:colOff>177800</xdr:colOff>
      <xdr:row>39</xdr:row>
      <xdr:rowOff>70028</xdr:rowOff>
    </xdr:to>
    <xdr:sp macro="" textlink="">
      <xdr:nvSpPr>
        <xdr:cNvPr id="543" name="楕円 542">
          <a:extLst>
            <a:ext uri="{FF2B5EF4-FFF2-40B4-BE49-F238E27FC236}">
              <a16:creationId xmlns="" xmlns:a16="http://schemas.microsoft.com/office/drawing/2014/main" id="{DBCAC336-3CAC-4BC2-A628-24C445BC7048}"/>
            </a:ext>
          </a:extLst>
        </xdr:cNvPr>
        <xdr:cNvSpPr/>
      </xdr:nvSpPr>
      <xdr:spPr>
        <a:xfrm>
          <a:off x="16268700" y="66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54805</xdr:rowOff>
    </xdr:from>
    <xdr:ext cx="534377" cy="259045"/>
    <xdr:sp macro="" textlink="">
      <xdr:nvSpPr>
        <xdr:cNvPr id="544" name="消防費該当値テキスト">
          <a:extLst>
            <a:ext uri="{FF2B5EF4-FFF2-40B4-BE49-F238E27FC236}">
              <a16:creationId xmlns="" xmlns:a16="http://schemas.microsoft.com/office/drawing/2014/main" id="{21757706-9CAA-4B2F-86EC-C6B85169DFB4}"/>
            </a:ext>
          </a:extLst>
        </xdr:cNvPr>
        <xdr:cNvSpPr txBox="1"/>
      </xdr:nvSpPr>
      <xdr:spPr>
        <a:xfrm>
          <a:off x="16370300" y="656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136716</xdr:rowOff>
    </xdr:from>
    <xdr:to>
      <xdr:col>81</xdr:col>
      <xdr:colOff>101600</xdr:colOff>
      <xdr:row>39</xdr:row>
      <xdr:rowOff>66866</xdr:rowOff>
    </xdr:to>
    <xdr:sp macro="" textlink="">
      <xdr:nvSpPr>
        <xdr:cNvPr id="545" name="楕円 544">
          <a:extLst>
            <a:ext uri="{FF2B5EF4-FFF2-40B4-BE49-F238E27FC236}">
              <a16:creationId xmlns="" xmlns:a16="http://schemas.microsoft.com/office/drawing/2014/main" id="{9B54FDFA-BAE3-4A12-9C0D-9E8F118B86AD}"/>
            </a:ext>
          </a:extLst>
        </xdr:cNvPr>
        <xdr:cNvSpPr/>
      </xdr:nvSpPr>
      <xdr:spPr>
        <a:xfrm>
          <a:off x="154305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57993</xdr:rowOff>
    </xdr:from>
    <xdr:ext cx="534377" cy="259045"/>
    <xdr:sp macro="" textlink="">
      <xdr:nvSpPr>
        <xdr:cNvPr id="546" name="テキスト ボックス 545">
          <a:extLst>
            <a:ext uri="{FF2B5EF4-FFF2-40B4-BE49-F238E27FC236}">
              <a16:creationId xmlns="" xmlns:a16="http://schemas.microsoft.com/office/drawing/2014/main" id="{080BD28A-A1E6-4801-94BF-654F1EBD0F97}"/>
            </a:ext>
          </a:extLst>
        </xdr:cNvPr>
        <xdr:cNvSpPr txBox="1"/>
      </xdr:nvSpPr>
      <xdr:spPr>
        <a:xfrm>
          <a:off x="15214111" y="67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150737</xdr:rowOff>
    </xdr:from>
    <xdr:to>
      <xdr:col>76</xdr:col>
      <xdr:colOff>165100</xdr:colOff>
      <xdr:row>39</xdr:row>
      <xdr:rowOff>80887</xdr:rowOff>
    </xdr:to>
    <xdr:sp macro="" textlink="">
      <xdr:nvSpPr>
        <xdr:cNvPr id="547" name="楕円 546">
          <a:extLst>
            <a:ext uri="{FF2B5EF4-FFF2-40B4-BE49-F238E27FC236}">
              <a16:creationId xmlns="" xmlns:a16="http://schemas.microsoft.com/office/drawing/2014/main" id="{2F3A9145-462C-4D80-9F59-22842CA78FE6}"/>
            </a:ext>
          </a:extLst>
        </xdr:cNvPr>
        <xdr:cNvSpPr/>
      </xdr:nvSpPr>
      <xdr:spPr>
        <a:xfrm>
          <a:off x="14541500" y="66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72014</xdr:rowOff>
    </xdr:from>
    <xdr:ext cx="534377" cy="259045"/>
    <xdr:sp macro="" textlink="">
      <xdr:nvSpPr>
        <xdr:cNvPr id="548" name="テキスト ボックス 547">
          <a:extLst>
            <a:ext uri="{FF2B5EF4-FFF2-40B4-BE49-F238E27FC236}">
              <a16:creationId xmlns="" xmlns:a16="http://schemas.microsoft.com/office/drawing/2014/main" id="{9CCC6C88-3981-493B-BCB8-C8738BEBF60F}"/>
            </a:ext>
          </a:extLst>
        </xdr:cNvPr>
        <xdr:cNvSpPr txBox="1"/>
      </xdr:nvSpPr>
      <xdr:spPr>
        <a:xfrm>
          <a:off x="14325111" y="67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125095</xdr:rowOff>
    </xdr:from>
    <xdr:to>
      <xdr:col>72</xdr:col>
      <xdr:colOff>38100</xdr:colOff>
      <xdr:row>39</xdr:row>
      <xdr:rowOff>55245</xdr:rowOff>
    </xdr:to>
    <xdr:sp macro="" textlink="">
      <xdr:nvSpPr>
        <xdr:cNvPr id="549" name="楕円 548">
          <a:extLst>
            <a:ext uri="{FF2B5EF4-FFF2-40B4-BE49-F238E27FC236}">
              <a16:creationId xmlns="" xmlns:a16="http://schemas.microsoft.com/office/drawing/2014/main" id="{EE0BE5EE-95C1-4BF7-8079-82C37D961809}"/>
            </a:ext>
          </a:extLst>
        </xdr:cNvPr>
        <xdr:cNvSpPr/>
      </xdr:nvSpPr>
      <xdr:spPr>
        <a:xfrm>
          <a:off x="13652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46372</xdr:rowOff>
    </xdr:from>
    <xdr:ext cx="534377" cy="259045"/>
    <xdr:sp macro="" textlink="">
      <xdr:nvSpPr>
        <xdr:cNvPr id="550" name="テキスト ボックス 549">
          <a:extLst>
            <a:ext uri="{FF2B5EF4-FFF2-40B4-BE49-F238E27FC236}">
              <a16:creationId xmlns="" xmlns:a16="http://schemas.microsoft.com/office/drawing/2014/main" id="{5181450B-6898-4CBA-968B-06F4BEFD0193}"/>
            </a:ext>
          </a:extLst>
        </xdr:cNvPr>
        <xdr:cNvSpPr txBox="1"/>
      </xdr:nvSpPr>
      <xdr:spPr>
        <a:xfrm>
          <a:off x="13436111" y="67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127991</xdr:rowOff>
    </xdr:from>
    <xdr:to>
      <xdr:col>67</xdr:col>
      <xdr:colOff>101600</xdr:colOff>
      <xdr:row>39</xdr:row>
      <xdr:rowOff>58141</xdr:rowOff>
    </xdr:to>
    <xdr:sp macro="" textlink="">
      <xdr:nvSpPr>
        <xdr:cNvPr id="551" name="楕円 550">
          <a:extLst>
            <a:ext uri="{FF2B5EF4-FFF2-40B4-BE49-F238E27FC236}">
              <a16:creationId xmlns="" xmlns:a16="http://schemas.microsoft.com/office/drawing/2014/main" id="{8FE0B8FA-3C60-4623-A054-6237A9BBA416}"/>
            </a:ext>
          </a:extLst>
        </xdr:cNvPr>
        <xdr:cNvSpPr/>
      </xdr:nvSpPr>
      <xdr:spPr>
        <a:xfrm>
          <a:off x="12763500" y="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49268</xdr:rowOff>
    </xdr:from>
    <xdr:ext cx="534377" cy="259045"/>
    <xdr:sp macro="" textlink="">
      <xdr:nvSpPr>
        <xdr:cNvPr id="552" name="テキスト ボックス 551">
          <a:extLst>
            <a:ext uri="{FF2B5EF4-FFF2-40B4-BE49-F238E27FC236}">
              <a16:creationId xmlns="" xmlns:a16="http://schemas.microsoft.com/office/drawing/2014/main" id="{C28EE70E-5CD7-4790-8D65-C5F3B8F54966}"/>
            </a:ext>
          </a:extLst>
        </xdr:cNvPr>
        <xdr:cNvSpPr txBox="1"/>
      </xdr:nvSpPr>
      <xdr:spPr>
        <a:xfrm>
          <a:off x="12547111" y="67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 xmlns:a16="http://schemas.microsoft.com/office/drawing/2014/main" id="{26D61C0C-1501-46CD-BED5-3ED4D8DCF03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 xmlns:a16="http://schemas.microsoft.com/office/drawing/2014/main" id="{BD07CE17-A88E-4280-8973-6177F430537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 xmlns:a16="http://schemas.microsoft.com/office/drawing/2014/main" id="{69AE4AAD-1F9D-4A50-BF34-EF79A2E0992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 xmlns:a16="http://schemas.microsoft.com/office/drawing/2014/main" id="{4B22752D-1D80-429B-AB4B-EF905F3EAD0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 xmlns:a16="http://schemas.microsoft.com/office/drawing/2014/main" id="{F0A150AA-7130-4D76-B102-C16188FD911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 xmlns:a16="http://schemas.microsoft.com/office/drawing/2014/main" id="{503099FE-C489-49BA-BADA-4B327DA547BE}"/>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 xmlns:a16="http://schemas.microsoft.com/office/drawing/2014/main" id="{17EBE42F-4C1A-478A-BCC5-BA38E8D8755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 xmlns:a16="http://schemas.microsoft.com/office/drawing/2014/main" id="{A34A84E9-2028-46AE-9C38-90218507FFB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 xmlns:a16="http://schemas.microsoft.com/office/drawing/2014/main" id="{429F515B-B01B-4AC7-9FE9-37AC021E8B8F}"/>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 xmlns:a16="http://schemas.microsoft.com/office/drawing/2014/main" id="{5635E957-C81A-422D-ABA2-70646ADB643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 xmlns:a16="http://schemas.microsoft.com/office/drawing/2014/main" id="{01CC0B8B-9BCC-48A9-9FDE-E026CFC39C6A}"/>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 xmlns:a16="http://schemas.microsoft.com/office/drawing/2014/main" id="{98ED6240-6472-4958-B19A-B982CD723F3A}"/>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 xmlns:a16="http://schemas.microsoft.com/office/drawing/2014/main" id="{A8D89CF4-F416-4211-9919-61421FD9BBE2}"/>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 xmlns:a16="http://schemas.microsoft.com/office/drawing/2014/main" id="{1B675053-235B-44C5-9BBB-E740DC39B7C2}"/>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 xmlns:a16="http://schemas.microsoft.com/office/drawing/2014/main" id="{A4E6BF1A-F547-4B9C-B83C-51D48F544289}"/>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 xmlns:a16="http://schemas.microsoft.com/office/drawing/2014/main" id="{46D5EBB6-EFC9-4AF9-BBB8-F4D8E493F58D}"/>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 xmlns:a16="http://schemas.microsoft.com/office/drawing/2014/main" id="{79C91B17-4498-4A59-AD91-137F51162CC7}"/>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 xmlns:a16="http://schemas.microsoft.com/office/drawing/2014/main" id="{281B4E13-2CCC-4DB3-9AF2-21941E357ACA}"/>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 xmlns:a16="http://schemas.microsoft.com/office/drawing/2014/main" id="{B3D49B6A-F5E7-4B22-A8AF-693DAEB6442D}"/>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 xmlns:a16="http://schemas.microsoft.com/office/drawing/2014/main" id="{43EC9FDE-F194-421C-AB43-F6E6C5D97376}"/>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 xmlns:a16="http://schemas.microsoft.com/office/drawing/2014/main" id="{81F3B990-DFC5-4589-A364-52A28256AF7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 xmlns:a16="http://schemas.microsoft.com/office/drawing/2014/main" id="{F260EE52-CEEC-4DDC-8BB2-DF0088098A9D}"/>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 xmlns:a16="http://schemas.microsoft.com/office/drawing/2014/main" id="{B46D8C00-277A-4617-8360-6EAC03F575C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 xmlns:a16="http://schemas.microsoft.com/office/drawing/2014/main" id="{01BC497B-D144-4DE1-8C23-6689EE36CD08}"/>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 xmlns:a16="http://schemas.microsoft.com/office/drawing/2014/main" id="{5CD08A05-F87C-440F-A6DC-787896F3ACF1}"/>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 xmlns:a16="http://schemas.microsoft.com/office/drawing/2014/main" id="{056CF4B7-9D24-4EF5-BC15-C6A512CA49E1}"/>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 xmlns:a16="http://schemas.microsoft.com/office/drawing/2014/main" id="{1B765CEC-C7E6-4262-8EC2-E4A9B511C398}"/>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 xmlns:a16="http://schemas.microsoft.com/office/drawing/2014/main" id="{31A25CCB-9D5F-410F-937B-0F6EB097AEAA}"/>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87068</xdr:rowOff>
    </xdr:from>
    <xdr:to>
      <xdr:col>85</xdr:col>
      <xdr:colOff>127000</xdr:colOff>
      <xdr:row>55</xdr:row>
      <xdr:rowOff>66540</xdr:rowOff>
    </xdr:to>
    <xdr:cxnSp macro="">
      <xdr:nvCxnSpPr>
        <xdr:cNvPr id="581" name="直線コネクタ 580">
          <a:extLst>
            <a:ext uri="{FF2B5EF4-FFF2-40B4-BE49-F238E27FC236}">
              <a16:creationId xmlns="" xmlns:a16="http://schemas.microsoft.com/office/drawing/2014/main" id="{E699FA1D-45ED-4D00-AFDB-FC305E8E73DC}"/>
            </a:ext>
          </a:extLst>
        </xdr:cNvPr>
        <xdr:cNvCxnSpPr/>
      </xdr:nvCxnSpPr>
      <xdr:spPr>
        <a:xfrm>
          <a:off x="15481300" y="9345368"/>
          <a:ext cx="838200" cy="15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 xmlns:a16="http://schemas.microsoft.com/office/drawing/2014/main" id="{CD1238C7-BBA6-46B8-85A4-5C77EB8B234B}"/>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 xmlns:a16="http://schemas.microsoft.com/office/drawing/2014/main" id="{0FE626D4-EBD6-45D0-88BD-689164F19BC2}"/>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87068</xdr:rowOff>
    </xdr:from>
    <xdr:to>
      <xdr:col>81</xdr:col>
      <xdr:colOff>50800</xdr:colOff>
      <xdr:row>56</xdr:row>
      <xdr:rowOff>38857</xdr:rowOff>
    </xdr:to>
    <xdr:cxnSp macro="">
      <xdr:nvCxnSpPr>
        <xdr:cNvPr id="584" name="直線コネクタ 583">
          <a:extLst>
            <a:ext uri="{FF2B5EF4-FFF2-40B4-BE49-F238E27FC236}">
              <a16:creationId xmlns="" xmlns:a16="http://schemas.microsoft.com/office/drawing/2014/main" id="{53B9E903-508E-4A4E-8469-1082CED36269}"/>
            </a:ext>
          </a:extLst>
        </xdr:cNvPr>
        <xdr:cNvCxnSpPr/>
      </xdr:nvCxnSpPr>
      <xdr:spPr>
        <a:xfrm flipV="1">
          <a:off x="14592300" y="9345368"/>
          <a:ext cx="889000" cy="29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 xmlns:a16="http://schemas.microsoft.com/office/drawing/2014/main" id="{0B68EA9E-56F1-409A-932C-0A5BDE7DA411}"/>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 xmlns:a16="http://schemas.microsoft.com/office/drawing/2014/main" id="{C15FC1E6-41FA-49CB-8D9D-492FF8101625}"/>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38857</xdr:rowOff>
    </xdr:from>
    <xdr:to>
      <xdr:col>76</xdr:col>
      <xdr:colOff>114300</xdr:colOff>
      <xdr:row>56</xdr:row>
      <xdr:rowOff>144394</xdr:rowOff>
    </xdr:to>
    <xdr:cxnSp macro="">
      <xdr:nvCxnSpPr>
        <xdr:cNvPr id="587" name="直線コネクタ 586">
          <a:extLst>
            <a:ext uri="{FF2B5EF4-FFF2-40B4-BE49-F238E27FC236}">
              <a16:creationId xmlns="" xmlns:a16="http://schemas.microsoft.com/office/drawing/2014/main" id="{9661F6C4-1F3A-4810-B576-DEC0156275B7}"/>
            </a:ext>
          </a:extLst>
        </xdr:cNvPr>
        <xdr:cNvCxnSpPr/>
      </xdr:nvCxnSpPr>
      <xdr:spPr>
        <a:xfrm flipV="1">
          <a:off x="13703300" y="9640057"/>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 xmlns:a16="http://schemas.microsoft.com/office/drawing/2014/main" id="{2ED98E33-F2DC-46EF-B9AB-15F60734F313}"/>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 xmlns:a16="http://schemas.microsoft.com/office/drawing/2014/main" id="{7626EBF0-9A77-4E1E-B564-F5D5A2DFDC13}"/>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144394</xdr:rowOff>
    </xdr:from>
    <xdr:to>
      <xdr:col>71</xdr:col>
      <xdr:colOff>177800</xdr:colOff>
      <xdr:row>57</xdr:row>
      <xdr:rowOff>14739</xdr:rowOff>
    </xdr:to>
    <xdr:cxnSp macro="">
      <xdr:nvCxnSpPr>
        <xdr:cNvPr id="590" name="直線コネクタ 589">
          <a:extLst>
            <a:ext uri="{FF2B5EF4-FFF2-40B4-BE49-F238E27FC236}">
              <a16:creationId xmlns="" xmlns:a16="http://schemas.microsoft.com/office/drawing/2014/main" id="{9B995381-7668-41A5-A23F-FDB7AC333325}"/>
            </a:ext>
          </a:extLst>
        </xdr:cNvPr>
        <xdr:cNvCxnSpPr/>
      </xdr:nvCxnSpPr>
      <xdr:spPr>
        <a:xfrm flipV="1">
          <a:off x="12814300" y="9745594"/>
          <a:ext cx="889000" cy="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 xmlns:a16="http://schemas.microsoft.com/office/drawing/2014/main" id="{5F0D74C3-BAD7-465E-B1BA-2379F52DB694}"/>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 xmlns:a16="http://schemas.microsoft.com/office/drawing/2014/main" id="{D18460EF-50E9-4431-9156-E7E333C995BA}"/>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 xmlns:a16="http://schemas.microsoft.com/office/drawing/2014/main" id="{64B7DFD9-4130-45CD-9ED3-5DB7325388EC}"/>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 xmlns:a16="http://schemas.microsoft.com/office/drawing/2014/main" id="{3D10377E-5E50-4E5F-AAFA-773E02E39E7A}"/>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B99638D3-1035-4845-A709-327612475CC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D3D3E9FF-7782-414A-AC82-40B88FD498D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F414E6C2-E973-45DA-A405-A24EA3294F6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905A8E71-0A11-44B8-A419-A9414843BE9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FE1B3A8E-9259-4A79-84E6-28D2567D5C8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15740</xdr:rowOff>
    </xdr:from>
    <xdr:to>
      <xdr:col>85</xdr:col>
      <xdr:colOff>177800</xdr:colOff>
      <xdr:row>55</xdr:row>
      <xdr:rowOff>117340</xdr:rowOff>
    </xdr:to>
    <xdr:sp macro="" textlink="">
      <xdr:nvSpPr>
        <xdr:cNvPr id="600" name="楕円 599">
          <a:extLst>
            <a:ext uri="{FF2B5EF4-FFF2-40B4-BE49-F238E27FC236}">
              <a16:creationId xmlns="" xmlns:a16="http://schemas.microsoft.com/office/drawing/2014/main" id="{AC85175A-F6FA-4919-8EAA-644535594821}"/>
            </a:ext>
          </a:extLst>
        </xdr:cNvPr>
        <xdr:cNvSpPr/>
      </xdr:nvSpPr>
      <xdr:spPr>
        <a:xfrm>
          <a:off x="16268700" y="9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38617</xdr:rowOff>
    </xdr:from>
    <xdr:ext cx="534377" cy="259045"/>
    <xdr:sp macro="" textlink="">
      <xdr:nvSpPr>
        <xdr:cNvPr id="601" name="教育費該当値テキスト">
          <a:extLst>
            <a:ext uri="{FF2B5EF4-FFF2-40B4-BE49-F238E27FC236}">
              <a16:creationId xmlns="" xmlns:a16="http://schemas.microsoft.com/office/drawing/2014/main" id="{068E5178-4ED5-4C20-9F35-481849332A6B}"/>
            </a:ext>
          </a:extLst>
        </xdr:cNvPr>
        <xdr:cNvSpPr txBox="1"/>
      </xdr:nvSpPr>
      <xdr:spPr>
        <a:xfrm>
          <a:off x="16370300" y="929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36268</xdr:rowOff>
    </xdr:from>
    <xdr:to>
      <xdr:col>81</xdr:col>
      <xdr:colOff>101600</xdr:colOff>
      <xdr:row>54</xdr:row>
      <xdr:rowOff>137868</xdr:rowOff>
    </xdr:to>
    <xdr:sp macro="" textlink="">
      <xdr:nvSpPr>
        <xdr:cNvPr id="602" name="楕円 601">
          <a:extLst>
            <a:ext uri="{FF2B5EF4-FFF2-40B4-BE49-F238E27FC236}">
              <a16:creationId xmlns="" xmlns:a16="http://schemas.microsoft.com/office/drawing/2014/main" id="{96609ABE-D963-4E8C-B1C1-74F6739CF5C0}"/>
            </a:ext>
          </a:extLst>
        </xdr:cNvPr>
        <xdr:cNvSpPr/>
      </xdr:nvSpPr>
      <xdr:spPr>
        <a:xfrm>
          <a:off x="15430500" y="92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154395</xdr:rowOff>
    </xdr:from>
    <xdr:ext cx="599010" cy="259045"/>
    <xdr:sp macro="" textlink="">
      <xdr:nvSpPr>
        <xdr:cNvPr id="603" name="テキスト ボックス 602">
          <a:extLst>
            <a:ext uri="{FF2B5EF4-FFF2-40B4-BE49-F238E27FC236}">
              <a16:creationId xmlns="" xmlns:a16="http://schemas.microsoft.com/office/drawing/2014/main" id="{DA927A72-57CD-46F9-A961-5C26129D751E}"/>
            </a:ext>
          </a:extLst>
        </xdr:cNvPr>
        <xdr:cNvSpPr txBox="1"/>
      </xdr:nvSpPr>
      <xdr:spPr>
        <a:xfrm>
          <a:off x="15181795" y="906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159507</xdr:rowOff>
    </xdr:from>
    <xdr:to>
      <xdr:col>76</xdr:col>
      <xdr:colOff>165100</xdr:colOff>
      <xdr:row>56</xdr:row>
      <xdr:rowOff>89657</xdr:rowOff>
    </xdr:to>
    <xdr:sp macro="" textlink="">
      <xdr:nvSpPr>
        <xdr:cNvPr id="604" name="楕円 603">
          <a:extLst>
            <a:ext uri="{FF2B5EF4-FFF2-40B4-BE49-F238E27FC236}">
              <a16:creationId xmlns="" xmlns:a16="http://schemas.microsoft.com/office/drawing/2014/main" id="{D1310441-6E41-45DC-A5AF-C52B4CCA998F}"/>
            </a:ext>
          </a:extLst>
        </xdr:cNvPr>
        <xdr:cNvSpPr/>
      </xdr:nvSpPr>
      <xdr:spPr>
        <a:xfrm>
          <a:off x="14541500" y="958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106184</xdr:rowOff>
    </xdr:from>
    <xdr:ext cx="534377" cy="259045"/>
    <xdr:sp macro="" textlink="">
      <xdr:nvSpPr>
        <xdr:cNvPr id="605" name="テキスト ボックス 604">
          <a:extLst>
            <a:ext uri="{FF2B5EF4-FFF2-40B4-BE49-F238E27FC236}">
              <a16:creationId xmlns="" xmlns:a16="http://schemas.microsoft.com/office/drawing/2014/main" id="{EAE5C9F9-3704-4597-A053-AA7E812A759E}"/>
            </a:ext>
          </a:extLst>
        </xdr:cNvPr>
        <xdr:cNvSpPr txBox="1"/>
      </xdr:nvSpPr>
      <xdr:spPr>
        <a:xfrm>
          <a:off x="14325111" y="93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93594</xdr:rowOff>
    </xdr:from>
    <xdr:to>
      <xdr:col>72</xdr:col>
      <xdr:colOff>38100</xdr:colOff>
      <xdr:row>57</xdr:row>
      <xdr:rowOff>23744</xdr:rowOff>
    </xdr:to>
    <xdr:sp macro="" textlink="">
      <xdr:nvSpPr>
        <xdr:cNvPr id="606" name="楕円 605">
          <a:extLst>
            <a:ext uri="{FF2B5EF4-FFF2-40B4-BE49-F238E27FC236}">
              <a16:creationId xmlns="" xmlns:a16="http://schemas.microsoft.com/office/drawing/2014/main" id="{3912FBF6-3C42-4108-A724-C8E18AC9284F}"/>
            </a:ext>
          </a:extLst>
        </xdr:cNvPr>
        <xdr:cNvSpPr/>
      </xdr:nvSpPr>
      <xdr:spPr>
        <a:xfrm>
          <a:off x="13652500" y="969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14871</xdr:rowOff>
    </xdr:from>
    <xdr:ext cx="534377" cy="259045"/>
    <xdr:sp macro="" textlink="">
      <xdr:nvSpPr>
        <xdr:cNvPr id="607" name="テキスト ボックス 606">
          <a:extLst>
            <a:ext uri="{FF2B5EF4-FFF2-40B4-BE49-F238E27FC236}">
              <a16:creationId xmlns="" xmlns:a16="http://schemas.microsoft.com/office/drawing/2014/main" id="{594B1E3C-5BA1-4287-9C66-5E488B4744CB}"/>
            </a:ext>
          </a:extLst>
        </xdr:cNvPr>
        <xdr:cNvSpPr txBox="1"/>
      </xdr:nvSpPr>
      <xdr:spPr>
        <a:xfrm>
          <a:off x="13436111" y="97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135389</xdr:rowOff>
    </xdr:from>
    <xdr:to>
      <xdr:col>67</xdr:col>
      <xdr:colOff>101600</xdr:colOff>
      <xdr:row>57</xdr:row>
      <xdr:rowOff>65539</xdr:rowOff>
    </xdr:to>
    <xdr:sp macro="" textlink="">
      <xdr:nvSpPr>
        <xdr:cNvPr id="608" name="楕円 607">
          <a:extLst>
            <a:ext uri="{FF2B5EF4-FFF2-40B4-BE49-F238E27FC236}">
              <a16:creationId xmlns="" xmlns:a16="http://schemas.microsoft.com/office/drawing/2014/main" id="{92CF4B9D-CD34-4953-8CFF-CC387D6A34EB}"/>
            </a:ext>
          </a:extLst>
        </xdr:cNvPr>
        <xdr:cNvSpPr/>
      </xdr:nvSpPr>
      <xdr:spPr>
        <a:xfrm>
          <a:off x="12763500" y="97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56666</xdr:rowOff>
    </xdr:from>
    <xdr:ext cx="534377" cy="259045"/>
    <xdr:sp macro="" textlink="">
      <xdr:nvSpPr>
        <xdr:cNvPr id="609" name="テキスト ボックス 608">
          <a:extLst>
            <a:ext uri="{FF2B5EF4-FFF2-40B4-BE49-F238E27FC236}">
              <a16:creationId xmlns="" xmlns:a16="http://schemas.microsoft.com/office/drawing/2014/main" id="{CB320D4C-B209-4C93-B954-17CB0ACCCC39}"/>
            </a:ext>
          </a:extLst>
        </xdr:cNvPr>
        <xdr:cNvSpPr txBox="1"/>
      </xdr:nvSpPr>
      <xdr:spPr>
        <a:xfrm>
          <a:off x="12547111" y="98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 xmlns:a16="http://schemas.microsoft.com/office/drawing/2014/main" id="{03FBAF71-9C97-49C2-A770-92A54D34AD8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 xmlns:a16="http://schemas.microsoft.com/office/drawing/2014/main" id="{662D1FE5-A5C1-4F3D-8218-AFBB847426D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 xmlns:a16="http://schemas.microsoft.com/office/drawing/2014/main" id="{4EF663CF-9D65-4197-9665-FFDEB4EA90B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 xmlns:a16="http://schemas.microsoft.com/office/drawing/2014/main" id="{05DF5B73-72D6-4052-AC61-67E724EB92A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 xmlns:a16="http://schemas.microsoft.com/office/drawing/2014/main" id="{2AE83C93-EF80-4D48-AE71-AAB03C0C065F}"/>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 xmlns:a16="http://schemas.microsoft.com/office/drawing/2014/main" id="{CBA17608-05A4-4C66-9AA2-BC04799B2F1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 xmlns:a16="http://schemas.microsoft.com/office/drawing/2014/main" id="{B4849A8D-A8E7-4BC7-B9E8-37FA81BAB86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 xmlns:a16="http://schemas.microsoft.com/office/drawing/2014/main" id="{BB2D3BE2-F530-4EFC-A5B6-EA7AC8F8A66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 xmlns:a16="http://schemas.microsoft.com/office/drawing/2014/main" id="{F6D888DC-F837-4C95-9D6B-AE00502CAEB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 xmlns:a16="http://schemas.microsoft.com/office/drawing/2014/main" id="{A65295B7-492A-43AE-B525-04C0A217513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 xmlns:a16="http://schemas.microsoft.com/office/drawing/2014/main" id="{696B9303-4A59-4F98-BC0A-87BF0E730A2E}"/>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 xmlns:a16="http://schemas.microsoft.com/office/drawing/2014/main" id="{56801958-97A0-40D8-AA7D-123E1994FB61}"/>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 xmlns:a16="http://schemas.microsoft.com/office/drawing/2014/main" id="{1BB8C43F-8976-4BCC-9C3F-F1E87C20BAE7}"/>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 xmlns:a16="http://schemas.microsoft.com/office/drawing/2014/main" id="{6F957A0F-C901-490B-B821-B0BDA61303F6}"/>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 xmlns:a16="http://schemas.microsoft.com/office/drawing/2014/main" id="{F6947C2D-81AF-4ADE-9177-05784BD26CCB}"/>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 xmlns:a16="http://schemas.microsoft.com/office/drawing/2014/main" id="{3DE94F1C-55F9-497B-B01D-3F10249B7EC7}"/>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 xmlns:a16="http://schemas.microsoft.com/office/drawing/2014/main" id="{245CD43C-5DE4-4523-9917-904B9CD6E6F4}"/>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 xmlns:a16="http://schemas.microsoft.com/office/drawing/2014/main" id="{F7882358-4914-461E-8B48-96D39AFAD263}"/>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 xmlns:a16="http://schemas.microsoft.com/office/drawing/2014/main" id="{93288A12-0124-4499-A7C3-AA1F01E7B6F2}"/>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 xmlns:a16="http://schemas.microsoft.com/office/drawing/2014/main" id="{279B7647-1206-4CC0-B312-0CB2219D8924}"/>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 xmlns:a16="http://schemas.microsoft.com/office/drawing/2014/main" id="{AEBAACD2-2EA2-4970-8A23-97275C910A42}"/>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 xmlns:a16="http://schemas.microsoft.com/office/drawing/2014/main" id="{846DE6E5-0BE5-4830-A948-D244CFB77671}"/>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 xmlns:a16="http://schemas.microsoft.com/office/drawing/2014/main" id="{AD796EA3-FBB1-4911-91E9-79344A46E91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 xmlns:a16="http://schemas.microsoft.com/office/drawing/2014/main" id="{898CC6FD-A2F5-438A-B5F1-EFF9ED315B72}"/>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 xmlns:a16="http://schemas.microsoft.com/office/drawing/2014/main" id="{797266A1-DD34-42E5-B434-8E9BACC9830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 xmlns:a16="http://schemas.microsoft.com/office/drawing/2014/main" id="{9B2CD00E-08F0-45D1-AA07-E890B989B403}"/>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 xmlns:a16="http://schemas.microsoft.com/office/drawing/2014/main" id="{D8D3774F-8F43-4EA3-A953-0D60DD0E47DC}"/>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 xmlns:a16="http://schemas.microsoft.com/office/drawing/2014/main" id="{E8B9730E-3475-4F67-BE70-81477CFC9516}"/>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 xmlns:a16="http://schemas.microsoft.com/office/drawing/2014/main" id="{9F3F1652-E05B-44D8-8459-D01232F8DFDB}"/>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 xmlns:a16="http://schemas.microsoft.com/office/drawing/2014/main" id="{8E7FD9CC-0DD3-4BCA-8D6B-5E59F61C5961}"/>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 xmlns:a16="http://schemas.microsoft.com/office/drawing/2014/main" id="{AAED16C8-A6BE-49E1-9083-EB2F8EB6CEF9}"/>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 xmlns:a16="http://schemas.microsoft.com/office/drawing/2014/main" id="{4A394FE4-CF5D-4912-AA38-50FE6671D4D8}"/>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 xmlns:a16="http://schemas.microsoft.com/office/drawing/2014/main" id="{8E1D6DC2-F285-4F16-97B4-834A59C75FDA}"/>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 xmlns:a16="http://schemas.microsoft.com/office/drawing/2014/main" id="{273DA595-B988-457C-A496-64D1A4573B7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 xmlns:a16="http://schemas.microsoft.com/office/drawing/2014/main" id="{FF671986-DDD0-407F-A7E4-EA59A0F2C5FF}"/>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 xmlns:a16="http://schemas.microsoft.com/office/drawing/2014/main" id="{6FAB3312-1D46-432A-A2DF-C7B2F75FA892}"/>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 xmlns:a16="http://schemas.microsoft.com/office/drawing/2014/main" id="{6352E372-C421-46BF-B1F9-BA85B4DAB441}"/>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 xmlns:a16="http://schemas.microsoft.com/office/drawing/2014/main" id="{F47B2F95-66CC-4BA2-8675-AE27B9A159F3}"/>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 xmlns:a16="http://schemas.microsoft.com/office/drawing/2014/main" id="{91B129FD-FE05-49F8-BE9B-86C161875F23}"/>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 xmlns:a16="http://schemas.microsoft.com/office/drawing/2014/main" id="{962B0618-3E0F-41F1-B796-1444C014EE9F}"/>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 xmlns:a16="http://schemas.microsoft.com/office/drawing/2014/main" id="{B7266D8B-7BE2-4191-9C91-508DF031AC88}"/>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 xmlns:a16="http://schemas.microsoft.com/office/drawing/2014/main" id="{4DCD9D5A-6D76-445D-9C49-EC317A36F91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 xmlns:a16="http://schemas.microsoft.com/office/drawing/2014/main" id="{B55C69CB-4808-4B51-BB77-A4F3EED251F3}"/>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 xmlns:a16="http://schemas.microsoft.com/office/drawing/2014/main" id="{7FCCDDFD-385A-49FC-BDF0-CD281A435789}"/>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6D1D5817-BC5C-4E89-83D7-301F22E8D0E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EF9D6F5B-ECD0-481E-9A10-1E5708316F3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546CB0E4-EA77-4546-8A6E-FEE80B5EA67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AF0DF852-3B61-44F6-B418-F7BCF04140E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ADAEDD6D-0F88-4F99-8513-B4A9CF0D79E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 xmlns:a16="http://schemas.microsoft.com/office/drawing/2014/main" id="{39089634-0040-4688-8B3D-A80A7C015D53}"/>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 xmlns:a16="http://schemas.microsoft.com/office/drawing/2014/main" id="{2CD2F0B5-6F0A-4DD2-B1D7-1B91BC1A1EF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 xmlns:a16="http://schemas.microsoft.com/office/drawing/2014/main" id="{B7662DC5-7756-477A-A88B-22AC4826FFE3}"/>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 xmlns:a16="http://schemas.microsoft.com/office/drawing/2014/main" id="{820105AA-6ECA-45D1-A0C6-3C872F5778BE}"/>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 xmlns:a16="http://schemas.microsoft.com/office/drawing/2014/main" id="{FF5E3689-DA4A-411E-A88B-417C356E6F06}"/>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 xmlns:a16="http://schemas.microsoft.com/office/drawing/2014/main" id="{BC569069-E889-402C-8570-9B92E5DB610C}"/>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 xmlns:a16="http://schemas.microsoft.com/office/drawing/2014/main" id="{A2E73099-C512-451D-B396-86DD40B17B96}"/>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 xmlns:a16="http://schemas.microsoft.com/office/drawing/2014/main" id="{9C80AC5C-4C3D-43C7-A4DF-2A05E5181C82}"/>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 xmlns:a16="http://schemas.microsoft.com/office/drawing/2014/main" id="{2FE99A97-6B4E-4366-9573-9C591F98E8EA}"/>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 xmlns:a16="http://schemas.microsoft.com/office/drawing/2014/main" id="{5BD792C3-D6BE-4BD4-8853-7BEDC054323D}"/>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 xmlns:a16="http://schemas.microsoft.com/office/drawing/2014/main" id="{A1720FB0-5634-443E-9D7D-F56AF3EACA0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 xmlns:a16="http://schemas.microsoft.com/office/drawing/2014/main" id="{C3346511-B8AD-41AD-A615-987E0F27E8C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 xmlns:a16="http://schemas.microsoft.com/office/drawing/2014/main" id="{A235FFFC-CFE7-4256-BB35-C699EDE03FD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 xmlns:a16="http://schemas.microsoft.com/office/drawing/2014/main" id="{A515C8E4-A0C0-4B85-A06B-CAE26CB72CD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 xmlns:a16="http://schemas.microsoft.com/office/drawing/2014/main" id="{C27043DB-A07B-4EBB-85CD-EAC45927A4D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 xmlns:a16="http://schemas.microsoft.com/office/drawing/2014/main" id="{F79EDCE6-4A37-4E1A-BD30-EDFE3D86278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 xmlns:a16="http://schemas.microsoft.com/office/drawing/2014/main" id="{E24E8E62-C4B9-43FA-8900-8C56000AE3F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 xmlns:a16="http://schemas.microsoft.com/office/drawing/2014/main" id="{3D63C6A0-D225-42C8-8581-82343E893F77}"/>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 xmlns:a16="http://schemas.microsoft.com/office/drawing/2014/main" id="{8B77FFA8-AFE4-43D8-BD85-E2F3ED07B069}"/>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 xmlns:a16="http://schemas.microsoft.com/office/drawing/2014/main" id="{25B0D40D-B3B4-4778-94B8-C0584BF2909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 xmlns:a16="http://schemas.microsoft.com/office/drawing/2014/main" id="{B93173C6-EED7-4885-B140-F91B47CD84BB}"/>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 xmlns:a16="http://schemas.microsoft.com/office/drawing/2014/main" id="{4B7C3684-B97F-4DDC-833D-8237C2166658}"/>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 xmlns:a16="http://schemas.microsoft.com/office/drawing/2014/main" id="{9CAC979D-EA95-469D-A8FA-80C711481722}"/>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 xmlns:a16="http://schemas.microsoft.com/office/drawing/2014/main" id="{115338FB-6954-4389-AE53-13BA759B90C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 xmlns:a16="http://schemas.microsoft.com/office/drawing/2014/main" id="{E7277C5E-0D3A-4EA8-BB44-9C2D3D733EAF}"/>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 xmlns:a16="http://schemas.microsoft.com/office/drawing/2014/main" id="{6AF34186-89CF-4BCC-8A30-754D1FED5854}"/>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 xmlns:a16="http://schemas.microsoft.com/office/drawing/2014/main" id="{A6BB2737-C50B-4FFF-9C48-42BF4728C64F}"/>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 xmlns:a16="http://schemas.microsoft.com/office/drawing/2014/main" id="{33135040-1ED5-4F1B-9474-3B6EC0E06D4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 xmlns:a16="http://schemas.microsoft.com/office/drawing/2014/main" id="{B783A353-4ECB-4B6E-9535-CAA5978994DB}"/>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 xmlns:a16="http://schemas.microsoft.com/office/drawing/2014/main" id="{B3DA21DC-2AF8-421E-8C6C-3AA9E60A4825}"/>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 xmlns:a16="http://schemas.microsoft.com/office/drawing/2014/main" id="{6D2AC66D-CA35-4BE4-9B2B-5B622DE166FA}"/>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 xmlns:a16="http://schemas.microsoft.com/office/drawing/2014/main" id="{0416FD33-1470-4CF4-8C2E-D094162C4502}"/>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 xmlns:a16="http://schemas.microsoft.com/office/drawing/2014/main" id="{A559E292-2369-405B-BC77-A99F28F461C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 xmlns:a16="http://schemas.microsoft.com/office/drawing/2014/main" id="{A46E0CB0-5325-4D3D-BF60-E2A32D18787C}"/>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 xmlns:a16="http://schemas.microsoft.com/office/drawing/2014/main" id="{C6D80A04-35E1-4E81-BBB5-0389F4836CB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 xmlns:a16="http://schemas.microsoft.com/office/drawing/2014/main" id="{C16535C8-4819-4759-BD3D-BC5A6B7BDF39}"/>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 xmlns:a16="http://schemas.microsoft.com/office/drawing/2014/main" id="{02003A8A-0D96-4176-8B67-A55D816B43A1}"/>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 xmlns:a16="http://schemas.microsoft.com/office/drawing/2014/main" id="{771A5DA3-55F1-435D-B897-41E2A03BCB24}"/>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 xmlns:a16="http://schemas.microsoft.com/office/drawing/2014/main" id="{EF7DBCF3-DFD7-4B8B-AFF5-4E6CAF685FEE}"/>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 xmlns:a16="http://schemas.microsoft.com/office/drawing/2014/main" id="{20B1E74A-DE73-46BA-98E3-FBF81DEA0238}"/>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48881</xdr:rowOff>
    </xdr:from>
    <xdr:to>
      <xdr:col>85</xdr:col>
      <xdr:colOff>127000</xdr:colOff>
      <xdr:row>97</xdr:row>
      <xdr:rowOff>79563</xdr:rowOff>
    </xdr:to>
    <xdr:cxnSp macro="">
      <xdr:nvCxnSpPr>
        <xdr:cNvPr id="699" name="直線コネクタ 698">
          <a:extLst>
            <a:ext uri="{FF2B5EF4-FFF2-40B4-BE49-F238E27FC236}">
              <a16:creationId xmlns="" xmlns:a16="http://schemas.microsoft.com/office/drawing/2014/main" id="{71A5064B-1676-49C7-8A0B-FD7AE5575BC7}"/>
            </a:ext>
          </a:extLst>
        </xdr:cNvPr>
        <xdr:cNvCxnSpPr/>
      </xdr:nvCxnSpPr>
      <xdr:spPr>
        <a:xfrm flipV="1">
          <a:off x="15481300" y="16679531"/>
          <a:ext cx="8382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 xmlns:a16="http://schemas.microsoft.com/office/drawing/2014/main" id="{DD44058D-A76C-411E-B607-DC8F89F2B5F9}"/>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 xmlns:a16="http://schemas.microsoft.com/office/drawing/2014/main" id="{933EF4ED-A0B8-4BAC-AB4B-E7A631CEF85E}"/>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79563</xdr:rowOff>
    </xdr:from>
    <xdr:to>
      <xdr:col>81</xdr:col>
      <xdr:colOff>50800</xdr:colOff>
      <xdr:row>97</xdr:row>
      <xdr:rowOff>88919</xdr:rowOff>
    </xdr:to>
    <xdr:cxnSp macro="">
      <xdr:nvCxnSpPr>
        <xdr:cNvPr id="702" name="直線コネクタ 701">
          <a:extLst>
            <a:ext uri="{FF2B5EF4-FFF2-40B4-BE49-F238E27FC236}">
              <a16:creationId xmlns="" xmlns:a16="http://schemas.microsoft.com/office/drawing/2014/main" id="{D6976FAE-92CD-4659-838C-4D00BEBDAF9E}"/>
            </a:ext>
          </a:extLst>
        </xdr:cNvPr>
        <xdr:cNvCxnSpPr/>
      </xdr:nvCxnSpPr>
      <xdr:spPr>
        <a:xfrm flipV="1">
          <a:off x="14592300" y="16710213"/>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 xmlns:a16="http://schemas.microsoft.com/office/drawing/2014/main" id="{47BD6DA5-1623-4460-8FE3-35B03E686BDD}"/>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 xmlns:a16="http://schemas.microsoft.com/office/drawing/2014/main" id="{7FF382AC-1516-41C5-B26C-1D46F6DE7456}"/>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88919</xdr:rowOff>
    </xdr:from>
    <xdr:to>
      <xdr:col>76</xdr:col>
      <xdr:colOff>114300</xdr:colOff>
      <xdr:row>97</xdr:row>
      <xdr:rowOff>89179</xdr:rowOff>
    </xdr:to>
    <xdr:cxnSp macro="">
      <xdr:nvCxnSpPr>
        <xdr:cNvPr id="705" name="直線コネクタ 704">
          <a:extLst>
            <a:ext uri="{FF2B5EF4-FFF2-40B4-BE49-F238E27FC236}">
              <a16:creationId xmlns="" xmlns:a16="http://schemas.microsoft.com/office/drawing/2014/main" id="{FC401FD3-8A43-460F-9A59-906386082205}"/>
            </a:ext>
          </a:extLst>
        </xdr:cNvPr>
        <xdr:cNvCxnSpPr/>
      </xdr:nvCxnSpPr>
      <xdr:spPr>
        <a:xfrm flipV="1">
          <a:off x="13703300" y="16719569"/>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 xmlns:a16="http://schemas.microsoft.com/office/drawing/2014/main" id="{10A29595-D8A5-4C69-9438-379BAF2816FD}"/>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 xmlns:a16="http://schemas.microsoft.com/office/drawing/2014/main" id="{1DDAB3A3-6869-428E-832E-601654A0E211}"/>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79643</xdr:rowOff>
    </xdr:from>
    <xdr:to>
      <xdr:col>71</xdr:col>
      <xdr:colOff>177800</xdr:colOff>
      <xdr:row>97</xdr:row>
      <xdr:rowOff>89179</xdr:rowOff>
    </xdr:to>
    <xdr:cxnSp macro="">
      <xdr:nvCxnSpPr>
        <xdr:cNvPr id="708" name="直線コネクタ 707">
          <a:extLst>
            <a:ext uri="{FF2B5EF4-FFF2-40B4-BE49-F238E27FC236}">
              <a16:creationId xmlns="" xmlns:a16="http://schemas.microsoft.com/office/drawing/2014/main" id="{8374CCDE-8F09-4373-AE54-7CD7C96BFF0F}"/>
            </a:ext>
          </a:extLst>
        </xdr:cNvPr>
        <xdr:cNvCxnSpPr/>
      </xdr:nvCxnSpPr>
      <xdr:spPr>
        <a:xfrm>
          <a:off x="12814300" y="16710293"/>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 xmlns:a16="http://schemas.microsoft.com/office/drawing/2014/main" id="{09768236-6D0D-4115-A293-95DB38F43099}"/>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 xmlns:a16="http://schemas.microsoft.com/office/drawing/2014/main" id="{550429DC-7A8E-4296-A131-44007B0F35E5}"/>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 xmlns:a16="http://schemas.microsoft.com/office/drawing/2014/main" id="{44EF1848-CCD5-4EFF-888F-91AB6CD04055}"/>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 xmlns:a16="http://schemas.microsoft.com/office/drawing/2014/main" id="{2967F520-2672-4714-A74C-CDC82018981D}"/>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45DF5CBE-8AD7-4229-B051-6C081FB31B0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159CE387-D2D2-4063-9D8A-40D71A71C21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4F541BEE-840A-4DDD-AE51-4BAA02AD4E3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6378C370-4941-42F8-AEEF-6D1AEFAB8262}"/>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E1FE409-8D1B-48AD-9E2C-F30A2963DA0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169531</xdr:rowOff>
    </xdr:from>
    <xdr:to>
      <xdr:col>85</xdr:col>
      <xdr:colOff>177800</xdr:colOff>
      <xdr:row>97</xdr:row>
      <xdr:rowOff>99681</xdr:rowOff>
    </xdr:to>
    <xdr:sp macro="" textlink="">
      <xdr:nvSpPr>
        <xdr:cNvPr id="718" name="楕円 717">
          <a:extLst>
            <a:ext uri="{FF2B5EF4-FFF2-40B4-BE49-F238E27FC236}">
              <a16:creationId xmlns="" xmlns:a16="http://schemas.microsoft.com/office/drawing/2014/main" id="{21B72795-A3D9-431C-BBD9-A2262007AF49}"/>
            </a:ext>
          </a:extLst>
        </xdr:cNvPr>
        <xdr:cNvSpPr/>
      </xdr:nvSpPr>
      <xdr:spPr>
        <a:xfrm>
          <a:off x="16268700" y="166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147958</xdr:rowOff>
    </xdr:from>
    <xdr:ext cx="534377" cy="259045"/>
    <xdr:sp macro="" textlink="">
      <xdr:nvSpPr>
        <xdr:cNvPr id="719" name="公債費該当値テキスト">
          <a:extLst>
            <a:ext uri="{FF2B5EF4-FFF2-40B4-BE49-F238E27FC236}">
              <a16:creationId xmlns="" xmlns:a16="http://schemas.microsoft.com/office/drawing/2014/main" id="{D3CC01E6-BF96-49E5-8B4E-3442ACA6044C}"/>
            </a:ext>
          </a:extLst>
        </xdr:cNvPr>
        <xdr:cNvSpPr txBox="1"/>
      </xdr:nvSpPr>
      <xdr:spPr>
        <a:xfrm>
          <a:off x="16370300" y="1660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28763</xdr:rowOff>
    </xdr:from>
    <xdr:to>
      <xdr:col>81</xdr:col>
      <xdr:colOff>101600</xdr:colOff>
      <xdr:row>97</xdr:row>
      <xdr:rowOff>130363</xdr:rowOff>
    </xdr:to>
    <xdr:sp macro="" textlink="">
      <xdr:nvSpPr>
        <xdr:cNvPr id="720" name="楕円 719">
          <a:extLst>
            <a:ext uri="{FF2B5EF4-FFF2-40B4-BE49-F238E27FC236}">
              <a16:creationId xmlns="" xmlns:a16="http://schemas.microsoft.com/office/drawing/2014/main" id="{81479883-E9D5-4FCA-A80D-AE75F5277C4E}"/>
            </a:ext>
          </a:extLst>
        </xdr:cNvPr>
        <xdr:cNvSpPr/>
      </xdr:nvSpPr>
      <xdr:spPr>
        <a:xfrm>
          <a:off x="15430500" y="166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121490</xdr:rowOff>
    </xdr:from>
    <xdr:ext cx="534377" cy="259045"/>
    <xdr:sp macro="" textlink="">
      <xdr:nvSpPr>
        <xdr:cNvPr id="721" name="テキスト ボックス 720">
          <a:extLst>
            <a:ext uri="{FF2B5EF4-FFF2-40B4-BE49-F238E27FC236}">
              <a16:creationId xmlns="" xmlns:a16="http://schemas.microsoft.com/office/drawing/2014/main" id="{EFB46E2B-7B3E-4869-A778-FFF1D738C2FF}"/>
            </a:ext>
          </a:extLst>
        </xdr:cNvPr>
        <xdr:cNvSpPr txBox="1"/>
      </xdr:nvSpPr>
      <xdr:spPr>
        <a:xfrm>
          <a:off x="15214111" y="167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38119</xdr:rowOff>
    </xdr:from>
    <xdr:to>
      <xdr:col>76</xdr:col>
      <xdr:colOff>165100</xdr:colOff>
      <xdr:row>97</xdr:row>
      <xdr:rowOff>139719</xdr:rowOff>
    </xdr:to>
    <xdr:sp macro="" textlink="">
      <xdr:nvSpPr>
        <xdr:cNvPr id="722" name="楕円 721">
          <a:extLst>
            <a:ext uri="{FF2B5EF4-FFF2-40B4-BE49-F238E27FC236}">
              <a16:creationId xmlns="" xmlns:a16="http://schemas.microsoft.com/office/drawing/2014/main" id="{BEC47D09-B88A-4E8B-99BD-99A496BF511D}"/>
            </a:ext>
          </a:extLst>
        </xdr:cNvPr>
        <xdr:cNvSpPr/>
      </xdr:nvSpPr>
      <xdr:spPr>
        <a:xfrm>
          <a:off x="14541500" y="166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130846</xdr:rowOff>
    </xdr:from>
    <xdr:ext cx="534377" cy="259045"/>
    <xdr:sp macro="" textlink="">
      <xdr:nvSpPr>
        <xdr:cNvPr id="723" name="テキスト ボックス 722">
          <a:extLst>
            <a:ext uri="{FF2B5EF4-FFF2-40B4-BE49-F238E27FC236}">
              <a16:creationId xmlns="" xmlns:a16="http://schemas.microsoft.com/office/drawing/2014/main" id="{DAA5D75B-FC53-42F3-8DF6-481BB9912E1A}"/>
            </a:ext>
          </a:extLst>
        </xdr:cNvPr>
        <xdr:cNvSpPr txBox="1"/>
      </xdr:nvSpPr>
      <xdr:spPr>
        <a:xfrm>
          <a:off x="14325111" y="167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38379</xdr:rowOff>
    </xdr:from>
    <xdr:to>
      <xdr:col>72</xdr:col>
      <xdr:colOff>38100</xdr:colOff>
      <xdr:row>97</xdr:row>
      <xdr:rowOff>139979</xdr:rowOff>
    </xdr:to>
    <xdr:sp macro="" textlink="">
      <xdr:nvSpPr>
        <xdr:cNvPr id="724" name="楕円 723">
          <a:extLst>
            <a:ext uri="{FF2B5EF4-FFF2-40B4-BE49-F238E27FC236}">
              <a16:creationId xmlns="" xmlns:a16="http://schemas.microsoft.com/office/drawing/2014/main" id="{D42E9233-3B8A-485C-A2C3-D1C99D1ABCC5}"/>
            </a:ext>
          </a:extLst>
        </xdr:cNvPr>
        <xdr:cNvSpPr/>
      </xdr:nvSpPr>
      <xdr:spPr>
        <a:xfrm>
          <a:off x="13652500" y="166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131106</xdr:rowOff>
    </xdr:from>
    <xdr:ext cx="534377" cy="259045"/>
    <xdr:sp macro="" textlink="">
      <xdr:nvSpPr>
        <xdr:cNvPr id="725" name="テキスト ボックス 724">
          <a:extLst>
            <a:ext uri="{FF2B5EF4-FFF2-40B4-BE49-F238E27FC236}">
              <a16:creationId xmlns="" xmlns:a16="http://schemas.microsoft.com/office/drawing/2014/main" id="{971C750C-FDC9-4F42-9D12-2B8FB75E4F41}"/>
            </a:ext>
          </a:extLst>
        </xdr:cNvPr>
        <xdr:cNvSpPr txBox="1"/>
      </xdr:nvSpPr>
      <xdr:spPr>
        <a:xfrm>
          <a:off x="13436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28843</xdr:rowOff>
    </xdr:from>
    <xdr:to>
      <xdr:col>67</xdr:col>
      <xdr:colOff>101600</xdr:colOff>
      <xdr:row>97</xdr:row>
      <xdr:rowOff>130443</xdr:rowOff>
    </xdr:to>
    <xdr:sp macro="" textlink="">
      <xdr:nvSpPr>
        <xdr:cNvPr id="726" name="楕円 725">
          <a:extLst>
            <a:ext uri="{FF2B5EF4-FFF2-40B4-BE49-F238E27FC236}">
              <a16:creationId xmlns="" xmlns:a16="http://schemas.microsoft.com/office/drawing/2014/main" id="{CBD3D37D-A206-4906-A1B2-8DBED3555CB9}"/>
            </a:ext>
          </a:extLst>
        </xdr:cNvPr>
        <xdr:cNvSpPr/>
      </xdr:nvSpPr>
      <xdr:spPr>
        <a:xfrm>
          <a:off x="12763500" y="166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121570</xdr:rowOff>
    </xdr:from>
    <xdr:ext cx="534377" cy="259045"/>
    <xdr:sp macro="" textlink="">
      <xdr:nvSpPr>
        <xdr:cNvPr id="727" name="テキスト ボックス 726">
          <a:extLst>
            <a:ext uri="{FF2B5EF4-FFF2-40B4-BE49-F238E27FC236}">
              <a16:creationId xmlns="" xmlns:a16="http://schemas.microsoft.com/office/drawing/2014/main" id="{DEA5ED98-4F17-4D09-93F8-CEB320924A90}"/>
            </a:ext>
          </a:extLst>
        </xdr:cNvPr>
        <xdr:cNvSpPr txBox="1"/>
      </xdr:nvSpPr>
      <xdr:spPr>
        <a:xfrm>
          <a:off x="12547111" y="167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 xmlns:a16="http://schemas.microsoft.com/office/drawing/2014/main" id="{051A090D-189E-4DC1-8726-96775F783C9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 xmlns:a16="http://schemas.microsoft.com/office/drawing/2014/main" id="{A78B82E0-E9F6-43BB-A7E1-8644D06B20D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 xmlns:a16="http://schemas.microsoft.com/office/drawing/2014/main" id="{3239B089-5D9E-4CE1-88B1-6221454AB38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 xmlns:a16="http://schemas.microsoft.com/office/drawing/2014/main" id="{E08DA626-493D-4D3F-843B-1AE3C286DF92}"/>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 xmlns:a16="http://schemas.microsoft.com/office/drawing/2014/main" id="{E2FF759F-ED31-4151-8FA8-C00AC69E22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 xmlns:a16="http://schemas.microsoft.com/office/drawing/2014/main" id="{4DA68C98-9E13-411E-97B5-EAE651E556E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 xmlns:a16="http://schemas.microsoft.com/office/drawing/2014/main" id="{1CD9F865-76BF-411D-A62D-32C95CE14B6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 xmlns:a16="http://schemas.microsoft.com/office/drawing/2014/main" id="{BCC7F8A1-0699-4BB7-A17B-019A7BF12D1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 xmlns:a16="http://schemas.microsoft.com/office/drawing/2014/main" id="{B3A0A7A9-E28D-48BD-8A93-ECC6F402905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 xmlns:a16="http://schemas.microsoft.com/office/drawing/2014/main" id="{6F13275F-72EB-4424-9498-4C895F11495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 xmlns:a16="http://schemas.microsoft.com/office/drawing/2014/main" id="{5DAC752C-8B7E-4396-84BD-6959E7893A47}"/>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 xmlns:a16="http://schemas.microsoft.com/office/drawing/2014/main" id="{AEA2B9EB-F9C5-496A-B51F-371359D213D8}"/>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 xmlns:a16="http://schemas.microsoft.com/office/drawing/2014/main" id="{4C5CF118-9D67-4D5A-8278-2BE176942BBD}"/>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 xmlns:a16="http://schemas.microsoft.com/office/drawing/2014/main" id="{77970BDC-F955-406E-A44E-3758646B0E4A}"/>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 xmlns:a16="http://schemas.microsoft.com/office/drawing/2014/main" id="{3F2E9506-F280-456B-8AB0-66281B01250E}"/>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 xmlns:a16="http://schemas.microsoft.com/office/drawing/2014/main" id="{F53FDF16-08A2-4E48-9434-37FB99111C39}"/>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 xmlns:a16="http://schemas.microsoft.com/office/drawing/2014/main" id="{A88F9E1E-B6CC-4BBC-9855-5030279AB5AC}"/>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 xmlns:a16="http://schemas.microsoft.com/office/drawing/2014/main" id="{33313457-CFD4-4EC9-9ACD-D5CF7FAB677F}"/>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 xmlns:a16="http://schemas.microsoft.com/office/drawing/2014/main" id="{676177F9-6DB5-493F-AC89-3E81884BE889}"/>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 xmlns:a16="http://schemas.microsoft.com/office/drawing/2014/main" id="{65B43B31-9F2A-44E9-915C-A61C0CEBD411}"/>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 xmlns:a16="http://schemas.microsoft.com/office/drawing/2014/main" id="{48DE0E32-9613-472B-B96A-1278B937C41D}"/>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 xmlns:a16="http://schemas.microsoft.com/office/drawing/2014/main" id="{B466BBD3-545E-4A72-96C4-1859C973985D}"/>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 xmlns:a16="http://schemas.microsoft.com/office/drawing/2014/main" id="{5A6BE9FA-41AA-4BDD-8282-0B80517EE3E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 xmlns:a16="http://schemas.microsoft.com/office/drawing/2014/main" id="{3DEA1834-C45C-4928-B28B-E52D03B62987}"/>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 xmlns:a16="http://schemas.microsoft.com/office/drawing/2014/main" id="{E6D7C67D-BFB1-4192-8265-B3FFC580559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 xmlns:a16="http://schemas.microsoft.com/office/drawing/2014/main" id="{07609FEB-B86D-4CD9-8DFF-0AE021DC21CF}"/>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 xmlns:a16="http://schemas.microsoft.com/office/drawing/2014/main" id="{FB8B7FAD-E880-4A3A-8FE3-4EFD7F3F614A}"/>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 xmlns:a16="http://schemas.microsoft.com/office/drawing/2014/main" id="{04646C4E-F3A2-4C4E-BB06-C35DC6EFEDB3}"/>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 xmlns:a16="http://schemas.microsoft.com/office/drawing/2014/main" id="{20FFAF8E-3A6A-47FD-9C44-24ADF52FCC19}"/>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 xmlns:a16="http://schemas.microsoft.com/office/drawing/2014/main" id="{4475F013-B0AB-4659-8CD8-573E19F3EB58}"/>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 xmlns:a16="http://schemas.microsoft.com/office/drawing/2014/main" id="{ECADF67D-750F-4439-A972-90444DF74862}"/>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 xmlns:a16="http://schemas.microsoft.com/office/drawing/2014/main" id="{23165926-28B1-486C-8C87-D77C43C03EDF}"/>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 xmlns:a16="http://schemas.microsoft.com/office/drawing/2014/main" id="{1B926ED7-1B81-4D20-AF45-F1CFBB9DD557}"/>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 xmlns:a16="http://schemas.microsoft.com/office/drawing/2014/main" id="{809C271E-9EAC-487E-9150-6E9C03C0C1F1}"/>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 xmlns:a16="http://schemas.microsoft.com/office/drawing/2014/main" id="{776420B9-D07C-4A5C-92EC-866B07C25836}"/>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 xmlns:a16="http://schemas.microsoft.com/office/drawing/2014/main" id="{0FB98DFC-C4C0-4EDA-8AD5-917492E9E7A7}"/>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 xmlns:a16="http://schemas.microsoft.com/office/drawing/2014/main" id="{353CACD1-F7CB-43A0-8C1D-0D967223D172}"/>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 xmlns:a16="http://schemas.microsoft.com/office/drawing/2014/main" id="{A0281249-E188-438B-A904-94ECEE9C681C}"/>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 xmlns:a16="http://schemas.microsoft.com/office/drawing/2014/main" id="{BE10DA82-AEDF-4C67-AD26-5CB7B5A1F13A}"/>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 xmlns:a16="http://schemas.microsoft.com/office/drawing/2014/main" id="{EC257ACC-6690-4B3D-9B43-5E30C9E417AC}"/>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 xmlns:a16="http://schemas.microsoft.com/office/drawing/2014/main" id="{DAD5497F-A45A-45C9-968D-3A3AA337D415}"/>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 xmlns:a16="http://schemas.microsoft.com/office/drawing/2014/main" id="{56E8A88F-725D-4CE1-9088-18EE993C0464}"/>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 xmlns:a16="http://schemas.microsoft.com/office/drawing/2014/main" id="{659B5858-6FF5-4869-B858-8BF7BA924FFA}"/>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 xmlns:a16="http://schemas.microsoft.com/office/drawing/2014/main" id="{A7C9B661-A1EF-498A-978E-9C0AA47250A2}"/>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5152D2B8-B612-4C1D-ABE0-DC466CD252D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66D7DD25-CE37-4E7C-8BB7-46113B25A26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 xmlns:a16="http://schemas.microsoft.com/office/drawing/2014/main" id="{61AF92E0-25A6-4837-B7BE-7B96EE42AACF}"/>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 xmlns:a16="http://schemas.microsoft.com/office/drawing/2014/main" id="{92E631C0-954C-42E1-B4BA-9C14B2F81C4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 xmlns:a16="http://schemas.microsoft.com/office/drawing/2014/main" id="{136F3709-5651-4C88-92B6-FB27B6ED3A7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 xmlns:a16="http://schemas.microsoft.com/office/drawing/2014/main" id="{F615E550-C4E8-48D1-A703-F4C692610B36}"/>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 xmlns:a16="http://schemas.microsoft.com/office/drawing/2014/main" id="{5D08CB80-4C92-46B0-843D-675A9B558B54}"/>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 xmlns:a16="http://schemas.microsoft.com/office/drawing/2014/main" id="{23D551CB-0327-4339-B061-A0510FA52762}"/>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 xmlns:a16="http://schemas.microsoft.com/office/drawing/2014/main" id="{A055C809-67EB-409F-8C3F-7C0904AA6FFA}"/>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 xmlns:a16="http://schemas.microsoft.com/office/drawing/2014/main" id="{D9584F2F-AD31-4CBA-B845-85F68ACB4047}"/>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 xmlns:a16="http://schemas.microsoft.com/office/drawing/2014/main" id="{183BE22B-1F62-4AA4-929F-E8A9D28F101C}"/>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 xmlns:a16="http://schemas.microsoft.com/office/drawing/2014/main" id="{02ACE293-F685-4E6A-B49F-1F07F345B2C1}"/>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 xmlns:a16="http://schemas.microsoft.com/office/drawing/2014/main" id="{E45CAA1F-7496-49BF-888D-6CAFE5D8F45D}"/>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 xmlns:a16="http://schemas.microsoft.com/office/drawing/2014/main" id="{9520C3EA-1975-4F25-963B-40A1E8984EE6}"/>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 xmlns:a16="http://schemas.microsoft.com/office/drawing/2014/main" id="{7B51D321-2A6D-44C9-BBD0-27B9C18979EC}"/>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 xmlns:a16="http://schemas.microsoft.com/office/drawing/2014/main" id="{EE5B4063-94B6-4C81-BB26-2B56C3FC9683}"/>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 xmlns:a16="http://schemas.microsoft.com/office/drawing/2014/main" id="{E3DE0BCA-180E-4A23-BDC0-90C030D69BC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 xmlns:a16="http://schemas.microsoft.com/office/drawing/2014/main" id="{65B7ACD0-288E-44EE-995D-8B266FB3C84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 xmlns:a16="http://schemas.microsoft.com/office/drawing/2014/main" id="{32BADF7D-47CC-4A5F-A73E-98EA3D04BFD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 xmlns:a16="http://schemas.microsoft.com/office/drawing/2014/main" id="{602480A9-8DDD-409D-A813-02B1D86ECFF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 xmlns:a16="http://schemas.microsoft.com/office/drawing/2014/main" id="{FE330B1B-3612-4469-B129-CDEEBAC2A39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 xmlns:a16="http://schemas.microsoft.com/office/drawing/2014/main" id="{72B17CE0-6EF7-44E9-A816-22BA3676922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 xmlns:a16="http://schemas.microsoft.com/office/drawing/2014/main" id="{199C608F-4AA5-48EA-A58B-35E15E3F8F9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 xmlns:a16="http://schemas.microsoft.com/office/drawing/2014/main" id="{94255713-F123-4006-82CB-EB9B9B8FF5C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 xmlns:a16="http://schemas.microsoft.com/office/drawing/2014/main" id="{0AAB7083-F11F-4283-ABC1-F7E06F9144E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 xmlns:a16="http://schemas.microsoft.com/office/drawing/2014/main" id="{9F0F1B7B-6DAB-40A6-AD1A-4B2B73379178}"/>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 xmlns:a16="http://schemas.microsoft.com/office/drawing/2014/main" id="{F77C9751-CFA5-446C-96C7-881DC08C5B5B}"/>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 xmlns:a16="http://schemas.microsoft.com/office/drawing/2014/main" id="{2D2CE0B6-B711-44B6-91F8-967D7FADB86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 xmlns:a16="http://schemas.microsoft.com/office/drawing/2014/main" id="{F20E939C-E7FE-4C2B-BD70-92BA54237842}"/>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 xmlns:a16="http://schemas.microsoft.com/office/drawing/2014/main" id="{9BCAB4BD-606A-4117-945C-90B510E98F5A}"/>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 xmlns:a16="http://schemas.microsoft.com/office/drawing/2014/main" id="{85DF5A44-76AE-40C3-B4D1-73B6ABC88FC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 xmlns:a16="http://schemas.microsoft.com/office/drawing/2014/main" id="{93432363-B55F-4FA6-B52E-E9F22303C5BF}"/>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 xmlns:a16="http://schemas.microsoft.com/office/drawing/2014/main" id="{E2D3E43F-9256-4F8B-93CB-4198FE08680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 xmlns:a16="http://schemas.microsoft.com/office/drawing/2014/main" id="{BDA2A6A2-BD26-4CD4-ABEB-467EEDB17912}"/>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 xmlns:a16="http://schemas.microsoft.com/office/drawing/2014/main" id="{A0373076-465C-4F25-8FF1-66EDE637394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 xmlns:a16="http://schemas.microsoft.com/office/drawing/2014/main" id="{E1E077E9-D135-4A44-9EAF-8DF0B398887C}"/>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 xmlns:a16="http://schemas.microsoft.com/office/drawing/2014/main" id="{FCB0AE7C-EF55-4979-BB1B-07099D48BB76}"/>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 xmlns:a16="http://schemas.microsoft.com/office/drawing/2014/main" id="{A4F44667-FA28-4A34-BAC0-6224A548241E}"/>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 xmlns:a16="http://schemas.microsoft.com/office/drawing/2014/main" id="{A457DAE9-18BE-41E0-AB50-9BFB434C2949}"/>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 xmlns:a16="http://schemas.microsoft.com/office/drawing/2014/main" id="{CDF66E8C-8635-43DD-8BBD-CF48817DD6A2}"/>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709CC3D8-133E-4A1A-8AAE-334E56E551AE}"/>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 xmlns:a16="http://schemas.microsoft.com/office/drawing/2014/main" id="{B507DD09-31F9-4A8D-8197-8D5DEEF716D5}"/>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 xmlns:a16="http://schemas.microsoft.com/office/drawing/2014/main" id="{59F57A38-4309-46EF-AA60-3F2C781F53BB}"/>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B0B4C19F-224D-4FFD-AE14-25DE7561BF89}"/>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 xmlns:a16="http://schemas.microsoft.com/office/drawing/2014/main" id="{5B2EB1B0-ED64-4E38-B086-6C267ADFFA9B}"/>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 xmlns:a16="http://schemas.microsoft.com/office/drawing/2014/main" id="{1FA69325-B811-409B-A0BB-A277571E2FCD}"/>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 xmlns:a16="http://schemas.microsoft.com/office/drawing/2014/main" id="{11EE92BF-6FA6-4197-A38A-E79D99E18E2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 xmlns:a16="http://schemas.microsoft.com/office/drawing/2014/main" id="{A7914C22-903F-4980-84D1-3D7638D74A11}"/>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 xmlns:a16="http://schemas.microsoft.com/office/drawing/2014/main" id="{DE4749FD-4E32-474F-8DCD-99D85A64C3DB}"/>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39E038F6-29AB-48E4-A51B-FF4D8955A23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1DBB8DB4-04D0-4BA3-94FF-951FB799829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1B96A0B2-1594-42DE-9BB5-C22BF0654E3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42DD2D41-BDCF-471E-BC4D-81EE4530252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92F072F0-F2C9-4EB5-9C55-63A2CB46D32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 xmlns:a16="http://schemas.microsoft.com/office/drawing/2014/main" id="{7D758EF2-1CD0-4144-A328-A6E13FF3ADF6}"/>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 xmlns:a16="http://schemas.microsoft.com/office/drawing/2014/main" id="{FCF35F11-7432-4947-8E3A-882C68F3DD6F}"/>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 xmlns:a16="http://schemas.microsoft.com/office/drawing/2014/main" id="{E417E430-332F-4AE1-92AE-D941D713D114}"/>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 xmlns:a16="http://schemas.microsoft.com/office/drawing/2014/main" id="{58905015-EE7E-43B6-AA28-9BC676A4D6E2}"/>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 xmlns:a16="http://schemas.microsoft.com/office/drawing/2014/main" id="{DED4C225-E84C-4688-A98F-DD181EE81CAE}"/>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 xmlns:a16="http://schemas.microsoft.com/office/drawing/2014/main" id="{6BD925BC-0924-49AF-B2FA-D52AE61798EF}"/>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 xmlns:a16="http://schemas.microsoft.com/office/drawing/2014/main" id="{8672C062-0A91-425B-B6E1-DBE24665A766}"/>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 xmlns:a16="http://schemas.microsoft.com/office/drawing/2014/main" id="{2AFCB311-1E86-450F-9DDD-11525D2A8597}"/>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 xmlns:a16="http://schemas.microsoft.com/office/drawing/2014/main" id="{32CFAFF0-E72F-4944-80AF-E9F6311064E9}"/>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 xmlns:a16="http://schemas.microsoft.com/office/drawing/2014/main" id="{101E2A17-5DEE-46E1-B1AD-D0091C4021A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 xmlns:a16="http://schemas.microsoft.com/office/drawing/2014/main" id="{C42F5130-EA8B-475D-BC9E-9A4B4B1DF9D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 xmlns:a16="http://schemas.microsoft.com/office/drawing/2014/main" id="{E2E962C9-D175-45E2-B4F0-DACAC283384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 xmlns:a16="http://schemas.microsoft.com/office/drawing/2014/main" id="{2E041E0F-B270-45A8-8DE8-86553D783DE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目的別では、教育費・民生費・衛生費の変動が大きい。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教育費は、粕屋西小学校校舎増築工事の増（＋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百万円）などの増加要因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粕屋中学校校舎増築工事完了による減（▲</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635</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などにより、住民一人当たり▲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千円（前年度比）となった。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住民一人当たりの教育費は、類似団体平均と比べて＋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千円と差が大きいが、これは普通建設事業費が類似団体よりも多い（＋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千円）ことが主な要因である。民生費は、物価高騰緊急支援給付金の増（＋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百万円）、中央保育所建替工事費の増（＋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百万円）などにより、住民一人当たり＋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千円（前年度比）となった。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衛生費は、清掃センター解体工事完了による減（▲</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百万円）などにより、住民一人当たり▲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千円（前年度比）となった。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財政調整基金は、災害など不測の事態に備えるため、標準財政規模に対し</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％程度の残高を目安として積立てを行っている。令和</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物価高騰対策その他の財源不足を補うため</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億円近く取り崩したが、</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補正予算時の余剰財源による積立てを行ったことで目安程度を維持することができた。なお、令和</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年度に残高が減少しているのは、コロナ対策事業の財源として取り崩したことによる。実質収支額は、歳入歳出差引額</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は前年度とほぼ変わらず</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、翌年度に繰り越すべき財源が</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百万円）したため、前年度比</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0.97</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ポイントとなった。実質単年度収支は、</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実質収支額の増加により単年度収支がプラスになったことに加え、</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財政調整基金の積立額が</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取崩額を</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上回った</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3.41</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国民健康保険特別会計が赤字となった要因は、前年度からの累積赤字（</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百万円）に</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よるものであり、令和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年度に引き続き令和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年度においても税率の引上げを実施し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、単年度収支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されたものの、</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累積赤字</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の解消まで至らなかった。令和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年度も税率の引上げを行い、同年度に解消する見込みである。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その他の会計は、すべて黒字となっており、今後も黒字を維持することができるよう財政運営を行っていく。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元利償還金等のうち、公営企業債の元利償還金に対する繰入金は減少したものの、令和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年度に借り入れた、清掃センター除却事業や公共施設整備事業に係る町債の元金償還開始などにより元利償還金が増加したため、実質公債費比率の分子は前年度から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老朽施設の大規模改修事業などに係る町債の償還で元利償還金は増加する見込みであり、引き続き事業を計画的に実施し、町債発行に当たっては償還期間を適切に設定するなど、公債費負担が過度にならないように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比率の分子は、将来負担額を充当可能財源等が上回りマイナスとなった。将来負担額については、町債発行額が元金償還額を上回ったことにより一般会計等に係る地方債の現在高が増加したことなどで、前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926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百万円増加した。充当可能財源等については、阿恵官衙遺跡史跡地購入に伴う国及び県補助金を新たに計上したことにより充当可能特定歳入が増加したことなどで、前年度から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1,075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今後も個別施設計画に沿った老朽施設の大規模改修などの事業が続く予定であり、将来世代との負担の公平性の観点から町債を適切に発行し、負担の平準化を図った財政運営を行っていく。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福岡県粕屋町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基金全体として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百万円の増となった。増減が大きかったのは、減債基金と公共施設整備基金である。減債基金は、将来の公債費増に備え積立てを行ったことから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百万円の増となり、公共施設整備基金は、将来の公共施設整備に備えて積立てを行ったことから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財政調整基金は、標準財政規模に対し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％程度の残高を目安として積立てを行う。他の基金については、事業の実施に応じ計画的に積立て・取崩しを実施する。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・公共施設整備基金：公共施設等の整備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・ふるさとづくり基金：ふるさと納税寄附金の管理運営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・扇上堰用水施設維持管理基金：扇上堰の維持管理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公共施設整備基金：庁舎整備基本構想・基本計画策定のため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百万円取り崩したが、補正予算時の余剰財源による積立てを行った結果、</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百万円増加した。</a:t>
          </a: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ふるさとづくり基金：寄附を受納した年度に事務経費を除いた金額を積み立て、翌年度に事業に充てるため大半を取り崩す運用をしている。令和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年度は寄附件数の大幅な増加により、取崩額</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483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百万円に対し積立額が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568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・公共施設整備基金：将来の公共施設等の整備に備えて計画的に積立てを実施する。なお、令和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年度以降に実施予定の庁舎の改修・増築工事の財源として取崩しを行う予定である。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・ふるさとづくり基金：寄附を受納した年度に積立てを行い、寄附者の意向を早期に反映するため、基本的に翌年度に取崩しを行い、事業に充当する。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・森林環境譲与税基金：県産材の利用促進に関する事業等に充当していく。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物価高騰対策事業の財源として地方創生臨時交付金に加え、財政調整基金を活用しており、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億円近く取り崩したが、補正予算時の余剰財源による積立てにより目安程度まで回復した。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災害などの不測の事態に備えるため、標準財政規模に対し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％程度の残高を目安として積立てを行うこととしている。取崩しに対しては、同程度の積立てを実施し、現行の水準を維持していく。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取崩しはなく、将来の公債費増に備え積立てを行ったことから、残高が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施設の老朽化対策などにより町債発行が増加していることから、公債費負担見合いで取崩しを検討する。積立てについては、将来の公債費の増加に備えて計画的に実施する。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22325864</v>
      </c>
      <c r="BO4" s="449"/>
      <c r="BP4" s="449"/>
      <c r="BQ4" s="449"/>
      <c r="BR4" s="449"/>
      <c r="BS4" s="449"/>
      <c r="BT4" s="449"/>
      <c r="BU4" s="450"/>
      <c r="BV4" s="448">
        <v>22363238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7.9</v>
      </c>
      <c r="CU4" s="589"/>
      <c r="CV4" s="589"/>
      <c r="CW4" s="589"/>
      <c r="CX4" s="589"/>
      <c r="CY4" s="589"/>
      <c r="CZ4" s="589"/>
      <c r="DA4" s="590"/>
      <c r="DB4" s="588">
        <v>6.9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21505692</v>
      </c>
      <c r="BO5" s="420"/>
      <c r="BP5" s="420"/>
      <c r="BQ5" s="420"/>
      <c r="BR5" s="420"/>
      <c r="BS5" s="420"/>
      <c r="BT5" s="420"/>
      <c r="BU5" s="421"/>
      <c r="BV5" s="419">
        <v>21540838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89.2</v>
      </c>
      <c r="CU5" s="417"/>
      <c r="CV5" s="417"/>
      <c r="CW5" s="417"/>
      <c r="CX5" s="417"/>
      <c r="CY5" s="417"/>
      <c r="CZ5" s="417"/>
      <c r="DA5" s="418"/>
      <c r="DB5" s="416">
        <v>87.9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820172</v>
      </c>
      <c r="BO6" s="420"/>
      <c r="BP6" s="420"/>
      <c r="BQ6" s="420"/>
      <c r="BR6" s="420"/>
      <c r="BS6" s="420"/>
      <c r="BT6" s="420"/>
      <c r="BU6" s="421"/>
      <c r="BV6" s="419">
        <v>822400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89.9</v>
      </c>
      <c r="CU6" s="563"/>
      <c r="CV6" s="563"/>
      <c r="CW6" s="563"/>
      <c r="CX6" s="563"/>
      <c r="CY6" s="563"/>
      <c r="CZ6" s="563"/>
      <c r="DA6" s="564"/>
      <c r="DB6" s="562">
        <v>89.7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31952</v>
      </c>
      <c r="BO7" s="420"/>
      <c r="BP7" s="420"/>
      <c r="BQ7" s="420"/>
      <c r="BR7" s="420"/>
      <c r="BS7" s="420"/>
      <c r="BT7" s="420"/>
      <c r="BU7" s="421"/>
      <c r="BV7" s="419">
        <v>152147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10010950</v>
      </c>
      <c r="CU7" s="420"/>
      <c r="CV7" s="420"/>
      <c r="CW7" s="420"/>
      <c r="CX7" s="420"/>
      <c r="CY7" s="420"/>
      <c r="CZ7" s="420"/>
      <c r="DA7" s="421"/>
      <c r="DB7" s="419">
        <v>9718309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788220</v>
      </c>
      <c r="BO8" s="420"/>
      <c r="BP8" s="420"/>
      <c r="BQ8" s="420"/>
      <c r="BR8" s="420"/>
      <c r="BS8" s="420"/>
      <c r="BT8" s="420"/>
      <c r="BU8" s="421"/>
      <c r="BV8" s="419">
        <v>670253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0.85</v>
      </c>
      <c r="CU8" s="523"/>
      <c r="CV8" s="523"/>
      <c r="CW8" s="523"/>
      <c r="CX8" s="523"/>
      <c r="CY8" s="523"/>
      <c r="CZ8" s="523"/>
      <c r="DA8" s="524"/>
      <c r="DB8" s="522">
        <v>0.86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48190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117967</v>
      </c>
      <c r="BO9" s="420"/>
      <c r="BP9" s="420"/>
      <c r="BQ9" s="420"/>
      <c r="BR9" s="420"/>
      <c r="BS9" s="420"/>
      <c r="BT9" s="420"/>
      <c r="BU9" s="421"/>
      <c r="BV9" s="419">
        <v>-206754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7.9</v>
      </c>
      <c r="CU9" s="417"/>
      <c r="CV9" s="417"/>
      <c r="CW9" s="417"/>
      <c r="CX9" s="417"/>
      <c r="CY9" s="417"/>
      <c r="CZ9" s="417"/>
      <c r="DA9" s="418"/>
      <c r="DB9" s="416">
        <v>7.7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45360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891659</v>
      </c>
      <c r="BO10" s="420"/>
      <c r="BP10" s="420"/>
      <c r="BQ10" s="420"/>
      <c r="BR10" s="420"/>
      <c r="BS10" s="420"/>
      <c r="BT10" s="420"/>
      <c r="BU10" s="421"/>
      <c r="BV10" s="419">
        <v>791518</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48777</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877160</v>
      </c>
      <c r="BO12" s="420"/>
      <c r="BP12" s="420"/>
      <c r="BQ12" s="420"/>
      <c r="BR12" s="420"/>
      <c r="BS12" s="420"/>
      <c r="BT12" s="420"/>
      <c r="BU12" s="421"/>
      <c r="BV12" s="419">
        <v>788045</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47903</v>
      </c>
      <c r="S13" s="507"/>
      <c r="T13" s="507"/>
      <c r="U13" s="507"/>
      <c r="V13" s="508"/>
      <c r="W13" s="509" t="s">
        <v>130</v>
      </c>
      <c r="X13" s="405"/>
      <c r="Y13" s="405"/>
      <c r="Z13" s="405"/>
      <c r="AA13" s="405"/>
      <c r="AB13" s="406"/>
      <c r="AC13" s="372">
        <v>197</v>
      </c>
      <c r="AD13" s="373"/>
      <c r="AE13" s="373"/>
      <c r="AF13" s="373"/>
      <c r="AG13" s="374"/>
      <c r="AH13" s="372">
        <v>260</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132466</v>
      </c>
      <c r="BO13" s="420"/>
      <c r="BP13" s="420"/>
      <c r="BQ13" s="420"/>
      <c r="BR13" s="420"/>
      <c r="BS13" s="420"/>
      <c r="BT13" s="420"/>
      <c r="BU13" s="421"/>
      <c r="BV13" s="419">
        <v>-203281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7.9</v>
      </c>
      <c r="CU13" s="417"/>
      <c r="CV13" s="417"/>
      <c r="CW13" s="417"/>
      <c r="CX13" s="417"/>
      <c r="CY13" s="417"/>
      <c r="CZ13" s="417"/>
      <c r="DA13" s="418"/>
      <c r="DB13" s="416">
        <v>8.1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48933</v>
      </c>
      <c r="S14" s="507"/>
      <c r="T14" s="507"/>
      <c r="U14" s="507"/>
      <c r="V14" s="508"/>
      <c r="W14" s="510"/>
      <c r="X14" s="408"/>
      <c r="Y14" s="408"/>
      <c r="Z14" s="408"/>
      <c r="AA14" s="408"/>
      <c r="AB14" s="409"/>
      <c r="AC14" s="499">
        <v>0.9</v>
      </c>
      <c r="AD14" s="500"/>
      <c r="AE14" s="500"/>
      <c r="AF14" s="500"/>
      <c r="AG14" s="501"/>
      <c r="AH14" s="499">
        <v>1.2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48123</v>
      </c>
      <c r="S15" s="507"/>
      <c r="T15" s="507"/>
      <c r="U15" s="507"/>
      <c r="V15" s="508"/>
      <c r="W15" s="509" t="s">
        <v>137</v>
      </c>
      <c r="X15" s="405"/>
      <c r="Y15" s="405"/>
      <c r="Z15" s="405"/>
      <c r="AA15" s="405"/>
      <c r="AB15" s="406"/>
      <c r="AC15" s="372">
        <v>3872</v>
      </c>
      <c r="AD15" s="373"/>
      <c r="AE15" s="373"/>
      <c r="AF15" s="373"/>
      <c r="AG15" s="374"/>
      <c r="AH15" s="372">
        <v>4673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6893131</v>
      </c>
      <c r="BO15" s="449"/>
      <c r="BP15" s="449"/>
      <c r="BQ15" s="449"/>
      <c r="BR15" s="449"/>
      <c r="BS15" s="449"/>
      <c r="BT15" s="449"/>
      <c r="BU15" s="450"/>
      <c r="BV15" s="448">
        <v>6566404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17.8</v>
      </c>
      <c r="AD16" s="500"/>
      <c r="AE16" s="500"/>
      <c r="AF16" s="500"/>
      <c r="AG16" s="501"/>
      <c r="AH16" s="499">
        <v>21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8053053</v>
      </c>
      <c r="BO16" s="420"/>
      <c r="BP16" s="420"/>
      <c r="BQ16" s="420"/>
      <c r="BR16" s="420"/>
      <c r="BS16" s="420"/>
      <c r="BT16" s="420"/>
      <c r="BU16" s="421"/>
      <c r="BV16" s="419">
        <v>7727385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17653</v>
      </c>
      <c r="AD17" s="373"/>
      <c r="AE17" s="373"/>
      <c r="AF17" s="373"/>
      <c r="AG17" s="374"/>
      <c r="AH17" s="372">
        <v>17312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8750745</v>
      </c>
      <c r="BO17" s="420"/>
      <c r="BP17" s="420"/>
      <c r="BQ17" s="420"/>
      <c r="BR17" s="420"/>
      <c r="BS17" s="420"/>
      <c r="BT17" s="420"/>
      <c r="BU17" s="421"/>
      <c r="BV17" s="419">
        <v>8353464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14.13</v>
      </c>
      <c r="M18" s="472"/>
      <c r="N18" s="472"/>
      <c r="O18" s="472"/>
      <c r="P18" s="472"/>
      <c r="Q18" s="472"/>
      <c r="R18" s="473"/>
      <c r="S18" s="473"/>
      <c r="T18" s="473"/>
      <c r="U18" s="473"/>
      <c r="V18" s="474"/>
      <c r="W18" s="490"/>
      <c r="X18" s="491"/>
      <c r="Y18" s="491"/>
      <c r="Z18" s="491"/>
      <c r="AA18" s="491"/>
      <c r="AB18" s="515"/>
      <c r="AC18" s="389">
        <v>81.3</v>
      </c>
      <c r="AD18" s="390"/>
      <c r="AE18" s="390"/>
      <c r="AF18" s="390"/>
      <c r="AG18" s="475"/>
      <c r="AH18" s="389">
        <v>77.8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9193601</v>
      </c>
      <c r="BO18" s="420"/>
      <c r="BP18" s="420"/>
      <c r="BQ18" s="420"/>
      <c r="BR18" s="420"/>
      <c r="BS18" s="420"/>
      <c r="BT18" s="420"/>
      <c r="BU18" s="421"/>
      <c r="BV18" s="419">
        <v>8824646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3410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14545875</v>
      </c>
      <c r="BO19" s="420"/>
      <c r="BP19" s="420"/>
      <c r="BQ19" s="420"/>
      <c r="BR19" s="420"/>
      <c r="BS19" s="420"/>
      <c r="BT19" s="420"/>
      <c r="BU19" s="421"/>
      <c r="BV19" s="419">
        <v>13794180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19899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13658862</v>
      </c>
      <c r="BO22" s="449"/>
      <c r="BP22" s="449"/>
      <c r="BQ22" s="449"/>
      <c r="BR22" s="449"/>
      <c r="BS22" s="449"/>
      <c r="BT22" s="449"/>
      <c r="BU22" s="450"/>
      <c r="BV22" s="448">
        <v>12760789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11080761</v>
      </c>
      <c r="BO23" s="420"/>
      <c r="BP23" s="420"/>
      <c r="BQ23" s="420"/>
      <c r="BR23" s="420"/>
      <c r="BS23" s="420"/>
      <c r="BT23" s="420"/>
      <c r="BU23" s="421"/>
      <c r="BV23" s="419">
        <v>10387534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8340</v>
      </c>
      <c r="R24" s="373"/>
      <c r="S24" s="373"/>
      <c r="T24" s="373"/>
      <c r="U24" s="373"/>
      <c r="V24" s="374"/>
      <c r="W24" s="462"/>
      <c r="X24" s="399"/>
      <c r="Y24" s="400"/>
      <c r="Z24" s="375" t="s">
        <v>162</v>
      </c>
      <c r="AA24" s="376"/>
      <c r="AB24" s="376"/>
      <c r="AC24" s="376"/>
      <c r="AD24" s="376"/>
      <c r="AE24" s="376"/>
      <c r="AF24" s="376"/>
      <c r="AG24" s="377"/>
      <c r="AH24" s="372">
        <v>209</v>
      </c>
      <c r="AI24" s="373"/>
      <c r="AJ24" s="373"/>
      <c r="AK24" s="373"/>
      <c r="AL24" s="374"/>
      <c r="AM24" s="372">
        <v>612161</v>
      </c>
      <c r="AN24" s="373"/>
      <c r="AO24" s="373"/>
      <c r="AP24" s="373"/>
      <c r="AQ24" s="373"/>
      <c r="AR24" s="374"/>
      <c r="AS24" s="372">
        <v>2929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7634637</v>
      </c>
      <c r="BO24" s="420"/>
      <c r="BP24" s="420"/>
      <c r="BQ24" s="420"/>
      <c r="BR24" s="420"/>
      <c r="BS24" s="420"/>
      <c r="BT24" s="420"/>
      <c r="BU24" s="421"/>
      <c r="BV24" s="419">
        <v>6237873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6740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7131480</v>
      </c>
      <c r="BO25" s="449"/>
      <c r="BP25" s="449"/>
      <c r="BQ25" s="449"/>
      <c r="BR25" s="449"/>
      <c r="BS25" s="449"/>
      <c r="BT25" s="449"/>
      <c r="BU25" s="450"/>
      <c r="BV25" s="448">
        <v>7716368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6280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17405</v>
      </c>
      <c r="AN26" s="373"/>
      <c r="AO26" s="373"/>
      <c r="AP26" s="373"/>
      <c r="AQ26" s="373"/>
      <c r="AR26" s="374"/>
      <c r="AS26" s="372">
        <v>3481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3490</v>
      </c>
      <c r="R27" s="373"/>
      <c r="S27" s="373"/>
      <c r="T27" s="373"/>
      <c r="U27" s="373"/>
      <c r="V27" s="374"/>
      <c r="W27" s="462"/>
      <c r="X27" s="399"/>
      <c r="Y27" s="400"/>
      <c r="Z27" s="375" t="s">
        <v>171</v>
      </c>
      <c r="AA27" s="376"/>
      <c r="AB27" s="376"/>
      <c r="AC27" s="376"/>
      <c r="AD27" s="376"/>
      <c r="AE27" s="376"/>
      <c r="AF27" s="376"/>
      <c r="AG27" s="377"/>
      <c r="AH27" s="372">
        <v>19</v>
      </c>
      <c r="AI27" s="373"/>
      <c r="AJ27" s="373"/>
      <c r="AK27" s="373"/>
      <c r="AL27" s="374"/>
      <c r="AM27" s="372">
        <v>61855</v>
      </c>
      <c r="AN27" s="373"/>
      <c r="AO27" s="373"/>
      <c r="AP27" s="373"/>
      <c r="AQ27" s="373"/>
      <c r="AR27" s="374"/>
      <c r="AS27" s="372">
        <v>3256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2930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1933353</v>
      </c>
      <c r="BO28" s="449"/>
      <c r="BP28" s="449"/>
      <c r="BQ28" s="449"/>
      <c r="BR28" s="449"/>
      <c r="BS28" s="449"/>
      <c r="BT28" s="449"/>
      <c r="BU28" s="450"/>
      <c r="BV28" s="448">
        <v>1918855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2720</v>
      </c>
      <c r="R29" s="373"/>
      <c r="S29" s="373"/>
      <c r="T29" s="373"/>
      <c r="U29" s="373"/>
      <c r="V29" s="374"/>
      <c r="W29" s="463"/>
      <c r="X29" s="464"/>
      <c r="Y29" s="465"/>
      <c r="Z29" s="375" t="s">
        <v>177</v>
      </c>
      <c r="AA29" s="376"/>
      <c r="AB29" s="376"/>
      <c r="AC29" s="376"/>
      <c r="AD29" s="376"/>
      <c r="AE29" s="376"/>
      <c r="AF29" s="376"/>
      <c r="AG29" s="377"/>
      <c r="AH29" s="372">
        <v>228</v>
      </c>
      <c r="AI29" s="373"/>
      <c r="AJ29" s="373"/>
      <c r="AK29" s="373"/>
      <c r="AL29" s="374"/>
      <c r="AM29" s="372">
        <v>674016</v>
      </c>
      <c r="AN29" s="373"/>
      <c r="AO29" s="373"/>
      <c r="AP29" s="373"/>
      <c r="AQ29" s="373"/>
      <c r="AR29" s="374"/>
      <c r="AS29" s="372">
        <v>2956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813407</v>
      </c>
      <c r="BO29" s="420"/>
      <c r="BP29" s="420"/>
      <c r="BQ29" s="420"/>
      <c r="BR29" s="420"/>
      <c r="BS29" s="420"/>
      <c r="BT29" s="420"/>
      <c r="BU29" s="421"/>
      <c r="BV29" s="419">
        <v>669242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2670072</v>
      </c>
      <c r="BO30" s="454"/>
      <c r="BP30" s="454"/>
      <c r="BQ30" s="454"/>
      <c r="BR30" s="454"/>
      <c r="BS30" s="454"/>
      <c r="BT30" s="454"/>
      <c r="BU30" s="455"/>
      <c r="BV30" s="453">
        <v>2509565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粕屋郡粕屋町外1市水利組合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粕屋町土地開発公社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流域関連公共下水道事業会計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福岡県市町村消防団員等公務災害補償組合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介護保険特別会計(介護サービス勘定)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福岡県市町村職員退職手当組合（一般会計）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福岡県市町村職員退職手当組合（基金特別会計）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福岡県自治会館管理組合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糟屋郡自治会館組合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糟屋郡篠栗町外一市五町財産組合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北筑昇華苑組合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粕屋南部消防組合（一般会計）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粕屋南部消防組合（粕屋中南部休日診療所事業特別会計）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z4QTy88fwEJ1pr2jbuR86RitmDwH0mTRHBw8k+LlYp86ESBFBIzHJipMa2cYnGQONsJiSZj7k5GjsoJctgo9Q==" saltValue="X384AIC2Z6zxQW7q6yz+c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7442036</v>
      </c>
      <c r="S5" s="677"/>
      <c r="T5" s="677"/>
      <c r="U5" s="677"/>
      <c r="V5" s="677"/>
      <c r="W5" s="677"/>
      <c r="X5" s="677"/>
      <c r="Y5" s="702"/>
      <c r="Z5" s="715">
        <v>33.299999999999997</v>
      </c>
      <c r="AA5" s="715"/>
      <c r="AB5" s="715"/>
      <c r="AC5" s="715"/>
      <c r="AD5" s="716">
        <v>7442036</v>
      </c>
      <c r="AE5" s="716"/>
      <c r="AF5" s="716"/>
      <c r="AG5" s="716"/>
      <c r="AH5" s="716"/>
      <c r="AI5" s="716"/>
      <c r="AJ5" s="716"/>
      <c r="AK5" s="716"/>
      <c r="AL5" s="703">
        <v>72.8</v>
      </c>
      <c r="AM5" s="685"/>
      <c r="AN5" s="685"/>
      <c r="AO5" s="704"/>
      <c r="AP5" s="679" t="s">
        <v>216</v>
      </c>
      <c r="AQ5" s="680"/>
      <c r="AR5" s="680"/>
      <c r="AS5" s="680"/>
      <c r="AT5" s="680"/>
      <c r="AU5" s="680"/>
      <c r="AV5" s="680"/>
      <c r="AW5" s="680"/>
      <c r="AX5" s="680"/>
      <c r="AY5" s="680"/>
      <c r="AZ5" s="680"/>
      <c r="BA5" s="680"/>
      <c r="BB5" s="680"/>
      <c r="BC5" s="680"/>
      <c r="BD5" s="680"/>
      <c r="BE5" s="680"/>
      <c r="BF5" s="681"/>
      <c r="BG5" s="621">
        <v>7442036</v>
      </c>
      <c r="BH5" s="622"/>
      <c r="BI5" s="622"/>
      <c r="BJ5" s="622"/>
      <c r="BK5" s="622"/>
      <c r="BL5" s="622"/>
      <c r="BM5" s="622"/>
      <c r="BN5" s="623"/>
      <c r="BO5" s="659">
        <v>100</v>
      </c>
      <c r="BP5" s="659"/>
      <c r="BQ5" s="659"/>
      <c r="BR5" s="659"/>
      <c r="BS5" s="660">
        <v>152051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106331</v>
      </c>
      <c r="S6" s="622"/>
      <c r="T6" s="622"/>
      <c r="U6" s="622"/>
      <c r="V6" s="622"/>
      <c r="W6" s="622"/>
      <c r="X6" s="622"/>
      <c r="Y6" s="623"/>
      <c r="Z6" s="659">
        <v>0.5</v>
      </c>
      <c r="AA6" s="659"/>
      <c r="AB6" s="659"/>
      <c r="AC6" s="659"/>
      <c r="AD6" s="660">
        <v>106331</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7442036</v>
      </c>
      <c r="BH6" s="622"/>
      <c r="BI6" s="622"/>
      <c r="BJ6" s="622"/>
      <c r="BK6" s="622"/>
      <c r="BL6" s="622"/>
      <c r="BM6" s="622"/>
      <c r="BN6" s="623"/>
      <c r="BO6" s="659">
        <v>100</v>
      </c>
      <c r="BP6" s="659"/>
      <c r="BQ6" s="659"/>
      <c r="BR6" s="659"/>
      <c r="BS6" s="660">
        <v>152051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132128</v>
      </c>
      <c r="CS6" s="622"/>
      <c r="CT6" s="622"/>
      <c r="CU6" s="622"/>
      <c r="CV6" s="622"/>
      <c r="CW6" s="622"/>
      <c r="CX6" s="622"/>
      <c r="CY6" s="623"/>
      <c r="CZ6" s="703">
        <v>0.6</v>
      </c>
      <c r="DA6" s="685"/>
      <c r="DB6" s="685"/>
      <c r="DC6" s="705"/>
      <c r="DD6" s="627" t="s">
        <v>121</v>
      </c>
      <c r="DE6" s="622"/>
      <c r="DF6" s="622"/>
      <c r="DG6" s="622"/>
      <c r="DH6" s="622"/>
      <c r="DI6" s="622"/>
      <c r="DJ6" s="622"/>
      <c r="DK6" s="622"/>
      <c r="DL6" s="622"/>
      <c r="DM6" s="622"/>
      <c r="DN6" s="622"/>
      <c r="DO6" s="622"/>
      <c r="DP6" s="623"/>
      <c r="DQ6" s="627">
        <v>132016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1741</v>
      </c>
      <c r="S7" s="622"/>
      <c r="T7" s="622"/>
      <c r="U7" s="622"/>
      <c r="V7" s="622"/>
      <c r="W7" s="622"/>
      <c r="X7" s="622"/>
      <c r="Y7" s="623"/>
      <c r="Z7" s="659">
        <v>0</v>
      </c>
      <c r="AA7" s="659"/>
      <c r="AB7" s="659"/>
      <c r="AC7" s="659"/>
      <c r="AD7" s="660">
        <v>1741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3499551</v>
      </c>
      <c r="BH7" s="622"/>
      <c r="BI7" s="622"/>
      <c r="BJ7" s="622"/>
      <c r="BK7" s="622"/>
      <c r="BL7" s="622"/>
      <c r="BM7" s="622"/>
      <c r="BN7" s="623"/>
      <c r="BO7" s="659">
        <v>47</v>
      </c>
      <c r="BP7" s="659"/>
      <c r="BQ7" s="659"/>
      <c r="BR7" s="659"/>
      <c r="BS7" s="660">
        <v>152051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3563375</v>
      </c>
      <c r="CS7" s="622"/>
      <c r="CT7" s="622"/>
      <c r="CU7" s="622"/>
      <c r="CV7" s="622"/>
      <c r="CW7" s="622"/>
      <c r="CX7" s="622"/>
      <c r="CY7" s="623"/>
      <c r="CZ7" s="659">
        <v>16.600000000000001</v>
      </c>
      <c r="DA7" s="659"/>
      <c r="DB7" s="659"/>
      <c r="DC7" s="659"/>
      <c r="DD7" s="627">
        <v>14668</v>
      </c>
      <c r="DE7" s="622"/>
      <c r="DF7" s="622"/>
      <c r="DG7" s="622"/>
      <c r="DH7" s="622"/>
      <c r="DI7" s="622"/>
      <c r="DJ7" s="622"/>
      <c r="DK7" s="622"/>
      <c r="DL7" s="622"/>
      <c r="DM7" s="622"/>
      <c r="DN7" s="622"/>
      <c r="DO7" s="622"/>
      <c r="DP7" s="623"/>
      <c r="DQ7" s="627">
        <v>3375705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36053</v>
      </c>
      <c r="S8" s="622"/>
      <c r="T8" s="622"/>
      <c r="U8" s="622"/>
      <c r="V8" s="622"/>
      <c r="W8" s="622"/>
      <c r="X8" s="622"/>
      <c r="Y8" s="623"/>
      <c r="Z8" s="659">
        <v>0.2</v>
      </c>
      <c r="AA8" s="659"/>
      <c r="AB8" s="659"/>
      <c r="AC8" s="659"/>
      <c r="AD8" s="660">
        <v>36053</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88647</v>
      </c>
      <c r="BH8" s="622"/>
      <c r="BI8" s="622"/>
      <c r="BJ8" s="622"/>
      <c r="BK8" s="622"/>
      <c r="BL8" s="622"/>
      <c r="BM8" s="622"/>
      <c r="BN8" s="623"/>
      <c r="BO8" s="659">
        <v>1.2</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8020349</v>
      </c>
      <c r="CS8" s="622"/>
      <c r="CT8" s="622"/>
      <c r="CU8" s="622"/>
      <c r="CV8" s="622"/>
      <c r="CW8" s="622"/>
      <c r="CX8" s="622"/>
      <c r="CY8" s="623"/>
      <c r="CZ8" s="659">
        <v>37.299999999999997</v>
      </c>
      <c r="DA8" s="659"/>
      <c r="DB8" s="659"/>
      <c r="DC8" s="659"/>
      <c r="DD8" s="627">
        <v>536695</v>
      </c>
      <c r="DE8" s="622"/>
      <c r="DF8" s="622"/>
      <c r="DG8" s="622"/>
      <c r="DH8" s="622"/>
      <c r="DI8" s="622"/>
      <c r="DJ8" s="622"/>
      <c r="DK8" s="622"/>
      <c r="DL8" s="622"/>
      <c r="DM8" s="622"/>
      <c r="DN8" s="622"/>
      <c r="DO8" s="622"/>
      <c r="DP8" s="623"/>
      <c r="DQ8" s="627">
        <v>3706437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44782</v>
      </c>
      <c r="S9" s="622"/>
      <c r="T9" s="622"/>
      <c r="U9" s="622"/>
      <c r="V9" s="622"/>
      <c r="W9" s="622"/>
      <c r="X9" s="622"/>
      <c r="Y9" s="623"/>
      <c r="Z9" s="659">
        <v>0.2</v>
      </c>
      <c r="AA9" s="659"/>
      <c r="AB9" s="659"/>
      <c r="AC9" s="659"/>
      <c r="AD9" s="660">
        <v>44782</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2770641</v>
      </c>
      <c r="BH9" s="622"/>
      <c r="BI9" s="622"/>
      <c r="BJ9" s="622"/>
      <c r="BK9" s="622"/>
      <c r="BL9" s="622"/>
      <c r="BM9" s="622"/>
      <c r="BN9" s="623"/>
      <c r="BO9" s="659">
        <v>37.200000000000003</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1635217</v>
      </c>
      <c r="CS9" s="622"/>
      <c r="CT9" s="622"/>
      <c r="CU9" s="622"/>
      <c r="CV9" s="622"/>
      <c r="CW9" s="622"/>
      <c r="CX9" s="622"/>
      <c r="CY9" s="623"/>
      <c r="CZ9" s="659">
        <v>7.6</v>
      </c>
      <c r="DA9" s="659"/>
      <c r="DB9" s="659"/>
      <c r="DC9" s="659"/>
      <c r="DD9" s="627">
        <v>9018</v>
      </c>
      <c r="DE9" s="622"/>
      <c r="DF9" s="622"/>
      <c r="DG9" s="622"/>
      <c r="DH9" s="622"/>
      <c r="DI9" s="622"/>
      <c r="DJ9" s="622"/>
      <c r="DK9" s="622"/>
      <c r="DL9" s="622"/>
      <c r="DM9" s="622"/>
      <c r="DN9" s="622"/>
      <c r="DO9" s="622"/>
      <c r="DP9" s="623"/>
      <c r="DQ9" s="627">
        <v>1289893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259518</v>
      </c>
      <c r="BH10" s="622"/>
      <c r="BI10" s="622"/>
      <c r="BJ10" s="622"/>
      <c r="BK10" s="622"/>
      <c r="BL10" s="622"/>
      <c r="BM10" s="622"/>
      <c r="BN10" s="623"/>
      <c r="BO10" s="659">
        <v>3.5</v>
      </c>
      <c r="BP10" s="659"/>
      <c r="BQ10" s="659"/>
      <c r="BR10" s="659"/>
      <c r="BS10" s="660">
        <v>43380</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1186093</v>
      </c>
      <c r="S11" s="622"/>
      <c r="T11" s="622"/>
      <c r="U11" s="622"/>
      <c r="V11" s="622"/>
      <c r="W11" s="622"/>
      <c r="X11" s="622"/>
      <c r="Y11" s="623"/>
      <c r="Z11" s="624">
        <v>5.3</v>
      </c>
      <c r="AA11" s="625"/>
      <c r="AB11" s="625"/>
      <c r="AC11" s="626"/>
      <c r="AD11" s="627">
        <v>1186093</v>
      </c>
      <c r="AE11" s="622"/>
      <c r="AF11" s="622"/>
      <c r="AG11" s="622"/>
      <c r="AH11" s="622"/>
      <c r="AI11" s="622"/>
      <c r="AJ11" s="622"/>
      <c r="AK11" s="623"/>
      <c r="AL11" s="624">
        <v>11.6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380745</v>
      </c>
      <c r="BH11" s="622"/>
      <c r="BI11" s="622"/>
      <c r="BJ11" s="622"/>
      <c r="BK11" s="622"/>
      <c r="BL11" s="622"/>
      <c r="BM11" s="622"/>
      <c r="BN11" s="623"/>
      <c r="BO11" s="659">
        <v>5.0999999999999996</v>
      </c>
      <c r="BP11" s="659"/>
      <c r="BQ11" s="659"/>
      <c r="BR11" s="659"/>
      <c r="BS11" s="660">
        <v>108671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138918</v>
      </c>
      <c r="CS11" s="622"/>
      <c r="CT11" s="622"/>
      <c r="CU11" s="622"/>
      <c r="CV11" s="622"/>
      <c r="CW11" s="622"/>
      <c r="CX11" s="622"/>
      <c r="CY11" s="623"/>
      <c r="CZ11" s="659">
        <v>0.6</v>
      </c>
      <c r="DA11" s="659"/>
      <c r="DB11" s="659"/>
      <c r="DC11" s="659"/>
      <c r="DD11" s="627">
        <v>68921</v>
      </c>
      <c r="DE11" s="622"/>
      <c r="DF11" s="622"/>
      <c r="DG11" s="622"/>
      <c r="DH11" s="622"/>
      <c r="DI11" s="622"/>
      <c r="DJ11" s="622"/>
      <c r="DK11" s="622"/>
      <c r="DL11" s="622"/>
      <c r="DM11" s="622"/>
      <c r="DN11" s="622"/>
      <c r="DO11" s="622"/>
      <c r="DP11" s="623"/>
      <c r="DQ11" s="627">
        <v>108994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3439192</v>
      </c>
      <c r="BH12" s="622"/>
      <c r="BI12" s="622"/>
      <c r="BJ12" s="622"/>
      <c r="BK12" s="622"/>
      <c r="BL12" s="622"/>
      <c r="BM12" s="622"/>
      <c r="BN12" s="623"/>
      <c r="BO12" s="659">
        <v>46.2</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319692</v>
      </c>
      <c r="CS12" s="622"/>
      <c r="CT12" s="622"/>
      <c r="CU12" s="622"/>
      <c r="CV12" s="622"/>
      <c r="CW12" s="622"/>
      <c r="CX12" s="622"/>
      <c r="CY12" s="623"/>
      <c r="CZ12" s="659">
        <v>1.5</v>
      </c>
      <c r="DA12" s="659"/>
      <c r="DB12" s="659"/>
      <c r="DC12" s="659"/>
      <c r="DD12" s="627" t="s">
        <v>121</v>
      </c>
      <c r="DE12" s="622"/>
      <c r="DF12" s="622"/>
      <c r="DG12" s="622"/>
      <c r="DH12" s="622"/>
      <c r="DI12" s="622"/>
      <c r="DJ12" s="622"/>
      <c r="DK12" s="622"/>
      <c r="DL12" s="622"/>
      <c r="DM12" s="622"/>
      <c r="DN12" s="622"/>
      <c r="DO12" s="622"/>
      <c r="DP12" s="623"/>
      <c r="DQ12" s="627">
        <v>297895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3418672</v>
      </c>
      <c r="BH13" s="622"/>
      <c r="BI13" s="622"/>
      <c r="BJ13" s="622"/>
      <c r="BK13" s="622"/>
      <c r="BL13" s="622"/>
      <c r="BM13" s="622"/>
      <c r="BN13" s="623"/>
      <c r="BO13" s="659">
        <v>45.9</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1753751</v>
      </c>
      <c r="CS13" s="622"/>
      <c r="CT13" s="622"/>
      <c r="CU13" s="622"/>
      <c r="CV13" s="622"/>
      <c r="CW13" s="622"/>
      <c r="CX13" s="622"/>
      <c r="CY13" s="623"/>
      <c r="CZ13" s="659">
        <v>8.1999999999999993</v>
      </c>
      <c r="DA13" s="659"/>
      <c r="DB13" s="659"/>
      <c r="DC13" s="659"/>
      <c r="DD13" s="627">
        <v>899964</v>
      </c>
      <c r="DE13" s="622"/>
      <c r="DF13" s="622"/>
      <c r="DG13" s="622"/>
      <c r="DH13" s="622"/>
      <c r="DI13" s="622"/>
      <c r="DJ13" s="622"/>
      <c r="DK13" s="622"/>
      <c r="DL13" s="622"/>
      <c r="DM13" s="622"/>
      <c r="DN13" s="622"/>
      <c r="DO13" s="622"/>
      <c r="DP13" s="623"/>
      <c r="DQ13" s="627">
        <v>1072715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1038</v>
      </c>
      <c r="S14" s="622"/>
      <c r="T14" s="622"/>
      <c r="U14" s="622"/>
      <c r="V14" s="622"/>
      <c r="W14" s="622"/>
      <c r="X14" s="622"/>
      <c r="Y14" s="623"/>
      <c r="Z14" s="659">
        <v>0</v>
      </c>
      <c r="AA14" s="659"/>
      <c r="AB14" s="659"/>
      <c r="AC14" s="659"/>
      <c r="AD14" s="660">
        <v>1038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142095</v>
      </c>
      <c r="BH14" s="622"/>
      <c r="BI14" s="622"/>
      <c r="BJ14" s="622"/>
      <c r="BK14" s="622"/>
      <c r="BL14" s="622"/>
      <c r="BM14" s="622"/>
      <c r="BN14" s="623"/>
      <c r="BO14" s="659">
        <v>1.9</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520047</v>
      </c>
      <c r="CS14" s="622"/>
      <c r="CT14" s="622"/>
      <c r="CU14" s="622"/>
      <c r="CV14" s="622"/>
      <c r="CW14" s="622"/>
      <c r="CX14" s="622"/>
      <c r="CY14" s="623"/>
      <c r="CZ14" s="659">
        <v>2.4</v>
      </c>
      <c r="DA14" s="659"/>
      <c r="DB14" s="659"/>
      <c r="DC14" s="659"/>
      <c r="DD14" s="627">
        <v>218</v>
      </c>
      <c r="DE14" s="622"/>
      <c r="DF14" s="622"/>
      <c r="DG14" s="622"/>
      <c r="DH14" s="622"/>
      <c r="DI14" s="622"/>
      <c r="DJ14" s="622"/>
      <c r="DK14" s="622"/>
      <c r="DL14" s="622"/>
      <c r="DM14" s="622"/>
      <c r="DN14" s="622"/>
      <c r="DO14" s="622"/>
      <c r="DP14" s="623"/>
      <c r="DQ14" s="627">
        <v>513155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361198</v>
      </c>
      <c r="BH15" s="622"/>
      <c r="BI15" s="622"/>
      <c r="BJ15" s="622"/>
      <c r="BK15" s="622"/>
      <c r="BL15" s="622"/>
      <c r="BM15" s="622"/>
      <c r="BN15" s="623"/>
      <c r="BO15" s="659">
        <v>4.9000000000000004</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4248533</v>
      </c>
      <c r="CS15" s="622"/>
      <c r="CT15" s="622"/>
      <c r="CU15" s="622"/>
      <c r="CV15" s="622"/>
      <c r="CW15" s="622"/>
      <c r="CX15" s="622"/>
      <c r="CY15" s="623"/>
      <c r="CZ15" s="659">
        <v>19.8</v>
      </c>
      <c r="DA15" s="659"/>
      <c r="DB15" s="659"/>
      <c r="DC15" s="659"/>
      <c r="DD15" s="627">
        <v>2143203</v>
      </c>
      <c r="DE15" s="622"/>
      <c r="DF15" s="622"/>
      <c r="DG15" s="622"/>
      <c r="DH15" s="622"/>
      <c r="DI15" s="622"/>
      <c r="DJ15" s="622"/>
      <c r="DK15" s="622"/>
      <c r="DL15" s="622"/>
      <c r="DM15" s="622"/>
      <c r="DN15" s="622"/>
      <c r="DO15" s="622"/>
      <c r="DP15" s="623"/>
      <c r="DQ15" s="627">
        <v>2078164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18494</v>
      </c>
      <c r="S16" s="622"/>
      <c r="T16" s="622"/>
      <c r="U16" s="622"/>
      <c r="V16" s="622"/>
      <c r="W16" s="622"/>
      <c r="X16" s="622"/>
      <c r="Y16" s="623"/>
      <c r="Z16" s="659">
        <v>0.1</v>
      </c>
      <c r="AA16" s="659"/>
      <c r="AB16" s="659"/>
      <c r="AC16" s="659"/>
      <c r="AD16" s="660">
        <v>18494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130059</v>
      </c>
      <c r="S17" s="622"/>
      <c r="T17" s="622"/>
      <c r="U17" s="622"/>
      <c r="V17" s="622"/>
      <c r="W17" s="622"/>
      <c r="X17" s="622"/>
      <c r="Y17" s="623"/>
      <c r="Z17" s="659">
        <v>0.6</v>
      </c>
      <c r="AA17" s="659"/>
      <c r="AB17" s="659"/>
      <c r="AC17" s="659"/>
      <c r="AD17" s="660">
        <v>130059</v>
      </c>
      <c r="AE17" s="660"/>
      <c r="AF17" s="660"/>
      <c r="AG17" s="660"/>
      <c r="AH17" s="660"/>
      <c r="AI17" s="660"/>
      <c r="AJ17" s="660"/>
      <c r="AK17" s="660"/>
      <c r="AL17" s="624">
        <v>1.3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1173682</v>
      </c>
      <c r="CS17" s="622"/>
      <c r="CT17" s="622"/>
      <c r="CU17" s="622"/>
      <c r="CV17" s="622"/>
      <c r="CW17" s="622"/>
      <c r="CX17" s="622"/>
      <c r="CY17" s="623"/>
      <c r="CZ17" s="659">
        <v>5.5</v>
      </c>
      <c r="DA17" s="659"/>
      <c r="DB17" s="659"/>
      <c r="DC17" s="659"/>
      <c r="DD17" s="627" t="s">
        <v>121</v>
      </c>
      <c r="DE17" s="622"/>
      <c r="DF17" s="622"/>
      <c r="DG17" s="622"/>
      <c r="DH17" s="622"/>
      <c r="DI17" s="622"/>
      <c r="DJ17" s="622"/>
      <c r="DK17" s="622"/>
      <c r="DL17" s="622"/>
      <c r="DM17" s="622"/>
      <c r="DN17" s="622"/>
      <c r="DO17" s="622"/>
      <c r="DP17" s="623"/>
      <c r="DQ17" s="627">
        <v>1150729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61329</v>
      </c>
      <c r="S18" s="622"/>
      <c r="T18" s="622"/>
      <c r="U18" s="622"/>
      <c r="V18" s="622"/>
      <c r="W18" s="622"/>
      <c r="X18" s="622"/>
      <c r="Y18" s="623"/>
      <c r="Z18" s="659">
        <v>0.3</v>
      </c>
      <c r="AA18" s="659"/>
      <c r="AB18" s="659"/>
      <c r="AC18" s="659"/>
      <c r="AD18" s="660">
        <v>61329</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60381</v>
      </c>
      <c r="S19" s="622"/>
      <c r="T19" s="622"/>
      <c r="U19" s="622"/>
      <c r="V19" s="622"/>
      <c r="W19" s="622"/>
      <c r="X19" s="622"/>
      <c r="Y19" s="623"/>
      <c r="Z19" s="659">
        <v>0.3</v>
      </c>
      <c r="AA19" s="659"/>
      <c r="AB19" s="659"/>
      <c r="AC19" s="659"/>
      <c r="AD19" s="660">
        <v>60381</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948</v>
      </c>
      <c r="S20" s="622"/>
      <c r="T20" s="622"/>
      <c r="U20" s="622"/>
      <c r="V20" s="622"/>
      <c r="W20" s="622"/>
      <c r="X20" s="622"/>
      <c r="Y20" s="623"/>
      <c r="Z20" s="659">
        <v>0</v>
      </c>
      <c r="AA20" s="659"/>
      <c r="AB20" s="659"/>
      <c r="AC20" s="659"/>
      <c r="AD20" s="660">
        <v>948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21505692</v>
      </c>
      <c r="CS20" s="622"/>
      <c r="CT20" s="622"/>
      <c r="CU20" s="622"/>
      <c r="CV20" s="622"/>
      <c r="CW20" s="622"/>
      <c r="CX20" s="622"/>
      <c r="CY20" s="623"/>
      <c r="CZ20" s="659">
        <v>100</v>
      </c>
      <c r="DA20" s="659"/>
      <c r="DB20" s="659"/>
      <c r="DC20" s="659"/>
      <c r="DD20" s="627">
        <v>3672687</v>
      </c>
      <c r="DE20" s="622"/>
      <c r="DF20" s="622"/>
      <c r="DG20" s="622"/>
      <c r="DH20" s="622"/>
      <c r="DI20" s="622"/>
      <c r="DJ20" s="622"/>
      <c r="DK20" s="622"/>
      <c r="DL20" s="622"/>
      <c r="DM20" s="622"/>
      <c r="DN20" s="622"/>
      <c r="DO20" s="622"/>
      <c r="DP20" s="623"/>
      <c r="DQ20" s="627">
        <v>13725703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1376032</v>
      </c>
      <c r="S21" s="622"/>
      <c r="T21" s="622"/>
      <c r="U21" s="622"/>
      <c r="V21" s="622"/>
      <c r="W21" s="622"/>
      <c r="X21" s="622"/>
      <c r="Y21" s="623"/>
      <c r="Z21" s="659">
        <v>6.2</v>
      </c>
      <c r="AA21" s="659"/>
      <c r="AB21" s="659"/>
      <c r="AC21" s="659"/>
      <c r="AD21" s="660">
        <v>1177115</v>
      </c>
      <c r="AE21" s="660"/>
      <c r="AF21" s="660"/>
      <c r="AG21" s="660"/>
      <c r="AH21" s="660"/>
      <c r="AI21" s="660"/>
      <c r="AJ21" s="660"/>
      <c r="AK21" s="660"/>
      <c r="AL21" s="624">
        <v>11.5</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1177115</v>
      </c>
      <c r="S22" s="622"/>
      <c r="T22" s="622"/>
      <c r="U22" s="622"/>
      <c r="V22" s="622"/>
      <c r="W22" s="622"/>
      <c r="X22" s="622"/>
      <c r="Y22" s="623"/>
      <c r="Z22" s="659">
        <v>5.3</v>
      </c>
      <c r="AA22" s="659"/>
      <c r="AB22" s="659"/>
      <c r="AC22" s="659"/>
      <c r="AD22" s="660">
        <v>1177115</v>
      </c>
      <c r="AE22" s="660"/>
      <c r="AF22" s="660"/>
      <c r="AG22" s="660"/>
      <c r="AH22" s="660"/>
      <c r="AI22" s="660"/>
      <c r="AJ22" s="660"/>
      <c r="AK22" s="660"/>
      <c r="AL22" s="624">
        <v>11.5</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198917</v>
      </c>
      <c r="S23" s="622"/>
      <c r="T23" s="622"/>
      <c r="U23" s="622"/>
      <c r="V23" s="622"/>
      <c r="W23" s="622"/>
      <c r="X23" s="622"/>
      <c r="Y23" s="623"/>
      <c r="Z23" s="659">
        <v>0.9</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8708799</v>
      </c>
      <c r="CS24" s="677"/>
      <c r="CT24" s="677"/>
      <c r="CU24" s="677"/>
      <c r="CV24" s="677"/>
      <c r="CW24" s="677"/>
      <c r="CX24" s="677"/>
      <c r="CY24" s="702"/>
      <c r="CZ24" s="703">
        <v>40.5</v>
      </c>
      <c r="DA24" s="685"/>
      <c r="DB24" s="685"/>
      <c r="DC24" s="705"/>
      <c r="DD24" s="701">
        <v>4896132</v>
      </c>
      <c r="DE24" s="677"/>
      <c r="DF24" s="677"/>
      <c r="DG24" s="677"/>
      <c r="DH24" s="677"/>
      <c r="DI24" s="677"/>
      <c r="DJ24" s="677"/>
      <c r="DK24" s="702"/>
      <c r="DL24" s="701">
        <v>4408534</v>
      </c>
      <c r="DM24" s="677"/>
      <c r="DN24" s="677"/>
      <c r="DO24" s="677"/>
      <c r="DP24" s="677"/>
      <c r="DQ24" s="677"/>
      <c r="DR24" s="677"/>
      <c r="DS24" s="677"/>
      <c r="DT24" s="677"/>
      <c r="DU24" s="677"/>
      <c r="DV24" s="702"/>
      <c r="DW24" s="703">
        <v>42.8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10403988</v>
      </c>
      <c r="S25" s="622"/>
      <c r="T25" s="622"/>
      <c r="U25" s="622"/>
      <c r="V25" s="622"/>
      <c r="W25" s="622"/>
      <c r="X25" s="622"/>
      <c r="Y25" s="623"/>
      <c r="Z25" s="659">
        <v>46.6</v>
      </c>
      <c r="AA25" s="659"/>
      <c r="AB25" s="659"/>
      <c r="AC25" s="659"/>
      <c r="AD25" s="660">
        <v>10205071</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2291102</v>
      </c>
      <c r="CS25" s="634"/>
      <c r="CT25" s="634"/>
      <c r="CU25" s="634"/>
      <c r="CV25" s="634"/>
      <c r="CW25" s="634"/>
      <c r="CX25" s="634"/>
      <c r="CY25" s="635"/>
      <c r="CZ25" s="624">
        <v>10.7</v>
      </c>
      <c r="DA25" s="636"/>
      <c r="DB25" s="636"/>
      <c r="DC25" s="637"/>
      <c r="DD25" s="627">
        <v>2035942</v>
      </c>
      <c r="DE25" s="634"/>
      <c r="DF25" s="634"/>
      <c r="DG25" s="634"/>
      <c r="DH25" s="634"/>
      <c r="DI25" s="634"/>
      <c r="DJ25" s="634"/>
      <c r="DK25" s="635"/>
      <c r="DL25" s="627">
        <v>2015886</v>
      </c>
      <c r="DM25" s="634"/>
      <c r="DN25" s="634"/>
      <c r="DO25" s="634"/>
      <c r="DP25" s="634"/>
      <c r="DQ25" s="634"/>
      <c r="DR25" s="634"/>
      <c r="DS25" s="634"/>
      <c r="DT25" s="634"/>
      <c r="DU25" s="634"/>
      <c r="DV25" s="635"/>
      <c r="DW25" s="624">
        <v>19.600000000000001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9737</v>
      </c>
      <c r="S26" s="622"/>
      <c r="T26" s="622"/>
      <c r="U26" s="622"/>
      <c r="V26" s="622"/>
      <c r="W26" s="622"/>
      <c r="X26" s="622"/>
      <c r="Y26" s="623"/>
      <c r="Z26" s="659">
        <v>0</v>
      </c>
      <c r="AA26" s="659"/>
      <c r="AB26" s="659"/>
      <c r="AC26" s="659"/>
      <c r="AD26" s="660">
        <v>9737</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1279811</v>
      </c>
      <c r="CS26" s="622"/>
      <c r="CT26" s="622"/>
      <c r="CU26" s="622"/>
      <c r="CV26" s="622"/>
      <c r="CW26" s="622"/>
      <c r="CX26" s="622"/>
      <c r="CY26" s="623"/>
      <c r="CZ26" s="624">
        <v>6</v>
      </c>
      <c r="DA26" s="636"/>
      <c r="DB26" s="636"/>
      <c r="DC26" s="637"/>
      <c r="DD26" s="627">
        <v>1164597</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251613</v>
      </c>
      <c r="S27" s="622"/>
      <c r="T27" s="622"/>
      <c r="U27" s="622"/>
      <c r="V27" s="622"/>
      <c r="W27" s="622"/>
      <c r="X27" s="622"/>
      <c r="Y27" s="623"/>
      <c r="Z27" s="659">
        <v>1.1000000000000001</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7442036</v>
      </c>
      <c r="BH27" s="622"/>
      <c r="BI27" s="622"/>
      <c r="BJ27" s="622"/>
      <c r="BK27" s="622"/>
      <c r="BL27" s="622"/>
      <c r="BM27" s="622"/>
      <c r="BN27" s="623"/>
      <c r="BO27" s="659">
        <v>100</v>
      </c>
      <c r="BP27" s="659"/>
      <c r="BQ27" s="659"/>
      <c r="BR27" s="659"/>
      <c r="BS27" s="660">
        <v>152051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5244015</v>
      </c>
      <c r="CS27" s="634"/>
      <c r="CT27" s="634"/>
      <c r="CU27" s="634"/>
      <c r="CV27" s="634"/>
      <c r="CW27" s="634"/>
      <c r="CX27" s="634"/>
      <c r="CY27" s="635"/>
      <c r="CZ27" s="624">
        <v>24.4</v>
      </c>
      <c r="DA27" s="636"/>
      <c r="DB27" s="636"/>
      <c r="DC27" s="637"/>
      <c r="DD27" s="627">
        <v>1709461</v>
      </c>
      <c r="DE27" s="634"/>
      <c r="DF27" s="634"/>
      <c r="DG27" s="634"/>
      <c r="DH27" s="634"/>
      <c r="DI27" s="634"/>
      <c r="DJ27" s="634"/>
      <c r="DK27" s="635"/>
      <c r="DL27" s="627">
        <v>1241919</v>
      </c>
      <c r="DM27" s="634"/>
      <c r="DN27" s="634"/>
      <c r="DO27" s="634"/>
      <c r="DP27" s="634"/>
      <c r="DQ27" s="634"/>
      <c r="DR27" s="634"/>
      <c r="DS27" s="634"/>
      <c r="DT27" s="634"/>
      <c r="DU27" s="634"/>
      <c r="DV27" s="635"/>
      <c r="DW27" s="624">
        <v>12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163834</v>
      </c>
      <c r="S28" s="622"/>
      <c r="T28" s="622"/>
      <c r="U28" s="622"/>
      <c r="V28" s="622"/>
      <c r="W28" s="622"/>
      <c r="X28" s="622"/>
      <c r="Y28" s="623"/>
      <c r="Z28" s="659">
        <v>0.7</v>
      </c>
      <c r="AA28" s="659"/>
      <c r="AB28" s="659"/>
      <c r="AC28" s="659"/>
      <c r="AD28" s="660">
        <v>12356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1173682</v>
      </c>
      <c r="CS28" s="622"/>
      <c r="CT28" s="622"/>
      <c r="CU28" s="622"/>
      <c r="CV28" s="622"/>
      <c r="CW28" s="622"/>
      <c r="CX28" s="622"/>
      <c r="CY28" s="623"/>
      <c r="CZ28" s="624">
        <v>5.5</v>
      </c>
      <c r="DA28" s="636"/>
      <c r="DB28" s="636"/>
      <c r="DC28" s="637"/>
      <c r="DD28" s="627">
        <v>1150729</v>
      </c>
      <c r="DE28" s="622"/>
      <c r="DF28" s="622"/>
      <c r="DG28" s="622"/>
      <c r="DH28" s="622"/>
      <c r="DI28" s="622"/>
      <c r="DJ28" s="622"/>
      <c r="DK28" s="623"/>
      <c r="DL28" s="627">
        <v>1150729</v>
      </c>
      <c r="DM28" s="622"/>
      <c r="DN28" s="622"/>
      <c r="DO28" s="622"/>
      <c r="DP28" s="622"/>
      <c r="DQ28" s="622"/>
      <c r="DR28" s="622"/>
      <c r="DS28" s="622"/>
      <c r="DT28" s="622"/>
      <c r="DU28" s="622"/>
      <c r="DV28" s="623"/>
      <c r="DW28" s="624">
        <v>11.2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146753</v>
      </c>
      <c r="S29" s="622"/>
      <c r="T29" s="622"/>
      <c r="U29" s="622"/>
      <c r="V29" s="622"/>
      <c r="W29" s="622"/>
      <c r="X29" s="622"/>
      <c r="Y29" s="623"/>
      <c r="Z29" s="659">
        <v>0.7</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1173682</v>
      </c>
      <c r="CS29" s="634"/>
      <c r="CT29" s="634"/>
      <c r="CU29" s="634"/>
      <c r="CV29" s="634"/>
      <c r="CW29" s="634"/>
      <c r="CX29" s="634"/>
      <c r="CY29" s="635"/>
      <c r="CZ29" s="624">
        <v>5.5</v>
      </c>
      <c r="DA29" s="636"/>
      <c r="DB29" s="636"/>
      <c r="DC29" s="637"/>
      <c r="DD29" s="627">
        <v>1150729</v>
      </c>
      <c r="DE29" s="634"/>
      <c r="DF29" s="634"/>
      <c r="DG29" s="634"/>
      <c r="DH29" s="634"/>
      <c r="DI29" s="634"/>
      <c r="DJ29" s="634"/>
      <c r="DK29" s="635"/>
      <c r="DL29" s="627">
        <v>1150729</v>
      </c>
      <c r="DM29" s="634"/>
      <c r="DN29" s="634"/>
      <c r="DO29" s="634"/>
      <c r="DP29" s="634"/>
      <c r="DQ29" s="634"/>
      <c r="DR29" s="634"/>
      <c r="DS29" s="634"/>
      <c r="DT29" s="634"/>
      <c r="DU29" s="634"/>
      <c r="DV29" s="635"/>
      <c r="DW29" s="624">
        <v>11.2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3984148</v>
      </c>
      <c r="S30" s="622"/>
      <c r="T30" s="622"/>
      <c r="U30" s="622"/>
      <c r="V30" s="622"/>
      <c r="W30" s="622"/>
      <c r="X30" s="622"/>
      <c r="Y30" s="623"/>
      <c r="Z30" s="659">
        <v>17.8</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1143717</v>
      </c>
      <c r="CS30" s="622"/>
      <c r="CT30" s="622"/>
      <c r="CU30" s="622"/>
      <c r="CV30" s="622"/>
      <c r="CW30" s="622"/>
      <c r="CX30" s="622"/>
      <c r="CY30" s="623"/>
      <c r="CZ30" s="624">
        <v>5.3</v>
      </c>
      <c r="DA30" s="636"/>
      <c r="DB30" s="636"/>
      <c r="DC30" s="637"/>
      <c r="DD30" s="627">
        <v>1122739</v>
      </c>
      <c r="DE30" s="622"/>
      <c r="DF30" s="622"/>
      <c r="DG30" s="622"/>
      <c r="DH30" s="622"/>
      <c r="DI30" s="622"/>
      <c r="DJ30" s="622"/>
      <c r="DK30" s="623"/>
      <c r="DL30" s="627">
        <v>1122739</v>
      </c>
      <c r="DM30" s="622"/>
      <c r="DN30" s="622"/>
      <c r="DO30" s="622"/>
      <c r="DP30" s="622"/>
      <c r="DQ30" s="622"/>
      <c r="DR30" s="622"/>
      <c r="DS30" s="622"/>
      <c r="DT30" s="622"/>
      <c r="DU30" s="622"/>
      <c r="DV30" s="623"/>
      <c r="DW30" s="624">
        <v>10.9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99.7</v>
      </c>
      <c r="BH31" s="684"/>
      <c r="BI31" s="684"/>
      <c r="BJ31" s="684"/>
      <c r="BK31" s="684"/>
      <c r="BL31" s="684"/>
      <c r="BM31" s="685">
        <v>99.3</v>
      </c>
      <c r="BN31" s="684"/>
      <c r="BO31" s="684"/>
      <c r="BP31" s="684"/>
      <c r="BQ31" s="686"/>
      <c r="BR31" s="683">
        <v>99.8</v>
      </c>
      <c r="BS31" s="684"/>
      <c r="BT31" s="684"/>
      <c r="BU31" s="684"/>
      <c r="BV31" s="684"/>
      <c r="BW31" s="684"/>
      <c r="BX31" s="685">
        <v>99.3</v>
      </c>
      <c r="BY31" s="684"/>
      <c r="BZ31" s="684"/>
      <c r="CA31" s="684"/>
      <c r="CB31" s="686"/>
      <c r="CD31" s="642"/>
      <c r="CE31" s="643"/>
      <c r="CF31" s="618" t="s">
        <v>300</v>
      </c>
      <c r="CG31" s="619"/>
      <c r="CH31" s="619"/>
      <c r="CI31" s="619"/>
      <c r="CJ31" s="619"/>
      <c r="CK31" s="619"/>
      <c r="CL31" s="619"/>
      <c r="CM31" s="619"/>
      <c r="CN31" s="619"/>
      <c r="CO31" s="619"/>
      <c r="CP31" s="619"/>
      <c r="CQ31" s="620"/>
      <c r="CR31" s="621">
        <v>29965</v>
      </c>
      <c r="CS31" s="634"/>
      <c r="CT31" s="634"/>
      <c r="CU31" s="634"/>
      <c r="CV31" s="634"/>
      <c r="CW31" s="634"/>
      <c r="CX31" s="634"/>
      <c r="CY31" s="635"/>
      <c r="CZ31" s="624">
        <v>0.1</v>
      </c>
      <c r="DA31" s="636"/>
      <c r="DB31" s="636"/>
      <c r="DC31" s="637"/>
      <c r="DD31" s="627">
        <v>27990</v>
      </c>
      <c r="DE31" s="634"/>
      <c r="DF31" s="634"/>
      <c r="DG31" s="634"/>
      <c r="DH31" s="634"/>
      <c r="DI31" s="634"/>
      <c r="DJ31" s="634"/>
      <c r="DK31" s="635"/>
      <c r="DL31" s="627">
        <v>27990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1543808</v>
      </c>
      <c r="S32" s="622"/>
      <c r="T32" s="622"/>
      <c r="U32" s="622"/>
      <c r="V32" s="622"/>
      <c r="W32" s="622"/>
      <c r="X32" s="622"/>
      <c r="Y32" s="623"/>
      <c r="Z32" s="659">
        <v>6.9</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99.5</v>
      </c>
      <c r="BH32" s="634"/>
      <c r="BI32" s="634"/>
      <c r="BJ32" s="634"/>
      <c r="BK32" s="634"/>
      <c r="BL32" s="634"/>
      <c r="BM32" s="625">
        <v>98.8</v>
      </c>
      <c r="BN32" s="634"/>
      <c r="BO32" s="634"/>
      <c r="BP32" s="634"/>
      <c r="BQ32" s="657"/>
      <c r="BR32" s="687">
        <v>99.6</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49377</v>
      </c>
      <c r="S33" s="622"/>
      <c r="T33" s="622"/>
      <c r="U33" s="622"/>
      <c r="V33" s="622"/>
      <c r="W33" s="622"/>
      <c r="X33" s="622"/>
      <c r="Y33" s="623"/>
      <c r="Z33" s="659">
        <v>0.2</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99.9</v>
      </c>
      <c r="BH33" s="606"/>
      <c r="BI33" s="606"/>
      <c r="BJ33" s="606"/>
      <c r="BK33" s="606"/>
      <c r="BL33" s="606"/>
      <c r="BM33" s="652">
        <v>99.7</v>
      </c>
      <c r="BN33" s="606"/>
      <c r="BO33" s="606"/>
      <c r="BP33" s="606"/>
      <c r="BQ33" s="669"/>
      <c r="BR33" s="682">
        <v>99.9</v>
      </c>
      <c r="BS33" s="606"/>
      <c r="BT33" s="606"/>
      <c r="BU33" s="606"/>
      <c r="BV33" s="606"/>
      <c r="BW33" s="606"/>
      <c r="BX33" s="652">
        <v>99.8</v>
      </c>
      <c r="BY33" s="606"/>
      <c r="BZ33" s="606"/>
      <c r="CA33" s="606"/>
      <c r="CB33" s="669"/>
      <c r="CD33" s="618" t="s">
        <v>307</v>
      </c>
      <c r="CE33" s="619"/>
      <c r="CF33" s="619"/>
      <c r="CG33" s="619"/>
      <c r="CH33" s="619"/>
      <c r="CI33" s="619"/>
      <c r="CJ33" s="619"/>
      <c r="CK33" s="619"/>
      <c r="CL33" s="619"/>
      <c r="CM33" s="619"/>
      <c r="CN33" s="619"/>
      <c r="CO33" s="619"/>
      <c r="CP33" s="619"/>
      <c r="CQ33" s="620"/>
      <c r="CR33" s="621">
        <v>9124206</v>
      </c>
      <c r="CS33" s="634"/>
      <c r="CT33" s="634"/>
      <c r="CU33" s="634"/>
      <c r="CV33" s="634"/>
      <c r="CW33" s="634"/>
      <c r="CX33" s="634"/>
      <c r="CY33" s="635"/>
      <c r="CZ33" s="624">
        <v>42.4</v>
      </c>
      <c r="DA33" s="636"/>
      <c r="DB33" s="636"/>
      <c r="DC33" s="637"/>
      <c r="DD33" s="627">
        <v>7838032</v>
      </c>
      <c r="DE33" s="634"/>
      <c r="DF33" s="634"/>
      <c r="DG33" s="634"/>
      <c r="DH33" s="634"/>
      <c r="DI33" s="634"/>
      <c r="DJ33" s="634"/>
      <c r="DK33" s="635"/>
      <c r="DL33" s="627">
        <v>4785067</v>
      </c>
      <c r="DM33" s="634"/>
      <c r="DN33" s="634"/>
      <c r="DO33" s="634"/>
      <c r="DP33" s="634"/>
      <c r="DQ33" s="634"/>
      <c r="DR33" s="634"/>
      <c r="DS33" s="634"/>
      <c r="DT33" s="634"/>
      <c r="DU33" s="634"/>
      <c r="DV33" s="635"/>
      <c r="DW33" s="624">
        <v>46.4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1128454</v>
      </c>
      <c r="S34" s="622"/>
      <c r="T34" s="622"/>
      <c r="U34" s="622"/>
      <c r="V34" s="622"/>
      <c r="W34" s="622"/>
      <c r="X34" s="622"/>
      <c r="Y34" s="623"/>
      <c r="Z34" s="659">
        <v>5.0999999999999996</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3517236</v>
      </c>
      <c r="CS34" s="622"/>
      <c r="CT34" s="622"/>
      <c r="CU34" s="622"/>
      <c r="CV34" s="622"/>
      <c r="CW34" s="622"/>
      <c r="CX34" s="622"/>
      <c r="CY34" s="623"/>
      <c r="CZ34" s="624">
        <v>16.399999999999999</v>
      </c>
      <c r="DA34" s="636"/>
      <c r="DB34" s="636"/>
      <c r="DC34" s="637"/>
      <c r="DD34" s="627">
        <v>2804402</v>
      </c>
      <c r="DE34" s="622"/>
      <c r="DF34" s="622"/>
      <c r="DG34" s="622"/>
      <c r="DH34" s="622"/>
      <c r="DI34" s="622"/>
      <c r="DJ34" s="622"/>
      <c r="DK34" s="623"/>
      <c r="DL34" s="627">
        <v>2028031</v>
      </c>
      <c r="DM34" s="622"/>
      <c r="DN34" s="622"/>
      <c r="DO34" s="622"/>
      <c r="DP34" s="622"/>
      <c r="DQ34" s="622"/>
      <c r="DR34" s="622"/>
      <c r="DS34" s="622"/>
      <c r="DT34" s="622"/>
      <c r="DU34" s="622"/>
      <c r="DV34" s="623"/>
      <c r="DW34" s="624">
        <v>19.7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1387593</v>
      </c>
      <c r="S35" s="622"/>
      <c r="T35" s="622"/>
      <c r="U35" s="622"/>
      <c r="V35" s="622"/>
      <c r="W35" s="622"/>
      <c r="X35" s="622"/>
      <c r="Y35" s="623"/>
      <c r="Z35" s="659">
        <v>6.2</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128075</v>
      </c>
      <c r="CS35" s="634"/>
      <c r="CT35" s="634"/>
      <c r="CU35" s="634"/>
      <c r="CV35" s="634"/>
      <c r="CW35" s="634"/>
      <c r="CX35" s="634"/>
      <c r="CY35" s="635"/>
      <c r="CZ35" s="624">
        <v>0.6</v>
      </c>
      <c r="DA35" s="636"/>
      <c r="DB35" s="636"/>
      <c r="DC35" s="637"/>
      <c r="DD35" s="627">
        <v>121759</v>
      </c>
      <c r="DE35" s="634"/>
      <c r="DF35" s="634"/>
      <c r="DG35" s="634"/>
      <c r="DH35" s="634"/>
      <c r="DI35" s="634"/>
      <c r="DJ35" s="634"/>
      <c r="DK35" s="635"/>
      <c r="DL35" s="627">
        <v>116908</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822400</v>
      </c>
      <c r="S36" s="622"/>
      <c r="T36" s="622"/>
      <c r="U36" s="622"/>
      <c r="V36" s="622"/>
      <c r="W36" s="622"/>
      <c r="X36" s="622"/>
      <c r="Y36" s="623"/>
      <c r="Z36" s="659">
        <v>3.7</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1768661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-12169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2467122</v>
      </c>
      <c r="CS36" s="622"/>
      <c r="CT36" s="622"/>
      <c r="CU36" s="622"/>
      <c r="CV36" s="622"/>
      <c r="CW36" s="622"/>
      <c r="CX36" s="622"/>
      <c r="CY36" s="623"/>
      <c r="CZ36" s="624">
        <v>11.5</v>
      </c>
      <c r="DA36" s="636"/>
      <c r="DB36" s="636"/>
      <c r="DC36" s="637"/>
      <c r="DD36" s="627">
        <v>2224234</v>
      </c>
      <c r="DE36" s="622"/>
      <c r="DF36" s="622"/>
      <c r="DG36" s="622"/>
      <c r="DH36" s="622"/>
      <c r="DI36" s="622"/>
      <c r="DJ36" s="622"/>
      <c r="DK36" s="623"/>
      <c r="DL36" s="627">
        <v>1702680</v>
      </c>
      <c r="DM36" s="622"/>
      <c r="DN36" s="622"/>
      <c r="DO36" s="622"/>
      <c r="DP36" s="622"/>
      <c r="DQ36" s="622"/>
      <c r="DR36" s="622"/>
      <c r="DS36" s="622"/>
      <c r="DT36" s="622"/>
      <c r="DU36" s="622"/>
      <c r="DV36" s="623"/>
      <c r="DW36" s="624">
        <v>16.5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392369</v>
      </c>
      <c r="S37" s="622"/>
      <c r="T37" s="622"/>
      <c r="U37" s="622"/>
      <c r="V37" s="622"/>
      <c r="W37" s="622"/>
      <c r="X37" s="622"/>
      <c r="Y37" s="623"/>
      <c r="Z37" s="659">
        <v>1.8</v>
      </c>
      <c r="AA37" s="659"/>
      <c r="AB37" s="659"/>
      <c r="AC37" s="659"/>
      <c r="AD37" s="660">
        <v>424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480000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-33602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923491</v>
      </c>
      <c r="CS37" s="634"/>
      <c r="CT37" s="634"/>
      <c r="CU37" s="634"/>
      <c r="CV37" s="634"/>
      <c r="CW37" s="634"/>
      <c r="CX37" s="634"/>
      <c r="CY37" s="635"/>
      <c r="CZ37" s="624">
        <v>4.3</v>
      </c>
      <c r="DA37" s="636"/>
      <c r="DB37" s="636"/>
      <c r="DC37" s="637"/>
      <c r="DD37" s="627">
        <v>923491</v>
      </c>
      <c r="DE37" s="634"/>
      <c r="DF37" s="634"/>
      <c r="DG37" s="634"/>
      <c r="DH37" s="634"/>
      <c r="DI37" s="634"/>
      <c r="DJ37" s="634"/>
      <c r="DK37" s="635"/>
      <c r="DL37" s="627">
        <v>916322</v>
      </c>
      <c r="DM37" s="634"/>
      <c r="DN37" s="634"/>
      <c r="DO37" s="634"/>
      <c r="DP37" s="634"/>
      <c r="DQ37" s="634"/>
      <c r="DR37" s="634"/>
      <c r="DS37" s="634"/>
      <c r="DT37" s="634"/>
      <c r="DU37" s="634"/>
      <c r="DV37" s="635"/>
      <c r="DW37" s="624">
        <v>8.9</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2041790</v>
      </c>
      <c r="S38" s="622"/>
      <c r="T38" s="622"/>
      <c r="U38" s="622"/>
      <c r="V38" s="622"/>
      <c r="W38" s="622"/>
      <c r="X38" s="622"/>
      <c r="Y38" s="623"/>
      <c r="Z38" s="659">
        <v>9.1</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47811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4268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1240850</v>
      </c>
      <c r="CS38" s="622"/>
      <c r="CT38" s="622"/>
      <c r="CU38" s="622"/>
      <c r="CV38" s="622"/>
      <c r="CW38" s="622"/>
      <c r="CX38" s="622"/>
      <c r="CY38" s="623"/>
      <c r="CZ38" s="624">
        <v>5.8</v>
      </c>
      <c r="DA38" s="636"/>
      <c r="DB38" s="636"/>
      <c r="DC38" s="637"/>
      <c r="DD38" s="627">
        <v>965773</v>
      </c>
      <c r="DE38" s="622"/>
      <c r="DF38" s="622"/>
      <c r="DG38" s="622"/>
      <c r="DH38" s="622"/>
      <c r="DI38" s="622"/>
      <c r="DJ38" s="622"/>
      <c r="DK38" s="623"/>
      <c r="DL38" s="627">
        <v>937448</v>
      </c>
      <c r="DM38" s="622"/>
      <c r="DN38" s="622"/>
      <c r="DO38" s="622"/>
      <c r="DP38" s="622"/>
      <c r="DQ38" s="622"/>
      <c r="DR38" s="622"/>
      <c r="DS38" s="622"/>
      <c r="DT38" s="622"/>
      <c r="DU38" s="622"/>
      <c r="DV38" s="623"/>
      <c r="DW38" s="624">
        <v>9.1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6454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1706437</v>
      </c>
      <c r="CS39" s="634"/>
      <c r="CT39" s="634"/>
      <c r="CU39" s="634"/>
      <c r="CV39" s="634"/>
      <c r="CW39" s="634"/>
      <c r="CX39" s="634"/>
      <c r="CY39" s="635"/>
      <c r="CZ39" s="624">
        <v>7.9</v>
      </c>
      <c r="DA39" s="636"/>
      <c r="DB39" s="636"/>
      <c r="DC39" s="637"/>
      <c r="DD39" s="627">
        <v>1700478</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83090</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124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64486</v>
      </c>
      <c r="CS40" s="622"/>
      <c r="CT40" s="622"/>
      <c r="CU40" s="622"/>
      <c r="CV40" s="622"/>
      <c r="CW40" s="622"/>
      <c r="CX40" s="622"/>
      <c r="CY40" s="623"/>
      <c r="CZ40" s="624">
        <v>0.3</v>
      </c>
      <c r="DA40" s="636"/>
      <c r="DB40" s="636"/>
      <c r="DC40" s="637"/>
      <c r="DD40" s="627">
        <v>21386</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22325864</v>
      </c>
      <c r="S41" s="646"/>
      <c r="T41" s="646"/>
      <c r="U41" s="646"/>
      <c r="V41" s="646"/>
      <c r="W41" s="646"/>
      <c r="X41" s="646"/>
      <c r="Y41" s="649"/>
      <c r="Z41" s="650">
        <v>100</v>
      </c>
      <c r="AA41" s="650"/>
      <c r="AB41" s="650"/>
      <c r="AC41" s="650"/>
      <c r="AD41" s="651">
        <v>10227588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297467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943383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3672687</v>
      </c>
      <c r="CS42" s="634"/>
      <c r="CT42" s="634"/>
      <c r="CU42" s="634"/>
      <c r="CV42" s="634"/>
      <c r="CW42" s="634"/>
      <c r="CX42" s="634"/>
      <c r="CY42" s="635"/>
      <c r="CZ42" s="624">
        <v>17.100000000000001</v>
      </c>
      <c r="DA42" s="636"/>
      <c r="DB42" s="636"/>
      <c r="DC42" s="637"/>
      <c r="DD42" s="627">
        <v>991539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21643</v>
      </c>
      <c r="CS43" s="634"/>
      <c r="CT43" s="634"/>
      <c r="CU43" s="634"/>
      <c r="CV43" s="634"/>
      <c r="CW43" s="634"/>
      <c r="CX43" s="634"/>
      <c r="CY43" s="635"/>
      <c r="CZ43" s="624">
        <v>0.1</v>
      </c>
      <c r="DA43" s="636"/>
      <c r="DB43" s="636"/>
      <c r="DC43" s="637"/>
      <c r="DD43" s="627">
        <v>21643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3672687</v>
      </c>
      <c r="CS44" s="622"/>
      <c r="CT44" s="622"/>
      <c r="CU44" s="622"/>
      <c r="CV44" s="622"/>
      <c r="CW44" s="622"/>
      <c r="CX44" s="622"/>
      <c r="CY44" s="623"/>
      <c r="CZ44" s="624">
        <v>17.100000000000001</v>
      </c>
      <c r="DA44" s="625"/>
      <c r="DB44" s="625"/>
      <c r="DC44" s="626"/>
      <c r="DD44" s="627">
        <v>991539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1071225</v>
      </c>
      <c r="CS45" s="634"/>
      <c r="CT45" s="634"/>
      <c r="CU45" s="634"/>
      <c r="CV45" s="634"/>
      <c r="CW45" s="634"/>
      <c r="CX45" s="634"/>
      <c r="CY45" s="635"/>
      <c r="CZ45" s="624">
        <v>5</v>
      </c>
      <c r="DA45" s="636"/>
      <c r="DB45" s="636"/>
      <c r="DC45" s="637"/>
      <c r="DD45" s="627">
        <v>63038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2551151</v>
      </c>
      <c r="CS46" s="622"/>
      <c r="CT46" s="622"/>
      <c r="CU46" s="622"/>
      <c r="CV46" s="622"/>
      <c r="CW46" s="622"/>
      <c r="CX46" s="622"/>
      <c r="CY46" s="623"/>
      <c r="CZ46" s="624">
        <v>11.9</v>
      </c>
      <c r="DA46" s="625"/>
      <c r="DB46" s="625"/>
      <c r="DC46" s="626"/>
      <c r="DD46" s="627">
        <v>913545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21505692</v>
      </c>
      <c r="CS49" s="606"/>
      <c r="CT49" s="606"/>
      <c r="CU49" s="606"/>
      <c r="CV49" s="606"/>
      <c r="CW49" s="606"/>
      <c r="CX49" s="606"/>
      <c r="CY49" s="607"/>
      <c r="CZ49" s="608">
        <v>100</v>
      </c>
      <c r="DA49" s="609"/>
      <c r="DB49" s="609"/>
      <c r="DC49" s="610"/>
      <c r="DD49" s="611">
        <v>13725703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wH3OspyN1J699O4eEfSlWwuhVQY1e+lJzQRIcqdGq29zJa34DCIWEYUmRXSXjUpqlzh4oXTcmP3+MzWDUwwVg==" saltValue="S5YyadKhm+ormKxh0XzXZ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22326</v>
      </c>
      <c r="R7" s="1103"/>
      <c r="S7" s="1103"/>
      <c r="T7" s="1103"/>
      <c r="U7" s="1103"/>
      <c r="V7" s="1103">
        <v>21506</v>
      </c>
      <c r="W7" s="1103"/>
      <c r="X7" s="1103"/>
      <c r="Y7" s="1103"/>
      <c r="Z7" s="1103"/>
      <c r="AA7" s="1103">
        <v>820</v>
      </c>
      <c r="AB7" s="1103"/>
      <c r="AC7" s="1103"/>
      <c r="AD7" s="1103"/>
      <c r="AE7" s="1104"/>
      <c r="AF7" s="1105">
        <v>788</v>
      </c>
      <c r="AG7" s="1106"/>
      <c r="AH7" s="1106"/>
      <c r="AI7" s="1106"/>
      <c r="AJ7" s="1107"/>
      <c r="AK7" s="1108">
        <v>1388</v>
      </c>
      <c r="AL7" s="1109"/>
      <c r="AM7" s="1109"/>
      <c r="AN7" s="1109"/>
      <c r="AO7" s="1109"/>
      <c r="AP7" s="1109">
        <v>13659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579</v>
      </c>
      <c r="BS7" s="1099" t="s">
        <v>578</v>
      </c>
      <c r="BT7" s="1100"/>
      <c r="BU7" s="1100"/>
      <c r="BV7" s="1100"/>
      <c r="BW7" s="1100"/>
      <c r="BX7" s="1100"/>
      <c r="BY7" s="1100"/>
      <c r="BZ7" s="1100"/>
      <c r="CA7" s="1100"/>
      <c r="CB7" s="1100"/>
      <c r="CC7" s="1100"/>
      <c r="CD7" s="1100"/>
      <c r="CE7" s="1100"/>
      <c r="CF7" s="1100"/>
      <c r="CG7" s="1112"/>
      <c r="CH7" s="1096">
        <v>0</v>
      </c>
      <c r="CI7" s="1097"/>
      <c r="CJ7" s="1097"/>
      <c r="CK7" s="1097"/>
      <c r="CL7" s="1098"/>
      <c r="CM7" s="1096">
        <v>9</v>
      </c>
      <c r="CN7" s="1097"/>
      <c r="CO7" s="1097"/>
      <c r="CP7" s="1097"/>
      <c r="CQ7" s="1098"/>
      <c r="CR7" s="1096">
        <v>5</v>
      </c>
      <c r="CS7" s="1097"/>
      <c r="CT7" s="1097"/>
      <c r="CU7" s="1097"/>
      <c r="CV7" s="1098"/>
      <c r="CW7" s="1096" t="s">
        <v>577</v>
      </c>
      <c r="CX7" s="1097"/>
      <c r="CY7" s="1097"/>
      <c r="CZ7" s="1097"/>
      <c r="DA7" s="1098"/>
      <c r="DB7" s="1096" t="s">
        <v>577</v>
      </c>
      <c r="DC7" s="1097"/>
      <c r="DD7" s="1097"/>
      <c r="DE7" s="1097"/>
      <c r="DF7" s="1098"/>
      <c r="DG7" s="1096">
        <v>143</v>
      </c>
      <c r="DH7" s="1097"/>
      <c r="DI7" s="1097"/>
      <c r="DJ7" s="1097"/>
      <c r="DK7" s="1098"/>
      <c r="DL7" s="1096" t="s">
        <v>577</v>
      </c>
      <c r="DM7" s="1097"/>
      <c r="DN7" s="1097"/>
      <c r="DO7" s="1097"/>
      <c r="DP7" s="1098"/>
      <c r="DQ7" s="1096">
        <v>134</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v>0</v>
      </c>
      <c r="AB8" s="1039"/>
      <c r="AC8" s="1039"/>
      <c r="AD8" s="1039"/>
      <c r="AE8" s="1040"/>
      <c r="AF8" s="1035">
        <v>0</v>
      </c>
      <c r="AG8" s="1036"/>
      <c r="AH8" s="1036"/>
      <c r="AI8" s="1036"/>
      <c r="AJ8" s="1037"/>
      <c r="AK8" s="1080" t="s">
        <v>577</v>
      </c>
      <c r="AL8" s="1081"/>
      <c r="AM8" s="1081"/>
      <c r="AN8" s="1081"/>
      <c r="AO8" s="1081"/>
      <c r="AP8" s="1081" t="s">
        <v>577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22326</v>
      </c>
      <c r="R23" s="1061"/>
      <c r="S23" s="1061"/>
      <c r="T23" s="1061"/>
      <c r="U23" s="1061"/>
      <c r="V23" s="1061">
        <v>21506</v>
      </c>
      <c r="W23" s="1061"/>
      <c r="X23" s="1061"/>
      <c r="Y23" s="1061"/>
      <c r="Z23" s="1061"/>
      <c r="AA23" s="1061">
        <v>820</v>
      </c>
      <c r="AB23" s="1061"/>
      <c r="AC23" s="1061"/>
      <c r="AD23" s="1061"/>
      <c r="AE23" s="1068"/>
      <c r="AF23" s="1069">
        <v>788</v>
      </c>
      <c r="AG23" s="1061"/>
      <c r="AH23" s="1061"/>
      <c r="AI23" s="1061"/>
      <c r="AJ23" s="1070"/>
      <c r="AK23" s="1071"/>
      <c r="AL23" s="1072"/>
      <c r="AM23" s="1072"/>
      <c r="AN23" s="1072"/>
      <c r="AO23" s="1072"/>
      <c r="AP23" s="1061">
        <v>13659</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3699</v>
      </c>
      <c r="R28" s="1051"/>
      <c r="S28" s="1051"/>
      <c r="T28" s="1051"/>
      <c r="U28" s="1051"/>
      <c r="V28" s="1051">
        <v>3711</v>
      </c>
      <c r="W28" s="1051"/>
      <c r="X28" s="1051"/>
      <c r="Y28" s="1051"/>
      <c r="Z28" s="1051"/>
      <c r="AA28" s="1051">
        <v>-12</v>
      </c>
      <c r="AB28" s="1051"/>
      <c r="AC28" s="1051"/>
      <c r="AD28" s="1051"/>
      <c r="AE28" s="1052"/>
      <c r="AF28" s="1053">
        <v>-12</v>
      </c>
      <c r="AG28" s="1051"/>
      <c r="AH28" s="1051"/>
      <c r="AI28" s="1051"/>
      <c r="AJ28" s="1054"/>
      <c r="AK28" s="1042">
        <v>297</v>
      </c>
      <c r="AL28" s="1043"/>
      <c r="AM28" s="1043"/>
      <c r="AN28" s="1043"/>
      <c r="AO28" s="1043"/>
      <c r="AP28" s="1043" t="s">
        <v>577</v>
      </c>
      <c r="AQ28" s="1043"/>
      <c r="AR28" s="1043"/>
      <c r="AS28" s="1043"/>
      <c r="AT28" s="1043"/>
      <c r="AU28" s="1043" t="s">
        <v>577</v>
      </c>
      <c r="AV28" s="1043"/>
      <c r="AW28" s="1043"/>
      <c r="AX28" s="1043"/>
      <c r="AY28" s="1043"/>
      <c r="AZ28" s="1044" t="s">
        <v>577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2668</v>
      </c>
      <c r="R29" s="1039"/>
      <c r="S29" s="1039"/>
      <c r="T29" s="1039"/>
      <c r="U29" s="1039"/>
      <c r="V29" s="1039">
        <v>2605</v>
      </c>
      <c r="W29" s="1039"/>
      <c r="X29" s="1039"/>
      <c r="Y29" s="1039"/>
      <c r="Z29" s="1039"/>
      <c r="AA29" s="1039">
        <v>62</v>
      </c>
      <c r="AB29" s="1039"/>
      <c r="AC29" s="1039"/>
      <c r="AD29" s="1039"/>
      <c r="AE29" s="1040"/>
      <c r="AF29" s="1035">
        <v>62</v>
      </c>
      <c r="AG29" s="1036"/>
      <c r="AH29" s="1036"/>
      <c r="AI29" s="1036"/>
      <c r="AJ29" s="1037"/>
      <c r="AK29" s="980">
        <v>445</v>
      </c>
      <c r="AL29" s="971"/>
      <c r="AM29" s="971"/>
      <c r="AN29" s="971"/>
      <c r="AO29" s="971"/>
      <c r="AP29" s="971" t="s">
        <v>577</v>
      </c>
      <c r="AQ29" s="971"/>
      <c r="AR29" s="971"/>
      <c r="AS29" s="971"/>
      <c r="AT29" s="971"/>
      <c r="AU29" s="971" t="s">
        <v>577</v>
      </c>
      <c r="AV29" s="971"/>
      <c r="AW29" s="971"/>
      <c r="AX29" s="971"/>
      <c r="AY29" s="971"/>
      <c r="AZ29" s="1041" t="s">
        <v>577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21</v>
      </c>
      <c r="R30" s="1039"/>
      <c r="S30" s="1039"/>
      <c r="T30" s="1039"/>
      <c r="U30" s="1039"/>
      <c r="V30" s="1039">
        <v>13</v>
      </c>
      <c r="W30" s="1039"/>
      <c r="X30" s="1039"/>
      <c r="Y30" s="1039"/>
      <c r="Z30" s="1039"/>
      <c r="AA30" s="1039">
        <v>8</v>
      </c>
      <c r="AB30" s="1039"/>
      <c r="AC30" s="1039"/>
      <c r="AD30" s="1039"/>
      <c r="AE30" s="1040"/>
      <c r="AF30" s="1035">
        <v>8</v>
      </c>
      <c r="AG30" s="1036"/>
      <c r="AH30" s="1036"/>
      <c r="AI30" s="1036"/>
      <c r="AJ30" s="1037"/>
      <c r="AK30" s="980" t="s">
        <v>577</v>
      </c>
      <c r="AL30" s="971"/>
      <c r="AM30" s="971"/>
      <c r="AN30" s="971"/>
      <c r="AO30" s="971"/>
      <c r="AP30" s="971" t="s">
        <v>577</v>
      </c>
      <c r="AQ30" s="971"/>
      <c r="AR30" s="971"/>
      <c r="AS30" s="971"/>
      <c r="AT30" s="971"/>
      <c r="AU30" s="971" t="s">
        <v>577</v>
      </c>
      <c r="AV30" s="971"/>
      <c r="AW30" s="971"/>
      <c r="AX30" s="971"/>
      <c r="AY30" s="971"/>
      <c r="AZ30" s="1041" t="s">
        <v>577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631</v>
      </c>
      <c r="R31" s="1039"/>
      <c r="S31" s="1039"/>
      <c r="T31" s="1039"/>
      <c r="U31" s="1039"/>
      <c r="V31" s="1039">
        <v>600</v>
      </c>
      <c r="W31" s="1039"/>
      <c r="X31" s="1039"/>
      <c r="Y31" s="1039"/>
      <c r="Z31" s="1039"/>
      <c r="AA31" s="1039">
        <v>32</v>
      </c>
      <c r="AB31" s="1039"/>
      <c r="AC31" s="1039"/>
      <c r="AD31" s="1039"/>
      <c r="AE31" s="1040"/>
      <c r="AF31" s="1035">
        <v>32</v>
      </c>
      <c r="AG31" s="1036"/>
      <c r="AH31" s="1036"/>
      <c r="AI31" s="1036"/>
      <c r="AJ31" s="1037"/>
      <c r="AK31" s="980">
        <v>131</v>
      </c>
      <c r="AL31" s="971"/>
      <c r="AM31" s="971"/>
      <c r="AN31" s="971"/>
      <c r="AO31" s="971"/>
      <c r="AP31" s="971" t="s">
        <v>577</v>
      </c>
      <c r="AQ31" s="971"/>
      <c r="AR31" s="971"/>
      <c r="AS31" s="971"/>
      <c r="AT31" s="971"/>
      <c r="AU31" s="971" t="s">
        <v>577</v>
      </c>
      <c r="AV31" s="971"/>
      <c r="AW31" s="971"/>
      <c r="AX31" s="971"/>
      <c r="AY31" s="971"/>
      <c r="AZ31" s="1041" t="s">
        <v>577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945</v>
      </c>
      <c r="R32" s="1039"/>
      <c r="S32" s="1039"/>
      <c r="T32" s="1039"/>
      <c r="U32" s="1039"/>
      <c r="V32" s="1039">
        <v>805</v>
      </c>
      <c r="W32" s="1039"/>
      <c r="X32" s="1039"/>
      <c r="Y32" s="1039"/>
      <c r="Z32" s="1039"/>
      <c r="AA32" s="1039">
        <v>140</v>
      </c>
      <c r="AB32" s="1039"/>
      <c r="AC32" s="1039"/>
      <c r="AD32" s="1039"/>
      <c r="AE32" s="1040"/>
      <c r="AF32" s="1035">
        <v>1648</v>
      </c>
      <c r="AG32" s="1036"/>
      <c r="AH32" s="1036"/>
      <c r="AI32" s="1036"/>
      <c r="AJ32" s="1037"/>
      <c r="AK32" s="980">
        <v>3</v>
      </c>
      <c r="AL32" s="971"/>
      <c r="AM32" s="971"/>
      <c r="AN32" s="971"/>
      <c r="AO32" s="971"/>
      <c r="AP32" s="971">
        <v>1645</v>
      </c>
      <c r="AQ32" s="971"/>
      <c r="AR32" s="971"/>
      <c r="AS32" s="971"/>
      <c r="AT32" s="971"/>
      <c r="AU32" s="971">
        <v>2</v>
      </c>
      <c r="AV32" s="971"/>
      <c r="AW32" s="971"/>
      <c r="AX32" s="971"/>
      <c r="AY32" s="971"/>
      <c r="AZ32" s="1041" t="s">
        <v>577</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1170</v>
      </c>
      <c r="R33" s="1039"/>
      <c r="S33" s="1039"/>
      <c r="T33" s="1039"/>
      <c r="U33" s="1039"/>
      <c r="V33" s="1039">
        <v>1141</v>
      </c>
      <c r="W33" s="1039"/>
      <c r="X33" s="1039"/>
      <c r="Y33" s="1039"/>
      <c r="Z33" s="1039"/>
      <c r="AA33" s="1039">
        <v>28</v>
      </c>
      <c r="AB33" s="1039"/>
      <c r="AC33" s="1039"/>
      <c r="AD33" s="1039"/>
      <c r="AE33" s="1040"/>
      <c r="AF33" s="1035">
        <v>1088</v>
      </c>
      <c r="AG33" s="1036"/>
      <c r="AH33" s="1036"/>
      <c r="AI33" s="1036"/>
      <c r="AJ33" s="1037"/>
      <c r="AK33" s="980">
        <v>480</v>
      </c>
      <c r="AL33" s="971"/>
      <c r="AM33" s="971"/>
      <c r="AN33" s="971"/>
      <c r="AO33" s="971"/>
      <c r="AP33" s="971">
        <v>6938</v>
      </c>
      <c r="AQ33" s="971"/>
      <c r="AR33" s="971"/>
      <c r="AS33" s="971"/>
      <c r="AT33" s="971"/>
      <c r="AU33" s="971">
        <v>3164</v>
      </c>
      <c r="AV33" s="971"/>
      <c r="AW33" s="971"/>
      <c r="AX33" s="971"/>
      <c r="AY33" s="971"/>
      <c r="AZ33" s="1041" t="s">
        <v>577</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2825</v>
      </c>
      <c r="AG63" s="959"/>
      <c r="AH63" s="959"/>
      <c r="AI63" s="959"/>
      <c r="AJ63" s="1022"/>
      <c r="AK63" s="1023"/>
      <c r="AL63" s="963"/>
      <c r="AM63" s="963"/>
      <c r="AN63" s="963"/>
      <c r="AO63" s="963"/>
      <c r="AP63" s="959">
        <v>8583</v>
      </c>
      <c r="AQ63" s="959"/>
      <c r="AR63" s="959"/>
      <c r="AS63" s="959"/>
      <c r="AT63" s="959"/>
      <c r="AU63" s="959">
        <v>3165</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558</v>
      </c>
      <c r="C68" s="986"/>
      <c r="D68" s="986"/>
      <c r="E68" s="986"/>
      <c r="F68" s="986"/>
      <c r="G68" s="986"/>
      <c r="H68" s="986"/>
      <c r="I68" s="986"/>
      <c r="J68" s="986"/>
      <c r="K68" s="986"/>
      <c r="L68" s="986"/>
      <c r="M68" s="986"/>
      <c r="N68" s="986"/>
      <c r="O68" s="986"/>
      <c r="P68" s="987"/>
      <c r="Q68" s="988">
        <v>10</v>
      </c>
      <c r="R68" s="982"/>
      <c r="S68" s="982"/>
      <c r="T68" s="982"/>
      <c r="U68" s="982"/>
      <c r="V68" s="982">
        <v>8</v>
      </c>
      <c r="W68" s="982"/>
      <c r="X68" s="982"/>
      <c r="Y68" s="982"/>
      <c r="Z68" s="982"/>
      <c r="AA68" s="982">
        <v>2</v>
      </c>
      <c r="AB68" s="982"/>
      <c r="AC68" s="982"/>
      <c r="AD68" s="982"/>
      <c r="AE68" s="982"/>
      <c r="AF68" s="982">
        <v>2</v>
      </c>
      <c r="AG68" s="982"/>
      <c r="AH68" s="982"/>
      <c r="AI68" s="982"/>
      <c r="AJ68" s="982"/>
      <c r="AK68" s="982" t="s">
        <v>582</v>
      </c>
      <c r="AL68" s="982"/>
      <c r="AM68" s="982"/>
      <c r="AN68" s="982"/>
      <c r="AO68" s="982"/>
      <c r="AP68" s="982" t="s">
        <v>577</v>
      </c>
      <c r="AQ68" s="982"/>
      <c r="AR68" s="982"/>
      <c r="AS68" s="982"/>
      <c r="AT68" s="982"/>
      <c r="AU68" s="982" t="s">
        <v>577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559</v>
      </c>
      <c r="C69" s="975"/>
      <c r="D69" s="975"/>
      <c r="E69" s="975"/>
      <c r="F69" s="975"/>
      <c r="G69" s="975"/>
      <c r="H69" s="975"/>
      <c r="I69" s="975"/>
      <c r="J69" s="975"/>
      <c r="K69" s="975"/>
      <c r="L69" s="975"/>
      <c r="M69" s="975"/>
      <c r="N69" s="975"/>
      <c r="O69" s="975"/>
      <c r="P69" s="976"/>
      <c r="Q69" s="977">
        <v>91</v>
      </c>
      <c r="R69" s="971"/>
      <c r="S69" s="971"/>
      <c r="T69" s="971"/>
      <c r="U69" s="971"/>
      <c r="V69" s="971">
        <v>89</v>
      </c>
      <c r="W69" s="971"/>
      <c r="X69" s="971"/>
      <c r="Y69" s="971"/>
      <c r="Z69" s="971"/>
      <c r="AA69" s="971">
        <v>2</v>
      </c>
      <c r="AB69" s="971"/>
      <c r="AC69" s="971"/>
      <c r="AD69" s="971"/>
      <c r="AE69" s="971"/>
      <c r="AF69" s="971">
        <v>2</v>
      </c>
      <c r="AG69" s="971"/>
      <c r="AH69" s="971"/>
      <c r="AI69" s="971"/>
      <c r="AJ69" s="971"/>
      <c r="AK69" s="971" t="s">
        <v>582</v>
      </c>
      <c r="AL69" s="971"/>
      <c r="AM69" s="971"/>
      <c r="AN69" s="971"/>
      <c r="AO69" s="971"/>
      <c r="AP69" s="971" t="s">
        <v>577</v>
      </c>
      <c r="AQ69" s="971"/>
      <c r="AR69" s="971"/>
      <c r="AS69" s="971"/>
      <c r="AT69" s="971"/>
      <c r="AU69" s="971" t="s">
        <v>577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560</v>
      </c>
      <c r="C70" s="975"/>
      <c r="D70" s="975"/>
      <c r="E70" s="975"/>
      <c r="F70" s="975"/>
      <c r="G70" s="975"/>
      <c r="H70" s="975"/>
      <c r="I70" s="975"/>
      <c r="J70" s="975"/>
      <c r="K70" s="975"/>
      <c r="L70" s="975"/>
      <c r="M70" s="975"/>
      <c r="N70" s="975"/>
      <c r="O70" s="975"/>
      <c r="P70" s="976"/>
      <c r="Q70" s="977">
        <v>7658</v>
      </c>
      <c r="R70" s="971"/>
      <c r="S70" s="971"/>
      <c r="T70" s="971"/>
      <c r="U70" s="971"/>
      <c r="V70" s="971">
        <v>7653</v>
      </c>
      <c r="W70" s="971"/>
      <c r="X70" s="971"/>
      <c r="Y70" s="971"/>
      <c r="Z70" s="971"/>
      <c r="AA70" s="971">
        <v>5</v>
      </c>
      <c r="AB70" s="971"/>
      <c r="AC70" s="971"/>
      <c r="AD70" s="971"/>
      <c r="AE70" s="971"/>
      <c r="AF70" s="971">
        <v>5</v>
      </c>
      <c r="AG70" s="971"/>
      <c r="AH70" s="971"/>
      <c r="AI70" s="971"/>
      <c r="AJ70" s="971"/>
      <c r="AK70" s="971" t="s">
        <v>583</v>
      </c>
      <c r="AL70" s="971"/>
      <c r="AM70" s="971"/>
      <c r="AN70" s="971"/>
      <c r="AO70" s="971"/>
      <c r="AP70" s="971" t="s">
        <v>577</v>
      </c>
      <c r="AQ70" s="971"/>
      <c r="AR70" s="971"/>
      <c r="AS70" s="971"/>
      <c r="AT70" s="971"/>
      <c r="AU70" s="971" t="s">
        <v>577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561</v>
      </c>
      <c r="C71" s="975"/>
      <c r="D71" s="975"/>
      <c r="E71" s="975"/>
      <c r="F71" s="975"/>
      <c r="G71" s="975"/>
      <c r="H71" s="975"/>
      <c r="I71" s="975"/>
      <c r="J71" s="975"/>
      <c r="K71" s="975"/>
      <c r="L71" s="975"/>
      <c r="M71" s="975"/>
      <c r="N71" s="975"/>
      <c r="O71" s="975"/>
      <c r="P71" s="976"/>
      <c r="Q71" s="977">
        <v>96</v>
      </c>
      <c r="R71" s="971"/>
      <c r="S71" s="971"/>
      <c r="T71" s="971"/>
      <c r="U71" s="971"/>
      <c r="V71" s="971">
        <v>96</v>
      </c>
      <c r="W71" s="971"/>
      <c r="X71" s="971"/>
      <c r="Y71" s="971"/>
      <c r="Z71" s="971"/>
      <c r="AA71" s="971" t="s">
        <v>577</v>
      </c>
      <c r="AB71" s="971"/>
      <c r="AC71" s="971"/>
      <c r="AD71" s="971"/>
      <c r="AE71" s="971"/>
      <c r="AF71" s="971" t="s">
        <v>577</v>
      </c>
      <c r="AG71" s="971"/>
      <c r="AH71" s="971"/>
      <c r="AI71" s="971"/>
      <c r="AJ71" s="971"/>
      <c r="AK71" s="971" t="s">
        <v>584</v>
      </c>
      <c r="AL71" s="971"/>
      <c r="AM71" s="971"/>
      <c r="AN71" s="971"/>
      <c r="AO71" s="971"/>
      <c r="AP71" s="971" t="s">
        <v>577</v>
      </c>
      <c r="AQ71" s="971"/>
      <c r="AR71" s="971"/>
      <c r="AS71" s="971"/>
      <c r="AT71" s="971"/>
      <c r="AU71" s="971" t="s">
        <v>577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562</v>
      </c>
      <c r="C72" s="975"/>
      <c r="D72" s="975"/>
      <c r="E72" s="975"/>
      <c r="F72" s="975"/>
      <c r="G72" s="975"/>
      <c r="H72" s="975"/>
      <c r="I72" s="975"/>
      <c r="J72" s="975"/>
      <c r="K72" s="975"/>
      <c r="L72" s="975"/>
      <c r="M72" s="975"/>
      <c r="N72" s="975"/>
      <c r="O72" s="975"/>
      <c r="P72" s="976"/>
      <c r="Q72" s="977">
        <v>202</v>
      </c>
      <c r="R72" s="971"/>
      <c r="S72" s="971"/>
      <c r="T72" s="971"/>
      <c r="U72" s="971"/>
      <c r="V72" s="971">
        <v>187</v>
      </c>
      <c r="W72" s="971"/>
      <c r="X72" s="971"/>
      <c r="Y72" s="971"/>
      <c r="Z72" s="971"/>
      <c r="AA72" s="971">
        <v>15</v>
      </c>
      <c r="AB72" s="971"/>
      <c r="AC72" s="971"/>
      <c r="AD72" s="971"/>
      <c r="AE72" s="971"/>
      <c r="AF72" s="971">
        <v>15</v>
      </c>
      <c r="AG72" s="971"/>
      <c r="AH72" s="971"/>
      <c r="AI72" s="971"/>
      <c r="AJ72" s="971"/>
      <c r="AK72" s="971" t="s">
        <v>582</v>
      </c>
      <c r="AL72" s="971"/>
      <c r="AM72" s="971"/>
      <c r="AN72" s="971"/>
      <c r="AO72" s="971"/>
      <c r="AP72" s="971" t="s">
        <v>577</v>
      </c>
      <c r="AQ72" s="971"/>
      <c r="AR72" s="971"/>
      <c r="AS72" s="971"/>
      <c r="AT72" s="971"/>
      <c r="AU72" s="971" t="s">
        <v>577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563</v>
      </c>
      <c r="C73" s="975"/>
      <c r="D73" s="975"/>
      <c r="E73" s="975"/>
      <c r="F73" s="975"/>
      <c r="G73" s="975"/>
      <c r="H73" s="975"/>
      <c r="I73" s="975"/>
      <c r="J73" s="975"/>
      <c r="K73" s="975"/>
      <c r="L73" s="975"/>
      <c r="M73" s="975"/>
      <c r="N73" s="975"/>
      <c r="O73" s="975"/>
      <c r="P73" s="976"/>
      <c r="Q73" s="977">
        <v>22</v>
      </c>
      <c r="R73" s="971"/>
      <c r="S73" s="971"/>
      <c r="T73" s="971"/>
      <c r="U73" s="971"/>
      <c r="V73" s="971">
        <v>21</v>
      </c>
      <c r="W73" s="971"/>
      <c r="X73" s="971"/>
      <c r="Y73" s="971"/>
      <c r="Z73" s="971"/>
      <c r="AA73" s="971">
        <v>1</v>
      </c>
      <c r="AB73" s="971"/>
      <c r="AC73" s="971"/>
      <c r="AD73" s="971"/>
      <c r="AE73" s="971"/>
      <c r="AF73" s="971">
        <v>1</v>
      </c>
      <c r="AG73" s="971"/>
      <c r="AH73" s="971"/>
      <c r="AI73" s="971"/>
      <c r="AJ73" s="971"/>
      <c r="AK73" s="971" t="s">
        <v>585</v>
      </c>
      <c r="AL73" s="971"/>
      <c r="AM73" s="971"/>
      <c r="AN73" s="971"/>
      <c r="AO73" s="971"/>
      <c r="AP73" s="971" t="s">
        <v>577</v>
      </c>
      <c r="AQ73" s="971"/>
      <c r="AR73" s="971"/>
      <c r="AS73" s="971"/>
      <c r="AT73" s="971"/>
      <c r="AU73" s="971" t="s">
        <v>577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564</v>
      </c>
      <c r="C74" s="975"/>
      <c r="D74" s="975"/>
      <c r="E74" s="975"/>
      <c r="F74" s="975"/>
      <c r="G74" s="975"/>
      <c r="H74" s="975"/>
      <c r="I74" s="975"/>
      <c r="J74" s="975"/>
      <c r="K74" s="975"/>
      <c r="L74" s="975"/>
      <c r="M74" s="975"/>
      <c r="N74" s="975"/>
      <c r="O74" s="975"/>
      <c r="P74" s="976"/>
      <c r="Q74" s="977">
        <v>118</v>
      </c>
      <c r="R74" s="971"/>
      <c r="S74" s="971"/>
      <c r="T74" s="971"/>
      <c r="U74" s="971"/>
      <c r="V74" s="971">
        <v>75</v>
      </c>
      <c r="W74" s="971"/>
      <c r="X74" s="971"/>
      <c r="Y74" s="971"/>
      <c r="Z74" s="971"/>
      <c r="AA74" s="971">
        <v>43</v>
      </c>
      <c r="AB74" s="971"/>
      <c r="AC74" s="971"/>
      <c r="AD74" s="971"/>
      <c r="AE74" s="971"/>
      <c r="AF74" s="971">
        <v>43</v>
      </c>
      <c r="AG74" s="971"/>
      <c r="AH74" s="971"/>
      <c r="AI74" s="971"/>
      <c r="AJ74" s="971"/>
      <c r="AK74" s="971">
        <v>18</v>
      </c>
      <c r="AL74" s="971"/>
      <c r="AM74" s="971"/>
      <c r="AN74" s="971"/>
      <c r="AO74" s="971"/>
      <c r="AP74" s="971" t="s">
        <v>577</v>
      </c>
      <c r="AQ74" s="971"/>
      <c r="AR74" s="971"/>
      <c r="AS74" s="971"/>
      <c r="AT74" s="971"/>
      <c r="AU74" s="971" t="s">
        <v>577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565</v>
      </c>
      <c r="C75" s="975"/>
      <c r="D75" s="975"/>
      <c r="E75" s="975"/>
      <c r="F75" s="975"/>
      <c r="G75" s="975"/>
      <c r="H75" s="975"/>
      <c r="I75" s="975"/>
      <c r="J75" s="975"/>
      <c r="K75" s="975"/>
      <c r="L75" s="975"/>
      <c r="M75" s="975"/>
      <c r="N75" s="975"/>
      <c r="O75" s="975"/>
      <c r="P75" s="976"/>
      <c r="Q75" s="978">
        <v>420</v>
      </c>
      <c r="R75" s="979"/>
      <c r="S75" s="979"/>
      <c r="T75" s="979"/>
      <c r="U75" s="980"/>
      <c r="V75" s="981">
        <v>342</v>
      </c>
      <c r="W75" s="979"/>
      <c r="X75" s="979"/>
      <c r="Y75" s="979"/>
      <c r="Z75" s="980"/>
      <c r="AA75" s="981">
        <v>79</v>
      </c>
      <c r="AB75" s="979"/>
      <c r="AC75" s="979"/>
      <c r="AD75" s="979"/>
      <c r="AE75" s="980"/>
      <c r="AF75" s="981">
        <v>79</v>
      </c>
      <c r="AG75" s="979"/>
      <c r="AH75" s="979"/>
      <c r="AI75" s="979"/>
      <c r="AJ75" s="980"/>
      <c r="AK75" s="981">
        <v>11</v>
      </c>
      <c r="AL75" s="979"/>
      <c r="AM75" s="979"/>
      <c r="AN75" s="979"/>
      <c r="AO75" s="980"/>
      <c r="AP75" s="981" t="s">
        <v>577</v>
      </c>
      <c r="AQ75" s="979"/>
      <c r="AR75" s="979"/>
      <c r="AS75" s="979"/>
      <c r="AT75" s="980"/>
      <c r="AU75" s="981" t="s">
        <v>577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566</v>
      </c>
      <c r="C76" s="975"/>
      <c r="D76" s="975"/>
      <c r="E76" s="975"/>
      <c r="F76" s="975"/>
      <c r="G76" s="975"/>
      <c r="H76" s="975"/>
      <c r="I76" s="975"/>
      <c r="J76" s="975"/>
      <c r="K76" s="975"/>
      <c r="L76" s="975"/>
      <c r="M76" s="975"/>
      <c r="N76" s="975"/>
      <c r="O76" s="975"/>
      <c r="P76" s="976"/>
      <c r="Q76" s="978">
        <v>2402</v>
      </c>
      <c r="R76" s="979"/>
      <c r="S76" s="979"/>
      <c r="T76" s="979"/>
      <c r="U76" s="980"/>
      <c r="V76" s="981">
        <v>2365</v>
      </c>
      <c r="W76" s="979"/>
      <c r="X76" s="979"/>
      <c r="Y76" s="979"/>
      <c r="Z76" s="980"/>
      <c r="AA76" s="981">
        <v>37</v>
      </c>
      <c r="AB76" s="979"/>
      <c r="AC76" s="979"/>
      <c r="AD76" s="979"/>
      <c r="AE76" s="980"/>
      <c r="AF76" s="981">
        <v>37</v>
      </c>
      <c r="AG76" s="979"/>
      <c r="AH76" s="979"/>
      <c r="AI76" s="979"/>
      <c r="AJ76" s="980"/>
      <c r="AK76" s="981" t="s">
        <v>582</v>
      </c>
      <c r="AL76" s="979"/>
      <c r="AM76" s="979"/>
      <c r="AN76" s="979"/>
      <c r="AO76" s="980"/>
      <c r="AP76" s="981">
        <v>911</v>
      </c>
      <c r="AQ76" s="979"/>
      <c r="AR76" s="979"/>
      <c r="AS76" s="979"/>
      <c r="AT76" s="980"/>
      <c r="AU76" s="981">
        <v>202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567</v>
      </c>
      <c r="C77" s="975"/>
      <c r="D77" s="975"/>
      <c r="E77" s="975"/>
      <c r="F77" s="975"/>
      <c r="G77" s="975"/>
      <c r="H77" s="975"/>
      <c r="I77" s="975"/>
      <c r="J77" s="975"/>
      <c r="K77" s="975"/>
      <c r="L77" s="975"/>
      <c r="M77" s="975"/>
      <c r="N77" s="975"/>
      <c r="O77" s="975"/>
      <c r="P77" s="976"/>
      <c r="Q77" s="978">
        <v>82</v>
      </c>
      <c r="R77" s="979"/>
      <c r="S77" s="979"/>
      <c r="T77" s="979"/>
      <c r="U77" s="980"/>
      <c r="V77" s="981">
        <v>42</v>
      </c>
      <c r="W77" s="979"/>
      <c r="X77" s="979"/>
      <c r="Y77" s="979"/>
      <c r="Z77" s="980"/>
      <c r="AA77" s="981">
        <v>40</v>
      </c>
      <c r="AB77" s="979"/>
      <c r="AC77" s="979"/>
      <c r="AD77" s="979"/>
      <c r="AE77" s="980"/>
      <c r="AF77" s="981">
        <v>40</v>
      </c>
      <c r="AG77" s="979"/>
      <c r="AH77" s="979"/>
      <c r="AI77" s="979"/>
      <c r="AJ77" s="980"/>
      <c r="AK77" s="981" t="s">
        <v>582</v>
      </c>
      <c r="AL77" s="979"/>
      <c r="AM77" s="979"/>
      <c r="AN77" s="979"/>
      <c r="AO77" s="980"/>
      <c r="AP77" s="981" t="s">
        <v>577</v>
      </c>
      <c r="AQ77" s="979"/>
      <c r="AR77" s="979"/>
      <c r="AS77" s="979"/>
      <c r="AT77" s="980"/>
      <c r="AU77" s="981" t="s">
        <v>577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568</v>
      </c>
      <c r="C78" s="975"/>
      <c r="D78" s="975"/>
      <c r="E78" s="975"/>
      <c r="F78" s="975"/>
      <c r="G78" s="975"/>
      <c r="H78" s="975"/>
      <c r="I78" s="975"/>
      <c r="J78" s="975"/>
      <c r="K78" s="975"/>
      <c r="L78" s="975"/>
      <c r="M78" s="975"/>
      <c r="N78" s="975"/>
      <c r="O78" s="975"/>
      <c r="P78" s="976"/>
      <c r="Q78" s="977">
        <v>11870</v>
      </c>
      <c r="R78" s="971"/>
      <c r="S78" s="971"/>
      <c r="T78" s="971"/>
      <c r="U78" s="971"/>
      <c r="V78" s="971">
        <v>11710</v>
      </c>
      <c r="W78" s="971"/>
      <c r="X78" s="971"/>
      <c r="Y78" s="971"/>
      <c r="Z78" s="971"/>
      <c r="AA78" s="971">
        <v>160</v>
      </c>
      <c r="AB78" s="971"/>
      <c r="AC78" s="971"/>
      <c r="AD78" s="971"/>
      <c r="AE78" s="971"/>
      <c r="AF78" s="971">
        <v>7439</v>
      </c>
      <c r="AG78" s="971"/>
      <c r="AH78" s="971"/>
      <c r="AI78" s="971"/>
      <c r="AJ78" s="971"/>
      <c r="AK78" s="971">
        <v>1641</v>
      </c>
      <c r="AL78" s="971"/>
      <c r="AM78" s="971"/>
      <c r="AN78" s="971"/>
      <c r="AO78" s="971"/>
      <c r="AP78" s="971">
        <v>6254</v>
      </c>
      <c r="AQ78" s="971"/>
      <c r="AR78" s="971"/>
      <c r="AS78" s="971"/>
      <c r="AT78" s="971"/>
      <c r="AU78" s="971" t="s">
        <v>577</v>
      </c>
      <c r="AV78" s="971"/>
      <c r="AW78" s="971"/>
      <c r="AX78" s="971"/>
      <c r="AY78" s="971"/>
      <c r="AZ78" s="972" t="s">
        <v>580</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569</v>
      </c>
      <c r="C79" s="975"/>
      <c r="D79" s="975"/>
      <c r="E79" s="975"/>
      <c r="F79" s="975"/>
      <c r="G79" s="975"/>
      <c r="H79" s="975"/>
      <c r="I79" s="975"/>
      <c r="J79" s="975"/>
      <c r="K79" s="975"/>
      <c r="L79" s="975"/>
      <c r="M79" s="975"/>
      <c r="N79" s="975"/>
      <c r="O79" s="975"/>
      <c r="P79" s="976"/>
      <c r="Q79" s="977">
        <v>3408</v>
      </c>
      <c r="R79" s="971"/>
      <c r="S79" s="971"/>
      <c r="T79" s="971"/>
      <c r="U79" s="971"/>
      <c r="V79" s="971">
        <v>3079</v>
      </c>
      <c r="W79" s="971"/>
      <c r="X79" s="971"/>
      <c r="Y79" s="971"/>
      <c r="Z79" s="971"/>
      <c r="AA79" s="971">
        <v>328</v>
      </c>
      <c r="AB79" s="971"/>
      <c r="AC79" s="971"/>
      <c r="AD79" s="971"/>
      <c r="AE79" s="971"/>
      <c r="AF79" s="971">
        <v>307</v>
      </c>
      <c r="AG79" s="971"/>
      <c r="AH79" s="971"/>
      <c r="AI79" s="971"/>
      <c r="AJ79" s="971"/>
      <c r="AK79" s="971" t="s">
        <v>582</v>
      </c>
      <c r="AL79" s="971"/>
      <c r="AM79" s="971"/>
      <c r="AN79" s="971"/>
      <c r="AO79" s="971"/>
      <c r="AP79" s="971">
        <v>1113</v>
      </c>
      <c r="AQ79" s="971"/>
      <c r="AR79" s="971"/>
      <c r="AS79" s="971"/>
      <c r="AT79" s="971"/>
      <c r="AU79" s="971">
        <v>371</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570</v>
      </c>
      <c r="C80" s="975"/>
      <c r="D80" s="975"/>
      <c r="E80" s="975"/>
      <c r="F80" s="975"/>
      <c r="G80" s="975"/>
      <c r="H80" s="975"/>
      <c r="I80" s="975"/>
      <c r="J80" s="975"/>
      <c r="K80" s="975"/>
      <c r="L80" s="975"/>
      <c r="M80" s="975"/>
      <c r="N80" s="975"/>
      <c r="O80" s="975"/>
      <c r="P80" s="976"/>
      <c r="Q80" s="977">
        <v>211</v>
      </c>
      <c r="R80" s="971"/>
      <c r="S80" s="971"/>
      <c r="T80" s="971"/>
      <c r="U80" s="971"/>
      <c r="V80" s="971">
        <v>206</v>
      </c>
      <c r="W80" s="971"/>
      <c r="X80" s="971"/>
      <c r="Y80" s="971"/>
      <c r="Z80" s="971"/>
      <c r="AA80" s="971">
        <v>5</v>
      </c>
      <c r="AB80" s="971"/>
      <c r="AC80" s="971"/>
      <c r="AD80" s="971"/>
      <c r="AE80" s="971"/>
      <c r="AF80" s="971">
        <v>5</v>
      </c>
      <c r="AG80" s="971"/>
      <c r="AH80" s="971"/>
      <c r="AI80" s="971"/>
      <c r="AJ80" s="971"/>
      <c r="AK80" s="971">
        <v>15</v>
      </c>
      <c r="AL80" s="971"/>
      <c r="AM80" s="971"/>
      <c r="AN80" s="971"/>
      <c r="AO80" s="971"/>
      <c r="AP80" s="971" t="s">
        <v>577</v>
      </c>
      <c r="AQ80" s="971"/>
      <c r="AR80" s="971"/>
      <c r="AS80" s="971"/>
      <c r="AT80" s="971"/>
      <c r="AU80" s="971" t="s">
        <v>577</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571</v>
      </c>
      <c r="C81" s="975"/>
      <c r="D81" s="975"/>
      <c r="E81" s="975"/>
      <c r="F81" s="975"/>
      <c r="G81" s="975"/>
      <c r="H81" s="975"/>
      <c r="I81" s="975"/>
      <c r="J81" s="975"/>
      <c r="K81" s="975"/>
      <c r="L81" s="975"/>
      <c r="M81" s="975"/>
      <c r="N81" s="975"/>
      <c r="O81" s="975"/>
      <c r="P81" s="976"/>
      <c r="Q81" s="977">
        <v>70</v>
      </c>
      <c r="R81" s="971"/>
      <c r="S81" s="971"/>
      <c r="T81" s="971"/>
      <c r="U81" s="971"/>
      <c r="V81" s="971">
        <v>70</v>
      </c>
      <c r="W81" s="971"/>
      <c r="X81" s="971"/>
      <c r="Y81" s="971"/>
      <c r="Z81" s="971"/>
      <c r="AA81" s="971" t="s">
        <v>581</v>
      </c>
      <c r="AB81" s="971"/>
      <c r="AC81" s="971"/>
      <c r="AD81" s="971"/>
      <c r="AE81" s="971"/>
      <c r="AF81" s="971" t="s">
        <v>577</v>
      </c>
      <c r="AG81" s="971"/>
      <c r="AH81" s="971"/>
      <c r="AI81" s="971"/>
      <c r="AJ81" s="971"/>
      <c r="AK81" s="971" t="s">
        <v>586</v>
      </c>
      <c r="AL81" s="971"/>
      <c r="AM81" s="971"/>
      <c r="AN81" s="971"/>
      <c r="AO81" s="971"/>
      <c r="AP81" s="971" t="s">
        <v>577</v>
      </c>
      <c r="AQ81" s="971"/>
      <c r="AR81" s="971"/>
      <c r="AS81" s="971"/>
      <c r="AT81" s="971"/>
      <c r="AU81" s="971" t="s">
        <v>577</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572</v>
      </c>
      <c r="C82" s="975"/>
      <c r="D82" s="975"/>
      <c r="E82" s="975"/>
      <c r="F82" s="975"/>
      <c r="G82" s="975"/>
      <c r="H82" s="975"/>
      <c r="I82" s="975"/>
      <c r="J82" s="975"/>
      <c r="K82" s="975"/>
      <c r="L82" s="975"/>
      <c r="M82" s="975"/>
      <c r="N82" s="975"/>
      <c r="O82" s="975"/>
      <c r="P82" s="976"/>
      <c r="Q82" s="977">
        <v>550</v>
      </c>
      <c r="R82" s="971"/>
      <c r="S82" s="971"/>
      <c r="T82" s="971"/>
      <c r="U82" s="971"/>
      <c r="V82" s="971">
        <v>530</v>
      </c>
      <c r="W82" s="971"/>
      <c r="X82" s="971"/>
      <c r="Y82" s="971"/>
      <c r="Z82" s="971"/>
      <c r="AA82" s="971">
        <v>20</v>
      </c>
      <c r="AB82" s="971"/>
      <c r="AC82" s="971"/>
      <c r="AD82" s="971"/>
      <c r="AE82" s="971"/>
      <c r="AF82" s="971">
        <v>20</v>
      </c>
      <c r="AG82" s="971"/>
      <c r="AH82" s="971"/>
      <c r="AI82" s="971"/>
      <c r="AJ82" s="971"/>
      <c r="AK82" s="971" t="s">
        <v>582</v>
      </c>
      <c r="AL82" s="971"/>
      <c r="AM82" s="971"/>
      <c r="AN82" s="971"/>
      <c r="AO82" s="971"/>
      <c r="AP82" s="971" t="s">
        <v>577</v>
      </c>
      <c r="AQ82" s="971"/>
      <c r="AR82" s="971"/>
      <c r="AS82" s="971"/>
      <c r="AT82" s="971"/>
      <c r="AU82" s="971" t="s">
        <v>577</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573</v>
      </c>
      <c r="C83" s="975"/>
      <c r="D83" s="975"/>
      <c r="E83" s="975"/>
      <c r="F83" s="975"/>
      <c r="G83" s="975"/>
      <c r="H83" s="975"/>
      <c r="I83" s="975"/>
      <c r="J83" s="975"/>
      <c r="K83" s="975"/>
      <c r="L83" s="975"/>
      <c r="M83" s="975"/>
      <c r="N83" s="975"/>
      <c r="O83" s="975"/>
      <c r="P83" s="976"/>
      <c r="Q83" s="977">
        <v>31</v>
      </c>
      <c r="R83" s="971"/>
      <c r="S83" s="971"/>
      <c r="T83" s="971"/>
      <c r="U83" s="971"/>
      <c r="V83" s="971">
        <v>31</v>
      </c>
      <c r="W83" s="971"/>
      <c r="X83" s="971"/>
      <c r="Y83" s="971"/>
      <c r="Z83" s="971"/>
      <c r="AA83" s="971" t="s">
        <v>582</v>
      </c>
      <c r="AB83" s="971"/>
      <c r="AC83" s="971"/>
      <c r="AD83" s="971"/>
      <c r="AE83" s="971"/>
      <c r="AF83" s="971" t="s">
        <v>577</v>
      </c>
      <c r="AG83" s="971"/>
      <c r="AH83" s="971"/>
      <c r="AI83" s="971"/>
      <c r="AJ83" s="971"/>
      <c r="AK83" s="971">
        <v>31</v>
      </c>
      <c r="AL83" s="971"/>
      <c r="AM83" s="971"/>
      <c r="AN83" s="971"/>
      <c r="AO83" s="971"/>
      <c r="AP83" s="971" t="s">
        <v>577</v>
      </c>
      <c r="AQ83" s="971"/>
      <c r="AR83" s="971"/>
      <c r="AS83" s="971"/>
      <c r="AT83" s="971"/>
      <c r="AU83" s="971" t="s">
        <v>577</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t="s">
        <v>574</v>
      </c>
      <c r="C84" s="975"/>
      <c r="D84" s="975"/>
      <c r="E84" s="975"/>
      <c r="F84" s="975"/>
      <c r="G84" s="975"/>
      <c r="H84" s="975"/>
      <c r="I84" s="975"/>
      <c r="J84" s="975"/>
      <c r="K84" s="975"/>
      <c r="L84" s="975"/>
      <c r="M84" s="975"/>
      <c r="N84" s="975"/>
      <c r="O84" s="975"/>
      <c r="P84" s="976"/>
      <c r="Q84" s="977">
        <v>5869</v>
      </c>
      <c r="R84" s="971"/>
      <c r="S84" s="971"/>
      <c r="T84" s="971"/>
      <c r="U84" s="971"/>
      <c r="V84" s="971">
        <v>5852</v>
      </c>
      <c r="W84" s="971"/>
      <c r="X84" s="971"/>
      <c r="Y84" s="971"/>
      <c r="Z84" s="971"/>
      <c r="AA84" s="971">
        <v>17</v>
      </c>
      <c r="AB84" s="971"/>
      <c r="AC84" s="971"/>
      <c r="AD84" s="971"/>
      <c r="AE84" s="971"/>
      <c r="AF84" s="971">
        <v>17</v>
      </c>
      <c r="AG84" s="971"/>
      <c r="AH84" s="971"/>
      <c r="AI84" s="971"/>
      <c r="AJ84" s="971"/>
      <c r="AK84" s="971" t="s">
        <v>582</v>
      </c>
      <c r="AL84" s="971"/>
      <c r="AM84" s="971"/>
      <c r="AN84" s="971"/>
      <c r="AO84" s="971"/>
      <c r="AP84" s="971" t="s">
        <v>577</v>
      </c>
      <c r="AQ84" s="971"/>
      <c r="AR84" s="971"/>
      <c r="AS84" s="971"/>
      <c r="AT84" s="971"/>
      <c r="AU84" s="971" t="s">
        <v>577</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t="s">
        <v>575</v>
      </c>
      <c r="C85" s="975"/>
      <c r="D85" s="975"/>
      <c r="E85" s="975"/>
      <c r="F85" s="975"/>
      <c r="G85" s="975"/>
      <c r="H85" s="975"/>
      <c r="I85" s="975"/>
      <c r="J85" s="975"/>
      <c r="K85" s="975"/>
      <c r="L85" s="975"/>
      <c r="M85" s="975"/>
      <c r="N85" s="975"/>
      <c r="O85" s="975"/>
      <c r="P85" s="976"/>
      <c r="Q85" s="977">
        <v>204</v>
      </c>
      <c r="R85" s="971"/>
      <c r="S85" s="971"/>
      <c r="T85" s="971"/>
      <c r="U85" s="971"/>
      <c r="V85" s="971">
        <v>176</v>
      </c>
      <c r="W85" s="971"/>
      <c r="X85" s="971"/>
      <c r="Y85" s="971"/>
      <c r="Z85" s="971"/>
      <c r="AA85" s="971">
        <v>28</v>
      </c>
      <c r="AB85" s="971"/>
      <c r="AC85" s="971"/>
      <c r="AD85" s="971"/>
      <c r="AE85" s="971"/>
      <c r="AF85" s="971">
        <v>28</v>
      </c>
      <c r="AG85" s="971"/>
      <c r="AH85" s="971"/>
      <c r="AI85" s="971"/>
      <c r="AJ85" s="971"/>
      <c r="AK85" s="971" t="s">
        <v>582</v>
      </c>
      <c r="AL85" s="971"/>
      <c r="AM85" s="971"/>
      <c r="AN85" s="971"/>
      <c r="AO85" s="971"/>
      <c r="AP85" s="971" t="s">
        <v>577</v>
      </c>
      <c r="AQ85" s="971"/>
      <c r="AR85" s="971"/>
      <c r="AS85" s="971"/>
      <c r="AT85" s="971"/>
      <c r="AU85" s="971" t="s">
        <v>577</v>
      </c>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t="s">
        <v>576</v>
      </c>
      <c r="C86" s="975"/>
      <c r="D86" s="975"/>
      <c r="E86" s="975"/>
      <c r="F86" s="975"/>
      <c r="G86" s="975"/>
      <c r="H86" s="975"/>
      <c r="I86" s="975"/>
      <c r="J86" s="975"/>
      <c r="K86" s="975"/>
      <c r="L86" s="975"/>
      <c r="M86" s="975"/>
      <c r="N86" s="975"/>
      <c r="O86" s="975"/>
      <c r="P86" s="976"/>
      <c r="Q86" s="977">
        <v>854731</v>
      </c>
      <c r="R86" s="971"/>
      <c r="S86" s="971"/>
      <c r="T86" s="971"/>
      <c r="U86" s="971"/>
      <c r="V86" s="971">
        <v>844450</v>
      </c>
      <c r="W86" s="971"/>
      <c r="X86" s="971"/>
      <c r="Y86" s="971"/>
      <c r="Z86" s="971"/>
      <c r="AA86" s="971">
        <v>10282</v>
      </c>
      <c r="AB86" s="971"/>
      <c r="AC86" s="971"/>
      <c r="AD86" s="971"/>
      <c r="AE86" s="971"/>
      <c r="AF86" s="971">
        <v>10056</v>
      </c>
      <c r="AG86" s="971"/>
      <c r="AH86" s="971"/>
      <c r="AI86" s="971"/>
      <c r="AJ86" s="971"/>
      <c r="AK86" s="971" t="s">
        <v>587</v>
      </c>
      <c r="AL86" s="971"/>
      <c r="AM86" s="971"/>
      <c r="AN86" s="971"/>
      <c r="AO86" s="971"/>
      <c r="AP86" s="971" t="s">
        <v>577</v>
      </c>
      <c r="AQ86" s="971"/>
      <c r="AR86" s="971"/>
      <c r="AS86" s="971"/>
      <c r="AT86" s="971"/>
      <c r="AU86" s="971" t="s">
        <v>577</v>
      </c>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18095</v>
      </c>
      <c r="AG88" s="959"/>
      <c r="AH88" s="959"/>
      <c r="AI88" s="959"/>
      <c r="AJ88" s="959"/>
      <c r="AK88" s="963"/>
      <c r="AL88" s="963"/>
      <c r="AM88" s="963"/>
      <c r="AN88" s="963"/>
      <c r="AO88" s="963"/>
      <c r="AP88" s="959">
        <v>8278</v>
      </c>
      <c r="AQ88" s="959"/>
      <c r="AR88" s="959"/>
      <c r="AS88" s="959"/>
      <c r="AT88" s="959"/>
      <c r="AU88" s="959">
        <v>573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577</v>
      </c>
      <c r="CX102" s="953"/>
      <c r="CY102" s="953"/>
      <c r="CZ102" s="953"/>
      <c r="DA102" s="954"/>
      <c r="DB102" s="952" t="s">
        <v>577</v>
      </c>
      <c r="DC102" s="953"/>
      <c r="DD102" s="953"/>
      <c r="DE102" s="953"/>
      <c r="DF102" s="954"/>
      <c r="DG102" s="952">
        <v>143</v>
      </c>
      <c r="DH102" s="953"/>
      <c r="DI102" s="953"/>
      <c r="DJ102" s="953"/>
      <c r="DK102" s="954"/>
      <c r="DL102" s="952" t="s">
        <v>577</v>
      </c>
      <c r="DM102" s="953"/>
      <c r="DN102" s="953"/>
      <c r="DO102" s="953"/>
      <c r="DP102" s="954"/>
      <c r="DQ102" s="952">
        <v>134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1049790</v>
      </c>
      <c r="AB110" s="889"/>
      <c r="AC110" s="889"/>
      <c r="AD110" s="889"/>
      <c r="AE110" s="890"/>
      <c r="AF110" s="891">
        <v>1085472</v>
      </c>
      <c r="AG110" s="889"/>
      <c r="AH110" s="889"/>
      <c r="AI110" s="889"/>
      <c r="AJ110" s="890"/>
      <c r="AK110" s="891">
        <v>1173682</v>
      </c>
      <c r="AL110" s="889"/>
      <c r="AM110" s="889"/>
      <c r="AN110" s="889"/>
      <c r="AO110" s="890"/>
      <c r="AP110" s="892">
        <v>13</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10821268</v>
      </c>
      <c r="BR110" s="842"/>
      <c r="BS110" s="842"/>
      <c r="BT110" s="842"/>
      <c r="BU110" s="842"/>
      <c r="BV110" s="842">
        <v>12760789</v>
      </c>
      <c r="BW110" s="842"/>
      <c r="BX110" s="842"/>
      <c r="BY110" s="842"/>
      <c r="BZ110" s="842"/>
      <c r="CA110" s="842">
        <v>13658862</v>
      </c>
      <c r="CB110" s="842"/>
      <c r="CC110" s="842"/>
      <c r="CD110" s="842"/>
      <c r="CE110" s="842"/>
      <c r="CF110" s="866">
        <v>151.80000000000001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1450630</v>
      </c>
      <c r="DH110" s="842"/>
      <c r="DI110" s="842"/>
      <c r="DJ110" s="842"/>
      <c r="DK110" s="842"/>
      <c r="DL110" s="842">
        <v>1303555</v>
      </c>
      <c r="DM110" s="842"/>
      <c r="DN110" s="842"/>
      <c r="DO110" s="842"/>
      <c r="DP110" s="842"/>
      <c r="DQ110" s="842">
        <v>1155215</v>
      </c>
      <c r="DR110" s="842"/>
      <c r="DS110" s="842"/>
      <c r="DT110" s="842"/>
      <c r="DU110" s="842"/>
      <c r="DV110" s="843">
        <v>12.8</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1450630</v>
      </c>
      <c r="BR111" s="817"/>
      <c r="BS111" s="817"/>
      <c r="BT111" s="817"/>
      <c r="BU111" s="817"/>
      <c r="BV111" s="817">
        <v>1303555</v>
      </c>
      <c r="BW111" s="817"/>
      <c r="BX111" s="817"/>
      <c r="BY111" s="817"/>
      <c r="BZ111" s="817"/>
      <c r="CA111" s="817">
        <v>1155215</v>
      </c>
      <c r="CB111" s="817"/>
      <c r="CC111" s="817"/>
      <c r="CD111" s="817"/>
      <c r="CE111" s="817"/>
      <c r="CF111" s="875">
        <v>12.8</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3694022</v>
      </c>
      <c r="BR112" s="817"/>
      <c r="BS112" s="817"/>
      <c r="BT112" s="817"/>
      <c r="BU112" s="817"/>
      <c r="BV112" s="817">
        <v>3353199</v>
      </c>
      <c r="BW112" s="817"/>
      <c r="BX112" s="817"/>
      <c r="BY112" s="817"/>
      <c r="BZ112" s="817"/>
      <c r="CA112" s="817">
        <v>3165258</v>
      </c>
      <c r="CB112" s="817"/>
      <c r="CC112" s="817"/>
      <c r="CD112" s="817"/>
      <c r="CE112" s="817"/>
      <c r="CF112" s="875">
        <v>35.200000000000003</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438938</v>
      </c>
      <c r="AB113" s="919"/>
      <c r="AC113" s="919"/>
      <c r="AD113" s="919"/>
      <c r="AE113" s="920"/>
      <c r="AF113" s="921">
        <v>427101</v>
      </c>
      <c r="AG113" s="919"/>
      <c r="AH113" s="919"/>
      <c r="AI113" s="919"/>
      <c r="AJ113" s="920"/>
      <c r="AK113" s="921">
        <v>404005</v>
      </c>
      <c r="AL113" s="919"/>
      <c r="AM113" s="919"/>
      <c r="AN113" s="919"/>
      <c r="AO113" s="920"/>
      <c r="AP113" s="922">
        <v>4.5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211393</v>
      </c>
      <c r="BR113" s="817"/>
      <c r="BS113" s="817"/>
      <c r="BT113" s="817"/>
      <c r="BU113" s="817"/>
      <c r="BV113" s="817">
        <v>208406</v>
      </c>
      <c r="BW113" s="817"/>
      <c r="BX113" s="817"/>
      <c r="BY113" s="817"/>
      <c r="BZ113" s="817"/>
      <c r="CA113" s="817">
        <v>572719</v>
      </c>
      <c r="CB113" s="817"/>
      <c r="CC113" s="817"/>
      <c r="CD113" s="817"/>
      <c r="CE113" s="817"/>
      <c r="CF113" s="875">
        <v>6.4</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450</v>
      </c>
      <c r="AB114" s="780"/>
      <c r="AC114" s="780"/>
      <c r="AD114" s="780"/>
      <c r="AE114" s="781"/>
      <c r="AF114" s="782">
        <v>2386</v>
      </c>
      <c r="AG114" s="780"/>
      <c r="AH114" s="780"/>
      <c r="AI114" s="780"/>
      <c r="AJ114" s="781"/>
      <c r="AK114" s="782">
        <v>3841</v>
      </c>
      <c r="AL114" s="780"/>
      <c r="AM114" s="780"/>
      <c r="AN114" s="780"/>
      <c r="AO114" s="781"/>
      <c r="AP114" s="824">
        <v>0</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t="s">
        <v>121</v>
      </c>
      <c r="BR114" s="817"/>
      <c r="BS114" s="817"/>
      <c r="BT114" s="817"/>
      <c r="BU114" s="817"/>
      <c r="BV114" s="817" t="s">
        <v>121</v>
      </c>
      <c r="BW114" s="817"/>
      <c r="BX114" s="817"/>
      <c r="BY114" s="817"/>
      <c r="BZ114" s="817"/>
      <c r="CA114" s="817" t="s">
        <v>121</v>
      </c>
      <c r="CB114" s="817"/>
      <c r="CC114" s="817"/>
      <c r="CD114" s="817"/>
      <c r="CE114" s="817"/>
      <c r="CF114" s="875" t="s">
        <v>121</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206386</v>
      </c>
      <c r="AB115" s="919"/>
      <c r="AC115" s="919"/>
      <c r="AD115" s="919"/>
      <c r="AE115" s="920"/>
      <c r="AF115" s="921">
        <v>207210</v>
      </c>
      <c r="AG115" s="919"/>
      <c r="AH115" s="919"/>
      <c r="AI115" s="919"/>
      <c r="AJ115" s="920"/>
      <c r="AK115" s="921">
        <v>189464</v>
      </c>
      <c r="AL115" s="919"/>
      <c r="AM115" s="919"/>
      <c r="AN115" s="919"/>
      <c r="AO115" s="920"/>
      <c r="AP115" s="922">
        <v>2.1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134472</v>
      </c>
      <c r="BR115" s="817"/>
      <c r="BS115" s="817"/>
      <c r="BT115" s="817"/>
      <c r="BU115" s="817"/>
      <c r="BV115" s="817">
        <v>134352</v>
      </c>
      <c r="BW115" s="817"/>
      <c r="BX115" s="817"/>
      <c r="BY115" s="817"/>
      <c r="BZ115" s="817"/>
      <c r="CA115" s="817">
        <v>134269</v>
      </c>
      <c r="CB115" s="817"/>
      <c r="CC115" s="817"/>
      <c r="CD115" s="817"/>
      <c r="CE115" s="817"/>
      <c r="CF115" s="875">
        <v>1.5</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1695564</v>
      </c>
      <c r="AB117" s="903"/>
      <c r="AC117" s="903"/>
      <c r="AD117" s="903"/>
      <c r="AE117" s="904"/>
      <c r="AF117" s="905">
        <v>1722169</v>
      </c>
      <c r="AG117" s="903"/>
      <c r="AH117" s="903"/>
      <c r="AI117" s="903"/>
      <c r="AJ117" s="904"/>
      <c r="AK117" s="905">
        <v>1770992</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158427</v>
      </c>
      <c r="AB119" s="889"/>
      <c r="AC119" s="889"/>
      <c r="AD119" s="889"/>
      <c r="AE119" s="890"/>
      <c r="AF119" s="891">
        <v>158522</v>
      </c>
      <c r="AG119" s="889"/>
      <c r="AH119" s="889"/>
      <c r="AI119" s="889"/>
      <c r="AJ119" s="890"/>
      <c r="AK119" s="891">
        <v>158616</v>
      </c>
      <c r="AL119" s="889"/>
      <c r="AM119" s="889"/>
      <c r="AN119" s="889"/>
      <c r="AO119" s="890"/>
      <c r="AP119" s="892">
        <v>1.8</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16311785</v>
      </c>
      <c r="BR119" s="845"/>
      <c r="BS119" s="845"/>
      <c r="BT119" s="845"/>
      <c r="BU119" s="845"/>
      <c r="BV119" s="845">
        <v>17760301</v>
      </c>
      <c r="BW119" s="845"/>
      <c r="BX119" s="845"/>
      <c r="BY119" s="845"/>
      <c r="BZ119" s="845"/>
      <c r="CA119" s="845">
        <v>18686323</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4953229</v>
      </c>
      <c r="BR120" s="842"/>
      <c r="BS120" s="842"/>
      <c r="BT120" s="842"/>
      <c r="BU120" s="842"/>
      <c r="BV120" s="842">
        <v>5447588</v>
      </c>
      <c r="BW120" s="842"/>
      <c r="BX120" s="842"/>
      <c r="BY120" s="842"/>
      <c r="BZ120" s="842"/>
      <c r="CA120" s="842">
        <v>5815097</v>
      </c>
      <c r="CB120" s="842"/>
      <c r="CC120" s="842"/>
      <c r="CD120" s="842"/>
      <c r="CE120" s="842"/>
      <c r="CF120" s="866">
        <v>64.599999999999994</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3692955</v>
      </c>
      <c r="DH120" s="842"/>
      <c r="DI120" s="842"/>
      <c r="DJ120" s="842"/>
      <c r="DK120" s="842"/>
      <c r="DL120" s="842">
        <v>3351389</v>
      </c>
      <c r="DM120" s="842"/>
      <c r="DN120" s="842"/>
      <c r="DO120" s="842"/>
      <c r="DP120" s="842"/>
      <c r="DQ120" s="842">
        <v>3163613</v>
      </c>
      <c r="DR120" s="842"/>
      <c r="DS120" s="842"/>
      <c r="DT120" s="842"/>
      <c r="DU120" s="842"/>
      <c r="DV120" s="843">
        <v>35.200000000000003</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141395</v>
      </c>
      <c r="BR121" s="817"/>
      <c r="BS121" s="817"/>
      <c r="BT121" s="817"/>
      <c r="BU121" s="817"/>
      <c r="BV121" s="817">
        <v>155855</v>
      </c>
      <c r="BW121" s="817"/>
      <c r="BX121" s="817"/>
      <c r="BY121" s="817"/>
      <c r="BZ121" s="817"/>
      <c r="CA121" s="817">
        <v>877851</v>
      </c>
      <c r="CB121" s="817"/>
      <c r="CC121" s="817"/>
      <c r="CD121" s="817"/>
      <c r="CE121" s="817"/>
      <c r="CF121" s="875">
        <v>9.8000000000000007</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1067</v>
      </c>
      <c r="DH121" s="817"/>
      <c r="DI121" s="817"/>
      <c r="DJ121" s="817"/>
      <c r="DK121" s="817"/>
      <c r="DL121" s="817">
        <v>1810</v>
      </c>
      <c r="DM121" s="817"/>
      <c r="DN121" s="817"/>
      <c r="DO121" s="817"/>
      <c r="DP121" s="817"/>
      <c r="DQ121" s="817">
        <v>1645</v>
      </c>
      <c r="DR121" s="817"/>
      <c r="DS121" s="817"/>
      <c r="DT121" s="817"/>
      <c r="DU121" s="817"/>
      <c r="DV121" s="794">
        <v>0</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13395166</v>
      </c>
      <c r="BR122" s="845"/>
      <c r="BS122" s="845"/>
      <c r="BT122" s="845"/>
      <c r="BU122" s="845"/>
      <c r="BV122" s="845">
        <v>13595173</v>
      </c>
      <c r="BW122" s="845"/>
      <c r="BX122" s="845"/>
      <c r="BY122" s="845"/>
      <c r="BZ122" s="845"/>
      <c r="CA122" s="845">
        <v>13580798</v>
      </c>
      <c r="CB122" s="845"/>
      <c r="CC122" s="845"/>
      <c r="CD122" s="845"/>
      <c r="CE122" s="845"/>
      <c r="CF122" s="846">
        <v>151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18489790</v>
      </c>
      <c r="BR123" s="833"/>
      <c r="BS123" s="833"/>
      <c r="BT123" s="833"/>
      <c r="BU123" s="833"/>
      <c r="BV123" s="833">
        <v>19198616</v>
      </c>
      <c r="BW123" s="833"/>
      <c r="BX123" s="833"/>
      <c r="BY123" s="833"/>
      <c r="BZ123" s="833"/>
      <c r="CA123" s="833">
        <v>20273746</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47959</v>
      </c>
      <c r="AB126" s="780"/>
      <c r="AC126" s="780"/>
      <c r="AD126" s="780"/>
      <c r="AE126" s="781"/>
      <c r="AF126" s="782">
        <v>48688</v>
      </c>
      <c r="AG126" s="780"/>
      <c r="AH126" s="780"/>
      <c r="AI126" s="780"/>
      <c r="AJ126" s="781"/>
      <c r="AK126" s="782">
        <v>30848</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v>134472</v>
      </c>
      <c r="DH126" s="817"/>
      <c r="DI126" s="817"/>
      <c r="DJ126" s="817"/>
      <c r="DK126" s="817"/>
      <c r="DL126" s="817">
        <v>134352</v>
      </c>
      <c r="DM126" s="817"/>
      <c r="DN126" s="817"/>
      <c r="DO126" s="817"/>
      <c r="DP126" s="817"/>
      <c r="DQ126" s="817">
        <v>134269</v>
      </c>
      <c r="DR126" s="817"/>
      <c r="DS126" s="817"/>
      <c r="DT126" s="817"/>
      <c r="DU126" s="817"/>
      <c r="DV126" s="794">
        <v>1.5</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15425</v>
      </c>
      <c r="AB128" s="801"/>
      <c r="AC128" s="801"/>
      <c r="AD128" s="801"/>
      <c r="AE128" s="802"/>
      <c r="AF128" s="803">
        <v>18883</v>
      </c>
      <c r="AG128" s="801"/>
      <c r="AH128" s="801"/>
      <c r="AI128" s="801"/>
      <c r="AJ128" s="802"/>
      <c r="AK128" s="803">
        <v>22953</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121</v>
      </c>
      <c r="BG128" s="787"/>
      <c r="BH128" s="787"/>
      <c r="BI128" s="787"/>
      <c r="BJ128" s="787"/>
      <c r="BK128" s="787"/>
      <c r="BL128" s="810"/>
      <c r="BM128" s="786">
        <v>13.33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9785421</v>
      </c>
      <c r="AB129" s="780"/>
      <c r="AC129" s="780"/>
      <c r="AD129" s="780"/>
      <c r="AE129" s="781"/>
      <c r="AF129" s="782">
        <v>9718309</v>
      </c>
      <c r="AG129" s="780"/>
      <c r="AH129" s="780"/>
      <c r="AI129" s="780"/>
      <c r="AJ129" s="781"/>
      <c r="AK129" s="782">
        <v>10010950</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121</v>
      </c>
      <c r="BG129" s="771"/>
      <c r="BH129" s="771"/>
      <c r="BI129" s="771"/>
      <c r="BJ129" s="771"/>
      <c r="BK129" s="771"/>
      <c r="BL129" s="772"/>
      <c r="BM129" s="770">
        <v>18.329999999999998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1007035</v>
      </c>
      <c r="AB130" s="780"/>
      <c r="AC130" s="780"/>
      <c r="AD130" s="780"/>
      <c r="AE130" s="781"/>
      <c r="AF130" s="782">
        <v>1000016</v>
      </c>
      <c r="AG130" s="780"/>
      <c r="AH130" s="780"/>
      <c r="AI130" s="780"/>
      <c r="AJ130" s="781"/>
      <c r="AK130" s="782">
        <v>1015488</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7.9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8778386</v>
      </c>
      <c r="AB131" s="764"/>
      <c r="AC131" s="764"/>
      <c r="AD131" s="764"/>
      <c r="AE131" s="765"/>
      <c r="AF131" s="766">
        <v>8718293</v>
      </c>
      <c r="AG131" s="764"/>
      <c r="AH131" s="764"/>
      <c r="AI131" s="764"/>
      <c r="AJ131" s="765"/>
      <c r="AK131" s="766">
        <v>8995462</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7.6677421109999999</v>
      </c>
      <c r="AB132" s="745"/>
      <c r="AC132" s="745"/>
      <c r="AD132" s="745"/>
      <c r="AE132" s="746"/>
      <c r="AF132" s="747">
        <v>8.0666020290000002</v>
      </c>
      <c r="AG132" s="745"/>
      <c r="AH132" s="745"/>
      <c r="AI132" s="745"/>
      <c r="AJ132" s="746"/>
      <c r="AK132" s="747">
        <v>8.1435617199999992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8.8000000000000007</v>
      </c>
      <c r="AB133" s="724"/>
      <c r="AC133" s="724"/>
      <c r="AD133" s="724"/>
      <c r="AE133" s="725"/>
      <c r="AF133" s="723">
        <v>8.1</v>
      </c>
      <c r="AG133" s="724"/>
      <c r="AH133" s="724"/>
      <c r="AI133" s="724"/>
      <c r="AJ133" s="725"/>
      <c r="AK133" s="723">
        <v>7.9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GSv6pyK1Obs2fUzYrPXaAj5M/pmzTzCIrDl6sWV72qF18I7CqhQTky1wTt5zxQVnae8uYsZPyGGuku+qXKVcQ==" saltValue="0276GeNLKdEHJHaG5jxuX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78XxSXKIODzSK1oFquu9OQboqOS0hvMPa5aqDSGkhic624UAQMEZO6bMe5K/Qk+QEsWWoXew7e7Ji4NSajy0Kw==" saltValue="u/ozD/a5b1jc7OeEHw4b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zcLTRzdbExb5IF+n6vXm/zWy/R3GcbI5NOayGkIr6cNfJsuNobkA/AAZlKSfJcuv0/u7uFlObCUfVzBpKbVvg==" saltValue="z+LWrpKJ+BW1VxrxSrIQ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2291102</v>
      </c>
      <c r="AP9" s="281">
        <v>46971</v>
      </c>
      <c r="AQ9" s="282">
        <v>67248</v>
      </c>
      <c r="AR9" s="283">
        <v>-30.2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367828</v>
      </c>
      <c r="AP10" s="284">
        <v>7541</v>
      </c>
      <c r="AQ10" s="285">
        <v>9038</v>
      </c>
      <c r="AR10" s="286">
        <v>-16.600000000000001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320</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22</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98863</v>
      </c>
      <c r="AP13" s="284">
        <v>2027</v>
      </c>
      <c r="AQ13" s="285">
        <v>2764</v>
      </c>
      <c r="AR13" s="286">
        <v>-26.7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21643</v>
      </c>
      <c r="AP14" s="284">
        <v>444</v>
      </c>
      <c r="AQ14" s="285">
        <v>1165</v>
      </c>
      <c r="AR14" s="286">
        <v>-61.9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-103893</v>
      </c>
      <c r="AP15" s="284">
        <v>-2130</v>
      </c>
      <c r="AQ15" s="285">
        <v>-3941</v>
      </c>
      <c r="AR15" s="286">
        <v>-46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2675543</v>
      </c>
      <c r="AP16" s="284">
        <v>54853</v>
      </c>
      <c r="AQ16" s="285">
        <v>76616</v>
      </c>
      <c r="AR16" s="286">
        <v>-28.4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4.67</v>
      </c>
      <c r="AP21" s="298">
        <v>6.73</v>
      </c>
      <c r="AQ21" s="299">
        <v>-2.06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98.5</v>
      </c>
      <c r="AP22" s="303">
        <v>96.9</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1173682</v>
      </c>
      <c r="AP32" s="312">
        <v>24062</v>
      </c>
      <c r="AQ32" s="313">
        <v>33390</v>
      </c>
      <c r="AR32" s="314">
        <v>-27.9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404005</v>
      </c>
      <c r="AP35" s="312">
        <v>8283</v>
      </c>
      <c r="AQ35" s="313">
        <v>8851</v>
      </c>
      <c r="AR35" s="314">
        <v>-6.4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3841</v>
      </c>
      <c r="AP36" s="312">
        <v>79</v>
      </c>
      <c r="AQ36" s="313">
        <v>2033</v>
      </c>
      <c r="AR36" s="314">
        <v>-96.1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189464</v>
      </c>
      <c r="AP37" s="312">
        <v>3884</v>
      </c>
      <c r="AQ37" s="313">
        <v>640</v>
      </c>
      <c r="AR37" s="314">
        <v>506.9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-22953</v>
      </c>
      <c r="AP39" s="312">
        <v>-471</v>
      </c>
      <c r="AQ39" s="313">
        <v>-3025</v>
      </c>
      <c r="AR39" s="314">
        <v>-84.4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-1015488</v>
      </c>
      <c r="AP40" s="312">
        <v>-20819</v>
      </c>
      <c r="AQ40" s="313">
        <v>-26876</v>
      </c>
      <c r="AR40" s="314">
        <v>-22.5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732551</v>
      </c>
      <c r="AP41" s="312">
        <v>15018</v>
      </c>
      <c r="AQ41" s="313">
        <v>15015</v>
      </c>
      <c r="AR41" s="314">
        <v>0</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1202648</v>
      </c>
      <c r="AN51" s="334">
        <v>25141</v>
      </c>
      <c r="AO51" s="335">
        <v>-17.100000000000001</v>
      </c>
      <c r="AP51" s="336">
        <v>51264</v>
      </c>
      <c r="AQ51" s="337">
        <v>8.1999999999999993</v>
      </c>
      <c r="AR51" s="338">
        <v>-25.3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794909</v>
      </c>
      <c r="AN52" s="342">
        <v>16617</v>
      </c>
      <c r="AO52" s="343">
        <v>4.8</v>
      </c>
      <c r="AP52" s="344">
        <v>26040</v>
      </c>
      <c r="AQ52" s="345">
        <v>4.5</v>
      </c>
      <c r="AR52" s="346">
        <v>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1244715</v>
      </c>
      <c r="AN53" s="334">
        <v>25799</v>
      </c>
      <c r="AO53" s="335">
        <v>2.6</v>
      </c>
      <c r="AP53" s="336">
        <v>52068</v>
      </c>
      <c r="AQ53" s="337">
        <v>1.6</v>
      </c>
      <c r="AR53" s="338">
        <v>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660266</v>
      </c>
      <c r="AN54" s="342">
        <v>13685</v>
      </c>
      <c r="AO54" s="343">
        <v>-17.600000000000001</v>
      </c>
      <c r="AP54" s="344">
        <v>26936</v>
      </c>
      <c r="AQ54" s="345">
        <v>3.4</v>
      </c>
      <c r="AR54" s="346">
        <v>-21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1853255</v>
      </c>
      <c r="AN55" s="334">
        <v>38149</v>
      </c>
      <c r="AO55" s="335">
        <v>47.9</v>
      </c>
      <c r="AP55" s="336">
        <v>47161</v>
      </c>
      <c r="AQ55" s="337">
        <v>-9.4</v>
      </c>
      <c r="AR55" s="338">
        <v>57.3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1379790</v>
      </c>
      <c r="AN56" s="342">
        <v>28402</v>
      </c>
      <c r="AO56" s="343">
        <v>107.5</v>
      </c>
      <c r="AP56" s="344">
        <v>24595</v>
      </c>
      <c r="AQ56" s="345">
        <v>-8.6999999999999993</v>
      </c>
      <c r="AR56" s="346">
        <v>116.2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4134025</v>
      </c>
      <c r="AN57" s="334">
        <v>84483</v>
      </c>
      <c r="AO57" s="335">
        <v>121.5</v>
      </c>
      <c r="AP57" s="336">
        <v>43423</v>
      </c>
      <c r="AQ57" s="337">
        <v>-7.9</v>
      </c>
      <c r="AR57" s="338">
        <v>129.4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3125181</v>
      </c>
      <c r="AN58" s="342">
        <v>63867</v>
      </c>
      <c r="AO58" s="343">
        <v>124.9</v>
      </c>
      <c r="AP58" s="344">
        <v>22207</v>
      </c>
      <c r="AQ58" s="345">
        <v>-9.6999999999999993</v>
      </c>
      <c r="AR58" s="346">
        <v>134.6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3672687</v>
      </c>
      <c r="AN59" s="334">
        <v>75295</v>
      </c>
      <c r="AO59" s="335">
        <v>-10.9</v>
      </c>
      <c r="AP59" s="336">
        <v>45265</v>
      </c>
      <c r="AQ59" s="337">
        <v>4.2</v>
      </c>
      <c r="AR59" s="338">
        <v>-15.1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2551151</v>
      </c>
      <c r="AN60" s="342">
        <v>52302</v>
      </c>
      <c r="AO60" s="343">
        <v>-18.100000000000001</v>
      </c>
      <c r="AP60" s="344">
        <v>22600</v>
      </c>
      <c r="AQ60" s="345">
        <v>1.8</v>
      </c>
      <c r="AR60" s="346">
        <v>-19.899999999999999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2421466</v>
      </c>
      <c r="AN61" s="349">
        <v>49773</v>
      </c>
      <c r="AO61" s="350">
        <v>28.8</v>
      </c>
      <c r="AP61" s="351">
        <v>47836</v>
      </c>
      <c r="AQ61" s="352">
        <v>-0.7</v>
      </c>
      <c r="AR61" s="338">
        <v>29.5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1702259</v>
      </c>
      <c r="AN62" s="342">
        <v>34975</v>
      </c>
      <c r="AO62" s="343">
        <v>40.299999999999997</v>
      </c>
      <c r="AP62" s="344">
        <v>24476</v>
      </c>
      <c r="AQ62" s="345">
        <v>-1.7</v>
      </c>
      <c r="AR62" s="346">
        <v>42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kBeopr7yLiKD3ByzNGByzkvgu9JY+1jua3+6v6YAKl9XbWGHXBCfOdio8Ypn+RcSN7q0Z1GoXnYTAUJWrcaA==" saltValue="I7TVglZDfINgoKVFDIZ4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b688NkhP0h6zUOEO9jY+9zJj7CbHh+068yRkomXF7aUBl7H51PRjMu3l8Uao7eA5AMPHciGaiQ4xcqL4pdQq8A==" saltValue="zyejdEE3/qjEO9yZt6Ha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oYnt4/8mNlgxgP4dUtlkO1NnLb7tMpcXTQSPbwln9AziF5+v3TCAVMoj7iTC9xb2Gmn0pTenbXDTwga0sHwbsg==" saltValue="BdJJ8z4qMhS3QRUVTEL1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18.440000000000001</v>
      </c>
      <c r="G47" s="12">
        <v>16.5</v>
      </c>
      <c r="H47" s="12">
        <v>19.57</v>
      </c>
      <c r="I47" s="12">
        <v>19.739999999999998</v>
      </c>
      <c r="J47" s="13">
        <v>19.309999999999999</v>
      </c>
    </row>
    <row r="48" spans="2:10" ht="57.75" customHeight="1" x14ac:dyDescent="0.15">
      <c r="B48" s="14"/>
      <c r="C48" s="1141" t="s">
        <v>4</v>
      </c>
      <c r="D48" s="1141"/>
      <c r="E48" s="1142"/>
      <c r="F48" s="15">
        <v>4.07</v>
      </c>
      <c r="G48" s="16">
        <v>5.99</v>
      </c>
      <c r="H48" s="16">
        <v>8.9600000000000009</v>
      </c>
      <c r="I48" s="16">
        <v>6.9</v>
      </c>
      <c r="J48" s="17">
        <v>7.87</v>
      </c>
    </row>
    <row r="49" spans="2:10" ht="57.75" customHeight="1" thickBot="1" x14ac:dyDescent="0.2">
      <c r="B49" s="18"/>
      <c r="C49" s="1143" t="s">
        <v>5</v>
      </c>
      <c r="D49" s="1143"/>
      <c r="E49" s="1144"/>
      <c r="F49" s="19" t="s">
        <v>531</v>
      </c>
      <c r="G49" s="20">
        <v>1.1200000000000001</v>
      </c>
      <c r="H49" s="20">
        <v>7.51</v>
      </c>
      <c r="I49" s="20" t="s">
        <v>532</v>
      </c>
      <c r="J49" s="21">
        <v>1.32</v>
      </c>
    </row>
    <row r="50" spans="2:10" x14ac:dyDescent="0.15"/>
  </sheetData>
  <sheetProtection algorithmName="SHA-512" hashValue="yo6lmP8aOd69N1nT+xQIFWUMcMIsnuFdPZzXrHQofvCTgIkO92YvsKhAS4TtDswBb7gXvqjbesyrxLMMW7s+Lg==" saltValue="pJ+VJJrDqNyrjn8hJh5G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t="s">
        <v>534</v>
      </c>
      <c r="G34" s="33" t="s">
        <v>535</v>
      </c>
      <c r="H34" s="33" t="s">
        <v>536</v>
      </c>
      <c r="I34" s="33" t="s">
        <v>537</v>
      </c>
      <c r="J34" s="34" t="s">
        <v>538</v>
      </c>
      <c r="K34" s="22"/>
      <c r="L34" s="22"/>
      <c r="M34" s="22"/>
      <c r="N34" s="22"/>
      <c r="O34" s="22"/>
      <c r="P34" s="22"/>
    </row>
    <row r="35" spans="1:16" ht="39" customHeight="1" x14ac:dyDescent="0.15">
      <c r="A35" s="22"/>
      <c r="B35" s="35"/>
      <c r="C35" s="1145" t="s">
        <v>539</v>
      </c>
      <c r="D35" s="1146"/>
      <c r="E35" s="1147"/>
      <c r="F35" s="36">
        <v>15.8</v>
      </c>
      <c r="G35" s="37">
        <v>16.170000000000002</v>
      </c>
      <c r="H35" s="37">
        <v>16.350000000000001</v>
      </c>
      <c r="I35" s="37">
        <v>17.78</v>
      </c>
      <c r="J35" s="38">
        <v>16.45</v>
      </c>
      <c r="K35" s="22"/>
      <c r="L35" s="22"/>
      <c r="M35" s="22"/>
      <c r="N35" s="22"/>
      <c r="O35" s="22"/>
      <c r="P35" s="22"/>
    </row>
    <row r="36" spans="1:16" ht="39" customHeight="1" x14ac:dyDescent="0.15">
      <c r="A36" s="22"/>
      <c r="B36" s="35"/>
      <c r="C36" s="1145" t="s">
        <v>540</v>
      </c>
      <c r="D36" s="1146"/>
      <c r="E36" s="1147"/>
      <c r="F36" s="36">
        <v>9.8800000000000008</v>
      </c>
      <c r="G36" s="37">
        <v>10.029999999999999</v>
      </c>
      <c r="H36" s="37">
        <v>10.28</v>
      </c>
      <c r="I36" s="37">
        <v>11.07</v>
      </c>
      <c r="J36" s="38">
        <v>10.86</v>
      </c>
      <c r="K36" s="22"/>
      <c r="L36" s="22"/>
      <c r="M36" s="22"/>
      <c r="N36" s="22"/>
      <c r="O36" s="22"/>
      <c r="P36" s="22"/>
    </row>
    <row r="37" spans="1:16" ht="39" customHeight="1" x14ac:dyDescent="0.15">
      <c r="A37" s="22"/>
      <c r="B37" s="35"/>
      <c r="C37" s="1145" t="s">
        <v>541</v>
      </c>
      <c r="D37" s="1146"/>
      <c r="E37" s="1147"/>
      <c r="F37" s="36">
        <v>4.0599999999999996</v>
      </c>
      <c r="G37" s="37">
        <v>5.98</v>
      </c>
      <c r="H37" s="37">
        <v>8.9499999999999993</v>
      </c>
      <c r="I37" s="37">
        <v>6.89</v>
      </c>
      <c r="J37" s="38">
        <v>7.87</v>
      </c>
      <c r="K37" s="22"/>
      <c r="L37" s="22"/>
      <c r="M37" s="22"/>
      <c r="N37" s="22"/>
      <c r="O37" s="22"/>
      <c r="P37" s="22"/>
    </row>
    <row r="38" spans="1:16" ht="39" customHeight="1" x14ac:dyDescent="0.15">
      <c r="A38" s="22"/>
      <c r="B38" s="35"/>
      <c r="C38" s="1145" t="s">
        <v>542</v>
      </c>
      <c r="D38" s="1146"/>
      <c r="E38" s="1147"/>
      <c r="F38" s="36">
        <v>1.44</v>
      </c>
      <c r="G38" s="37">
        <v>1.22</v>
      </c>
      <c r="H38" s="37">
        <v>0.73</v>
      </c>
      <c r="I38" s="37">
        <v>1</v>
      </c>
      <c r="J38" s="38">
        <v>0.62</v>
      </c>
      <c r="K38" s="22"/>
      <c r="L38" s="22"/>
      <c r="M38" s="22"/>
      <c r="N38" s="22"/>
      <c r="O38" s="22"/>
      <c r="P38" s="22"/>
    </row>
    <row r="39" spans="1:16" ht="39" customHeight="1" x14ac:dyDescent="0.15">
      <c r="A39" s="22"/>
      <c r="B39" s="35"/>
      <c r="C39" s="1145" t="s">
        <v>543</v>
      </c>
      <c r="D39" s="1146"/>
      <c r="E39" s="1147"/>
      <c r="F39" s="36">
        <v>0.32</v>
      </c>
      <c r="G39" s="37">
        <v>0.28000000000000003</v>
      </c>
      <c r="H39" s="37">
        <v>0.26</v>
      </c>
      <c r="I39" s="37">
        <v>0.28999999999999998</v>
      </c>
      <c r="J39" s="38">
        <v>0.31</v>
      </c>
      <c r="K39" s="22"/>
      <c r="L39" s="22"/>
      <c r="M39" s="22"/>
      <c r="N39" s="22"/>
      <c r="O39" s="22"/>
      <c r="P39" s="22"/>
    </row>
    <row r="40" spans="1:16" ht="39" customHeight="1" x14ac:dyDescent="0.15">
      <c r="A40" s="22"/>
      <c r="B40" s="35"/>
      <c r="C40" s="1145" t="s">
        <v>544</v>
      </c>
      <c r="D40" s="1146"/>
      <c r="E40" s="1147"/>
      <c r="F40" s="36">
        <v>0</v>
      </c>
      <c r="G40" s="37">
        <v>0</v>
      </c>
      <c r="H40" s="37">
        <v>0.04</v>
      </c>
      <c r="I40" s="37">
        <v>7.0000000000000007E-2</v>
      </c>
      <c r="J40" s="38">
        <v>7.0000000000000007E-2</v>
      </c>
      <c r="K40" s="22"/>
      <c r="L40" s="22"/>
      <c r="M40" s="22"/>
      <c r="N40" s="22"/>
      <c r="O40" s="22"/>
      <c r="P40" s="22"/>
    </row>
    <row r="41" spans="1:16" ht="39" customHeight="1" x14ac:dyDescent="0.15">
      <c r="A41" s="22"/>
      <c r="B41" s="35"/>
      <c r="C41" s="1145" t="s">
        <v>545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546</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547</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4ARSgk2CDJONPboTz5uSAsHe80uc1r0t/TzGFk4IKQIsnhUDTpxS4ldCn7mGlSyyoTApIAquuTxS/ou9Jjg==" saltValue="Wa2W7WGzYc27a7ng/bdW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1061</v>
      </c>
      <c r="L45" s="60">
        <v>1042</v>
      </c>
      <c r="M45" s="60">
        <v>1050</v>
      </c>
      <c r="N45" s="60">
        <v>1085</v>
      </c>
      <c r="O45" s="61">
        <v>1174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524</v>
      </c>
      <c r="L48" s="64">
        <v>443</v>
      </c>
      <c r="M48" s="64">
        <v>439</v>
      </c>
      <c r="N48" s="64">
        <v>427</v>
      </c>
      <c r="O48" s="65">
        <v>404</v>
      </c>
      <c r="P48" s="48"/>
      <c r="Q48" s="48"/>
      <c r="R48" s="48"/>
      <c r="S48" s="48"/>
      <c r="T48" s="48"/>
      <c r="U48" s="48"/>
    </row>
    <row r="49" spans="1:21" ht="30.75" customHeight="1" x14ac:dyDescent="0.15">
      <c r="A49" s="48"/>
      <c r="B49" s="1178"/>
      <c r="C49" s="1179"/>
      <c r="D49" s="62"/>
      <c r="E49" s="1155" t="s">
        <v>14</v>
      </c>
      <c r="F49" s="1155"/>
      <c r="G49" s="1155"/>
      <c r="H49" s="1155"/>
      <c r="I49" s="1155"/>
      <c r="J49" s="1156"/>
      <c r="K49" s="63">
        <v>1</v>
      </c>
      <c r="L49" s="64">
        <v>0</v>
      </c>
      <c r="M49" s="64">
        <v>0</v>
      </c>
      <c r="N49" s="64">
        <v>2</v>
      </c>
      <c r="O49" s="65">
        <v>4</v>
      </c>
      <c r="P49" s="48"/>
      <c r="Q49" s="48"/>
      <c r="R49" s="48"/>
      <c r="S49" s="48"/>
      <c r="T49" s="48"/>
      <c r="U49" s="48"/>
    </row>
    <row r="50" spans="1:21" ht="30.75" customHeight="1" x14ac:dyDescent="0.15">
      <c r="A50" s="48"/>
      <c r="B50" s="1178"/>
      <c r="C50" s="1179"/>
      <c r="D50" s="62"/>
      <c r="E50" s="1155" t="s">
        <v>15</v>
      </c>
      <c r="F50" s="1155"/>
      <c r="G50" s="1155"/>
      <c r="H50" s="1155"/>
      <c r="I50" s="1155"/>
      <c r="J50" s="1156"/>
      <c r="K50" s="63">
        <v>226</v>
      </c>
      <c r="L50" s="64">
        <v>225</v>
      </c>
      <c r="M50" s="64">
        <v>206</v>
      </c>
      <c r="N50" s="64">
        <v>207</v>
      </c>
      <c r="O50" s="65">
        <v>189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1021</v>
      </c>
      <c r="L52" s="64">
        <v>1001</v>
      </c>
      <c r="M52" s="64">
        <v>1023</v>
      </c>
      <c r="N52" s="64">
        <v>1019</v>
      </c>
      <c r="O52" s="65">
        <v>1038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791</v>
      </c>
      <c r="L53" s="69">
        <v>709</v>
      </c>
      <c r="M53" s="69">
        <v>672</v>
      </c>
      <c r="N53" s="69">
        <v>702</v>
      </c>
      <c r="O53" s="70">
        <v>733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Br+LweSy7UDr49RTIUsWGQR+DBpWMPkB8lpIvboxdiYEF1l8JwLwA04I4PVxKQBrUkspQskBe8HwzIiFB5EUw==" saltValue="7wZOm1x5ERyNI9pz74V9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9984</v>
      </c>
      <c r="J41" s="356">
        <v>10002</v>
      </c>
      <c r="K41" s="356">
        <v>10821</v>
      </c>
      <c r="L41" s="356">
        <v>12761</v>
      </c>
      <c r="M41" s="357">
        <v>13659</v>
      </c>
    </row>
    <row r="42" spans="2:13" ht="27.75" customHeight="1" x14ac:dyDescent="0.15">
      <c r="B42" s="1186"/>
      <c r="C42" s="1187"/>
      <c r="D42" s="106"/>
      <c r="E42" s="1190" t="s">
        <v>32</v>
      </c>
      <c r="F42" s="1190"/>
      <c r="G42" s="1190"/>
      <c r="H42" s="1191"/>
      <c r="I42" s="358">
        <v>1741</v>
      </c>
      <c r="J42" s="359">
        <v>1596</v>
      </c>
      <c r="K42" s="359">
        <v>1451</v>
      </c>
      <c r="L42" s="359">
        <v>1304</v>
      </c>
      <c r="M42" s="360">
        <v>1155</v>
      </c>
    </row>
    <row r="43" spans="2:13" ht="27.75" customHeight="1" x14ac:dyDescent="0.15">
      <c r="B43" s="1186"/>
      <c r="C43" s="1187"/>
      <c r="D43" s="106"/>
      <c r="E43" s="1190" t="s">
        <v>33</v>
      </c>
      <c r="F43" s="1190"/>
      <c r="G43" s="1190"/>
      <c r="H43" s="1191"/>
      <c r="I43" s="358">
        <v>4499</v>
      </c>
      <c r="J43" s="359">
        <v>4004</v>
      </c>
      <c r="K43" s="359">
        <v>3694</v>
      </c>
      <c r="L43" s="359">
        <v>3353</v>
      </c>
      <c r="M43" s="360">
        <v>3165</v>
      </c>
    </row>
    <row r="44" spans="2:13" ht="27.75" customHeight="1" x14ac:dyDescent="0.15">
      <c r="B44" s="1186"/>
      <c r="C44" s="1187"/>
      <c r="D44" s="106"/>
      <c r="E44" s="1190" t="s">
        <v>34</v>
      </c>
      <c r="F44" s="1190"/>
      <c r="G44" s="1190"/>
      <c r="H44" s="1191"/>
      <c r="I44" s="358">
        <v>280</v>
      </c>
      <c r="J44" s="359">
        <v>231</v>
      </c>
      <c r="K44" s="359">
        <v>211</v>
      </c>
      <c r="L44" s="359">
        <v>208</v>
      </c>
      <c r="M44" s="360">
        <v>573</v>
      </c>
    </row>
    <row r="45" spans="2:13" ht="27.75" customHeight="1" x14ac:dyDescent="0.15">
      <c r="B45" s="1186"/>
      <c r="C45" s="1187"/>
      <c r="D45" s="106"/>
      <c r="E45" s="1190" t="s">
        <v>35</v>
      </c>
      <c r="F45" s="1190"/>
      <c r="G45" s="1190"/>
      <c r="H45" s="1191"/>
      <c r="I45" s="358" t="s">
        <v>487</v>
      </c>
      <c r="J45" s="359" t="s">
        <v>487</v>
      </c>
      <c r="K45" s="359" t="s">
        <v>487</v>
      </c>
      <c r="L45" s="359" t="s">
        <v>487</v>
      </c>
      <c r="M45" s="360" t="s">
        <v>487</v>
      </c>
    </row>
    <row r="46" spans="2:13" ht="27.75" customHeight="1" x14ac:dyDescent="0.15">
      <c r="B46" s="1186"/>
      <c r="C46" s="1187"/>
      <c r="D46" s="107"/>
      <c r="E46" s="1190" t="s">
        <v>36</v>
      </c>
      <c r="F46" s="1190"/>
      <c r="G46" s="1190"/>
      <c r="H46" s="1191"/>
      <c r="I46" s="358">
        <v>135</v>
      </c>
      <c r="J46" s="359">
        <v>135</v>
      </c>
      <c r="K46" s="359">
        <v>134</v>
      </c>
      <c r="L46" s="359">
        <v>134</v>
      </c>
      <c r="M46" s="360">
        <v>134</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3759</v>
      </c>
      <c r="J50" s="359">
        <v>3862</v>
      </c>
      <c r="K50" s="359">
        <v>4953</v>
      </c>
      <c r="L50" s="359">
        <v>5448</v>
      </c>
      <c r="M50" s="360">
        <v>5815</v>
      </c>
    </row>
    <row r="51" spans="2:13" ht="27.75" customHeight="1" x14ac:dyDescent="0.15">
      <c r="B51" s="1186"/>
      <c r="C51" s="1187"/>
      <c r="D51" s="106"/>
      <c r="E51" s="1190" t="s">
        <v>42</v>
      </c>
      <c r="F51" s="1190"/>
      <c r="G51" s="1190"/>
      <c r="H51" s="1191"/>
      <c r="I51" s="358">
        <v>127</v>
      </c>
      <c r="J51" s="359">
        <v>136</v>
      </c>
      <c r="K51" s="359">
        <v>141</v>
      </c>
      <c r="L51" s="359">
        <v>156</v>
      </c>
      <c r="M51" s="360">
        <v>878</v>
      </c>
    </row>
    <row r="52" spans="2:13" ht="27.75" customHeight="1" x14ac:dyDescent="0.15">
      <c r="B52" s="1188"/>
      <c r="C52" s="1189"/>
      <c r="D52" s="106"/>
      <c r="E52" s="1190" t="s">
        <v>43</v>
      </c>
      <c r="F52" s="1190"/>
      <c r="G52" s="1190"/>
      <c r="H52" s="1191"/>
      <c r="I52" s="358">
        <v>13748</v>
      </c>
      <c r="J52" s="359">
        <v>13429</v>
      </c>
      <c r="K52" s="359">
        <v>13395</v>
      </c>
      <c r="L52" s="359">
        <v>13595</v>
      </c>
      <c r="M52" s="360">
        <v>13581</v>
      </c>
    </row>
    <row r="53" spans="2:13" ht="27.75" customHeight="1" thickBot="1" x14ac:dyDescent="0.2">
      <c r="B53" s="1192" t="s">
        <v>19</v>
      </c>
      <c r="C53" s="1193"/>
      <c r="D53" s="110"/>
      <c r="E53" s="1194" t="s">
        <v>44</v>
      </c>
      <c r="F53" s="1194"/>
      <c r="G53" s="1194"/>
      <c r="H53" s="1195"/>
      <c r="I53" s="361">
        <v>-996</v>
      </c>
      <c r="J53" s="362">
        <v>-1459</v>
      </c>
      <c r="K53" s="362">
        <v>-2178</v>
      </c>
      <c r="L53" s="362">
        <v>-1438</v>
      </c>
      <c r="M53" s="363">
        <v>-1587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o5diE9QJHTNB3xwo3hlPl6L/lBKWuD5payPejp9KUaUfb79fnW/Hekn1akrceJJf8FrzZHoTHrqgxoaBd+UKQ==" saltValue="dRELuqpTq+EjrhwmuGgr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1915</v>
      </c>
      <c r="G55" s="122">
        <v>1919</v>
      </c>
      <c r="H55" s="123">
        <v>1933</v>
      </c>
    </row>
    <row r="56" spans="2:8" ht="52.5" customHeight="1" x14ac:dyDescent="0.15">
      <c r="B56" s="124"/>
      <c r="C56" s="1213" t="s">
        <v>47</v>
      </c>
      <c r="D56" s="1213"/>
      <c r="E56" s="1214"/>
      <c r="F56" s="125">
        <v>379</v>
      </c>
      <c r="G56" s="125">
        <v>669</v>
      </c>
      <c r="H56" s="126">
        <v>813</v>
      </c>
    </row>
    <row r="57" spans="2:8" ht="53.25" customHeight="1" x14ac:dyDescent="0.15">
      <c r="B57" s="124"/>
      <c r="C57" s="1215" t="s">
        <v>48</v>
      </c>
      <c r="D57" s="1215"/>
      <c r="E57" s="1216"/>
      <c r="F57" s="127">
        <v>2306</v>
      </c>
      <c r="G57" s="127">
        <v>2510</v>
      </c>
      <c r="H57" s="128">
        <v>2670</v>
      </c>
    </row>
    <row r="58" spans="2:8" ht="45.75" customHeight="1" x14ac:dyDescent="0.15">
      <c r="B58" s="129"/>
      <c r="C58" s="1203" t="s">
        <v>553</v>
      </c>
      <c r="D58" s="1204"/>
      <c r="E58" s="1205"/>
      <c r="F58" s="130">
        <v>1421</v>
      </c>
      <c r="G58" s="130">
        <v>1447</v>
      </c>
      <c r="H58" s="131">
        <v>1539</v>
      </c>
    </row>
    <row r="59" spans="2:8" ht="45.75" customHeight="1" x14ac:dyDescent="0.15">
      <c r="B59" s="129"/>
      <c r="C59" s="1203" t="s">
        <v>554</v>
      </c>
      <c r="D59" s="1204"/>
      <c r="E59" s="1205"/>
      <c r="F59" s="130">
        <v>314</v>
      </c>
      <c r="G59" s="130">
        <v>499</v>
      </c>
      <c r="H59" s="131">
        <v>585</v>
      </c>
    </row>
    <row r="60" spans="2:8" ht="45.75" customHeight="1" x14ac:dyDescent="0.15">
      <c r="B60" s="129"/>
      <c r="C60" s="1203" t="s">
        <v>555</v>
      </c>
      <c r="D60" s="1204"/>
      <c r="E60" s="1205"/>
      <c r="F60" s="130">
        <v>364</v>
      </c>
      <c r="G60" s="130">
        <v>361</v>
      </c>
      <c r="H60" s="131">
        <v>359</v>
      </c>
    </row>
    <row r="61" spans="2:8" ht="45.75" customHeight="1" x14ac:dyDescent="0.15">
      <c r="B61" s="129"/>
      <c r="C61" s="1203" t="s">
        <v>556</v>
      </c>
      <c r="D61" s="1204"/>
      <c r="E61" s="1205"/>
      <c r="F61" s="130">
        <v>76</v>
      </c>
      <c r="G61" s="130">
        <v>76</v>
      </c>
      <c r="H61" s="131">
        <v>76</v>
      </c>
    </row>
    <row r="62" spans="2:8" ht="45.75" customHeight="1" thickBot="1" x14ac:dyDescent="0.2">
      <c r="B62" s="132"/>
      <c r="C62" s="1206" t="s">
        <v>557</v>
      </c>
      <c r="D62" s="1207"/>
      <c r="E62" s="1208"/>
      <c r="F62" s="133">
        <v>54</v>
      </c>
      <c r="G62" s="133">
        <v>53</v>
      </c>
      <c r="H62" s="134">
        <v>51</v>
      </c>
    </row>
    <row r="63" spans="2:8" ht="52.5" customHeight="1" thickBot="1" x14ac:dyDescent="0.2">
      <c r="B63" s="135"/>
      <c r="C63" s="1209" t="s">
        <v>49</v>
      </c>
      <c r="D63" s="1209"/>
      <c r="E63" s="1210"/>
      <c r="F63" s="136">
        <v>4601</v>
      </c>
      <c r="G63" s="136">
        <v>5098</v>
      </c>
      <c r="H63" s="137">
        <v>5417</v>
      </c>
    </row>
    <row r="64" spans="2:8" x14ac:dyDescent="0.15"/>
  </sheetData>
  <sheetProtection algorithmName="SHA-512" hashValue="atJWER1gtRdzCG1XON6iAINdx9qaPZlIDFV5T1j2lgJZii8iySnOuOZ390ND+gLnfuFky2kLAFo2Ez4bWd/kUg==" saltValue="0hsdAmpGKWqxkN62VkdA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25141</v>
      </c>
      <c r="E3" s="156"/>
      <c r="F3" s="157">
        <v>51264</v>
      </c>
      <c r="G3" s="158"/>
      <c r="H3" s="159"/>
    </row>
    <row r="4" spans="1:8" x14ac:dyDescent="0.15">
      <c r="A4" s="160"/>
      <c r="B4" s="161"/>
      <c r="C4" s="162"/>
      <c r="D4" s="163">
        <v>16617</v>
      </c>
      <c r="E4" s="164"/>
      <c r="F4" s="165">
        <v>26040</v>
      </c>
      <c r="G4" s="166"/>
      <c r="H4" s="167"/>
    </row>
    <row r="5" spans="1:8" x14ac:dyDescent="0.15">
      <c r="A5" s="148" t="s">
        <v>520</v>
      </c>
      <c r="B5" s="153"/>
      <c r="C5" s="154"/>
      <c r="D5" s="155">
        <v>25799</v>
      </c>
      <c r="E5" s="156"/>
      <c r="F5" s="157">
        <v>52068</v>
      </c>
      <c r="G5" s="158"/>
      <c r="H5" s="159"/>
    </row>
    <row r="6" spans="1:8" x14ac:dyDescent="0.15">
      <c r="A6" s="160"/>
      <c r="B6" s="161"/>
      <c r="C6" s="162"/>
      <c r="D6" s="163">
        <v>13685</v>
      </c>
      <c r="E6" s="164"/>
      <c r="F6" s="165">
        <v>26936</v>
      </c>
      <c r="G6" s="166"/>
      <c r="H6" s="167"/>
    </row>
    <row r="7" spans="1:8" x14ac:dyDescent="0.15">
      <c r="A7" s="148" t="s">
        <v>521</v>
      </c>
      <c r="B7" s="153"/>
      <c r="C7" s="154"/>
      <c r="D7" s="155">
        <v>38149</v>
      </c>
      <c r="E7" s="156"/>
      <c r="F7" s="157">
        <v>47161</v>
      </c>
      <c r="G7" s="158"/>
      <c r="H7" s="159"/>
    </row>
    <row r="8" spans="1:8" x14ac:dyDescent="0.15">
      <c r="A8" s="160"/>
      <c r="B8" s="161"/>
      <c r="C8" s="162"/>
      <c r="D8" s="163">
        <v>28402</v>
      </c>
      <c r="E8" s="164"/>
      <c r="F8" s="165">
        <v>24595</v>
      </c>
      <c r="G8" s="166"/>
      <c r="H8" s="167"/>
    </row>
    <row r="9" spans="1:8" x14ac:dyDescent="0.15">
      <c r="A9" s="148" t="s">
        <v>522</v>
      </c>
      <c r="B9" s="153"/>
      <c r="C9" s="154"/>
      <c r="D9" s="155">
        <v>84483</v>
      </c>
      <c r="E9" s="156"/>
      <c r="F9" s="157">
        <v>43423</v>
      </c>
      <c r="G9" s="158"/>
      <c r="H9" s="159"/>
    </row>
    <row r="10" spans="1:8" x14ac:dyDescent="0.15">
      <c r="A10" s="160"/>
      <c r="B10" s="161"/>
      <c r="C10" s="162"/>
      <c r="D10" s="163">
        <v>63867</v>
      </c>
      <c r="E10" s="164"/>
      <c r="F10" s="165">
        <v>22207</v>
      </c>
      <c r="G10" s="166"/>
      <c r="H10" s="167"/>
    </row>
    <row r="11" spans="1:8" x14ac:dyDescent="0.15">
      <c r="A11" s="148" t="s">
        <v>523</v>
      </c>
      <c r="B11" s="153"/>
      <c r="C11" s="154"/>
      <c r="D11" s="155">
        <v>75295</v>
      </c>
      <c r="E11" s="156"/>
      <c r="F11" s="157">
        <v>45265</v>
      </c>
      <c r="G11" s="158"/>
      <c r="H11" s="159"/>
    </row>
    <row r="12" spans="1:8" x14ac:dyDescent="0.15">
      <c r="A12" s="160"/>
      <c r="B12" s="161"/>
      <c r="C12" s="168"/>
      <c r="D12" s="163">
        <v>52302</v>
      </c>
      <c r="E12" s="164"/>
      <c r="F12" s="165">
        <v>22600</v>
      </c>
      <c r="G12" s="166"/>
      <c r="H12" s="167"/>
    </row>
    <row r="13" spans="1:8" x14ac:dyDescent="0.15">
      <c r="A13" s="148"/>
      <c r="B13" s="153"/>
      <c r="C13" s="169"/>
      <c r="D13" s="170">
        <v>49773</v>
      </c>
      <c r="E13" s="171"/>
      <c r="F13" s="172">
        <v>47836</v>
      </c>
      <c r="G13" s="173"/>
      <c r="H13" s="159"/>
    </row>
    <row r="14" spans="1:8" x14ac:dyDescent="0.15">
      <c r="A14" s="160"/>
      <c r="B14" s="161"/>
      <c r="C14" s="162"/>
      <c r="D14" s="163">
        <v>34975</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4.07</v>
      </c>
      <c r="C19" s="174">
        <f>ROUND(VALUE(SUBSTITUTE(実質収支比率等に係る経年分析!G$48,"▲","-")),2)</f>
        <v>5.99</v>
      </c>
      <c r="D19" s="174">
        <f>ROUND(VALUE(SUBSTITUTE(実質収支比率等に係る経年分析!H$48,"▲","-")),2)</f>
        <v>8.9600000000000009</v>
      </c>
      <c r="E19" s="174">
        <f>ROUND(VALUE(SUBSTITUTE(実質収支比率等に係る経年分析!I$48,"▲","-")),2)</f>
        <v>6.9</v>
      </c>
      <c r="F19" s="174">
        <f>ROUND(VALUE(SUBSTITUTE(実質収支比率等に係る経年分析!J$48,"▲","-")),2)</f>
        <v>7.87</v>
      </c>
    </row>
    <row r="20" spans="1:11" x14ac:dyDescent="0.15">
      <c r="A20" s="174" t="s">
        <v>53</v>
      </c>
      <c r="B20" s="174">
        <f>ROUND(VALUE(SUBSTITUTE(実質収支比率等に係る経年分析!F$47,"▲","-")),2)</f>
        <v>18.440000000000001</v>
      </c>
      <c r="C20" s="174">
        <f>ROUND(VALUE(SUBSTITUTE(実質収支比率等に係る経年分析!G$47,"▲","-")),2)</f>
        <v>16.5</v>
      </c>
      <c r="D20" s="174">
        <f>ROUND(VALUE(SUBSTITUTE(実質収支比率等に係る経年分析!H$47,"▲","-")),2)</f>
        <v>19.57</v>
      </c>
      <c r="E20" s="174">
        <f>ROUND(VALUE(SUBSTITUTE(実質収支比率等に係る経年分析!I$47,"▲","-")),2)</f>
        <v>19.739999999999998</v>
      </c>
      <c r="F20" s="174">
        <f>ROUND(VALUE(SUBSTITUTE(実質収支比率等に係る経年分析!J$47,"▲","-")),2)</f>
        <v>19.309999999999999</v>
      </c>
    </row>
    <row r="21" spans="1:11" x14ac:dyDescent="0.15">
      <c r="A21" s="174" t="s">
        <v>54</v>
      </c>
      <c r="B21" s="174">
        <f>IF(ISNUMBER(VALUE(SUBSTITUTE(実質収支比率等に係る経年分析!F$49,"▲","-"))),ROUND(VALUE(SUBSTITUTE(実質収支比率等に係る経年分析!F$49,"▲","-")),2),NA())</f>
        <v>-0.61</v>
      </c>
      <c r="C21" s="174">
        <f>IF(ISNUMBER(VALUE(SUBSTITUTE(実質収支比率等に係る経年分析!G$49,"▲","-"))),ROUND(VALUE(SUBSTITUTE(実質収支比率等に係る経年分析!G$49,"▲","-")),2),NA())</f>
        <v>1.1200000000000001</v>
      </c>
      <c r="D21" s="174">
        <f>IF(ISNUMBER(VALUE(SUBSTITUTE(実質収支比率等に係る経年分析!H$49,"▲","-"))),ROUND(VALUE(SUBSTITUTE(実質収支比率等に係る経年分析!H$49,"▲","-")),2),NA())</f>
        <v>7.51</v>
      </c>
      <c r="E21" s="174">
        <f>IF(ISNUMBER(VALUE(SUBSTITUTE(実質収支比率等に係る経年分析!I$49,"▲","-"))),ROUND(VALUE(SUBSTITUTE(実質収支比率等に係る経年分析!I$49,"▲","-")),2),NA())</f>
        <v>-2.09</v>
      </c>
      <c r="F21" s="174">
        <f>IF(ISNUMBER(VALUE(SUBSTITUTE(実質収支比率等に係る経年分析!J$49,"▲","-"))),ROUND(VALUE(SUBSTITUTE(実質収支比率等に係る経年分析!J$49,"▲","-")),2),NA())</f>
        <v>1.32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介護保険特別会計(介護サービス勘定)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0.28000000000000003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0.62</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4.0599999999999996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8.9499999999999993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7.87</v>
      </c>
    </row>
    <row r="34" spans="1:16" x14ac:dyDescent="0.15">
      <c r="A34" s="175" t="str">
        <f>IF(連結実質赤字比率に係る赤字・黒字の構成分析!C$36="",NA(),連結実質赤字比率に係る赤字・黒字の構成分析!C$36)</f>
        <v>流域関連公共下水道事業会計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9.8800000000000008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10.029999999999999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16.170000000000002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16.350000000000001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16.45</v>
      </c>
    </row>
    <row r="36" spans="1:16" x14ac:dyDescent="0.15">
      <c r="A36" s="175" t="str">
        <f>IF(連結実質赤字比率に係る赤字・黒字の構成分析!C$34="",NA(),連結実質赤字比率に係る赤字・黒字の構成分析!C$34)</f>
        <v>国民健康保険特別会計</v>
      </c>
      <c r="B36" s="175">
        <f>IF(ROUND(VALUE(SUBSTITUTE(連結実質赤字比率に係る赤字・黒字の構成分析!F$34,"▲", "-")), 2) &lt; 0, ABS(ROUND(VALUE(SUBSTITUTE(連結実質赤字比率に係る赤字・黒字の構成分析!F$34,"▲", "-")), 2)), NA())</f>
        <v>0.01</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0.97</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1.22</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0.28000000000000003</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0.12</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1021</v>
      </c>
      <c r="E42" s="176"/>
      <c r="F42" s="176"/>
      <c r="G42" s="176">
        <f>'実質公債費比率（分子）の構造'!L$52</f>
        <v>1001</v>
      </c>
      <c r="H42" s="176"/>
      <c r="I42" s="176"/>
      <c r="J42" s="176">
        <f>'実質公債費比率（分子）の構造'!M$52</f>
        <v>1023</v>
      </c>
      <c r="K42" s="176"/>
      <c r="L42" s="176"/>
      <c r="M42" s="176">
        <f>'実質公債費比率（分子）の構造'!N$52</f>
        <v>1019</v>
      </c>
      <c r="N42" s="176"/>
      <c r="O42" s="176"/>
      <c r="P42" s="176">
        <f>'実質公債費比率（分子）の構造'!O$52</f>
        <v>1038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226</v>
      </c>
      <c r="C44" s="176"/>
      <c r="D44" s="176"/>
      <c r="E44" s="176">
        <f>'実質公債費比率（分子）の構造'!L$50</f>
        <v>225</v>
      </c>
      <c r="F44" s="176"/>
      <c r="G44" s="176"/>
      <c r="H44" s="176">
        <f>'実質公債費比率（分子）の構造'!M$50</f>
        <v>206</v>
      </c>
      <c r="I44" s="176"/>
      <c r="J44" s="176"/>
      <c r="K44" s="176">
        <f>'実質公債費比率（分子）の構造'!N$50</f>
        <v>207</v>
      </c>
      <c r="L44" s="176"/>
      <c r="M44" s="176"/>
      <c r="N44" s="176">
        <f>'実質公債費比率（分子）の構造'!O$50</f>
        <v>189</v>
      </c>
      <c r="O44" s="176"/>
      <c r="P44" s="176"/>
    </row>
    <row r="45" spans="1:16" x14ac:dyDescent="0.15">
      <c r="A45" s="176" t="s">
        <v>63</v>
      </c>
      <c r="B45" s="176">
        <f>'実質公債費比率（分子）の構造'!K$49</f>
        <v>1</v>
      </c>
      <c r="C45" s="176"/>
      <c r="D45" s="176"/>
      <c r="E45" s="176">
        <f>'実質公債費比率（分子）の構造'!L$49</f>
        <v>0</v>
      </c>
      <c r="F45" s="176"/>
      <c r="G45" s="176"/>
      <c r="H45" s="176">
        <f>'実質公債費比率（分子）の構造'!M$49</f>
        <v>0</v>
      </c>
      <c r="I45" s="176"/>
      <c r="J45" s="176"/>
      <c r="K45" s="176">
        <f>'実質公債費比率（分子）の構造'!N$49</f>
        <v>2</v>
      </c>
      <c r="L45" s="176"/>
      <c r="M45" s="176"/>
      <c r="N45" s="176">
        <f>'実質公債費比率（分子）の構造'!O$49</f>
        <v>4</v>
      </c>
      <c r="O45" s="176"/>
      <c r="P45" s="176"/>
    </row>
    <row r="46" spans="1:16" x14ac:dyDescent="0.15">
      <c r="A46" s="176" t="s">
        <v>64</v>
      </c>
      <c r="B46" s="176">
        <f>'実質公債費比率（分子）の構造'!K$48</f>
        <v>524</v>
      </c>
      <c r="C46" s="176"/>
      <c r="D46" s="176"/>
      <c r="E46" s="176">
        <f>'実質公債費比率（分子）の構造'!L$48</f>
        <v>443</v>
      </c>
      <c r="F46" s="176"/>
      <c r="G46" s="176"/>
      <c r="H46" s="176">
        <f>'実質公債費比率（分子）の構造'!M$48</f>
        <v>439</v>
      </c>
      <c r="I46" s="176"/>
      <c r="J46" s="176"/>
      <c r="K46" s="176">
        <f>'実質公債費比率（分子）の構造'!N$48</f>
        <v>427</v>
      </c>
      <c r="L46" s="176"/>
      <c r="M46" s="176"/>
      <c r="N46" s="176">
        <f>'実質公債費比率（分子）の構造'!O$48</f>
        <v>404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1061</v>
      </c>
      <c r="C49" s="176"/>
      <c r="D49" s="176"/>
      <c r="E49" s="176">
        <f>'実質公債費比率（分子）の構造'!L$45</f>
        <v>1042</v>
      </c>
      <c r="F49" s="176"/>
      <c r="G49" s="176"/>
      <c r="H49" s="176">
        <f>'実質公債費比率（分子）の構造'!M$45</f>
        <v>1050</v>
      </c>
      <c r="I49" s="176"/>
      <c r="J49" s="176"/>
      <c r="K49" s="176">
        <f>'実質公債費比率（分子）の構造'!N$45</f>
        <v>1085</v>
      </c>
      <c r="L49" s="176"/>
      <c r="M49" s="176"/>
      <c r="N49" s="176">
        <f>'実質公債費比率（分子）の構造'!O$45</f>
        <v>1174</v>
      </c>
      <c r="O49" s="176"/>
      <c r="P49" s="176"/>
    </row>
    <row r="50" spans="1:16" x14ac:dyDescent="0.15">
      <c r="A50" s="176" t="s">
        <v>67</v>
      </c>
      <c r="B50" s="176" t="e">
        <f>NA()</f>
        <v>#N/A</v>
      </c>
      <c r="C50" s="176">
        <f>IF(ISNUMBER('実質公債費比率（分子）の構造'!K$53),'実質公債費比率（分子）の構造'!K$53,NA())</f>
        <v>791</v>
      </c>
      <c r="D50" s="176" t="e">
        <f>NA()</f>
        <v>#N/A</v>
      </c>
      <c r="E50" s="176" t="e">
        <f>NA()</f>
        <v>#N/A</v>
      </c>
      <c r="F50" s="176">
        <f>IF(ISNUMBER('実質公債費比率（分子）の構造'!L$53),'実質公債費比率（分子）の構造'!L$53,NA())</f>
        <v>709</v>
      </c>
      <c r="G50" s="176" t="e">
        <f>NA()</f>
        <v>#N/A</v>
      </c>
      <c r="H50" s="176" t="e">
        <f>NA()</f>
        <v>#N/A</v>
      </c>
      <c r="I50" s="176">
        <f>IF(ISNUMBER('実質公債費比率（分子）の構造'!M$53),'実質公債費比率（分子）の構造'!M$53,NA())</f>
        <v>672</v>
      </c>
      <c r="J50" s="176" t="e">
        <f>NA()</f>
        <v>#N/A</v>
      </c>
      <c r="K50" s="176" t="e">
        <f>NA()</f>
        <v>#N/A</v>
      </c>
      <c r="L50" s="176">
        <f>IF(ISNUMBER('実質公債費比率（分子）の構造'!N$53),'実質公債費比率（分子）の構造'!N$53,NA())</f>
        <v>702</v>
      </c>
      <c r="M50" s="176" t="e">
        <f>NA()</f>
        <v>#N/A</v>
      </c>
      <c r="N50" s="176" t="e">
        <f>NA()</f>
        <v>#N/A</v>
      </c>
      <c r="O50" s="176">
        <f>IF(ISNUMBER('実質公債費比率（分子）の構造'!O$53),'実質公債費比率（分子）の構造'!O$53,NA())</f>
        <v>733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13748</v>
      </c>
      <c r="E56" s="175"/>
      <c r="F56" s="175"/>
      <c r="G56" s="175">
        <f>'将来負担比率（分子）の構造'!J$52</f>
        <v>13429</v>
      </c>
      <c r="H56" s="175"/>
      <c r="I56" s="175"/>
      <c r="J56" s="175">
        <f>'将来負担比率（分子）の構造'!K$52</f>
        <v>13395</v>
      </c>
      <c r="K56" s="175"/>
      <c r="L56" s="175"/>
      <c r="M56" s="175">
        <f>'将来負担比率（分子）の構造'!L$52</f>
        <v>13595</v>
      </c>
      <c r="N56" s="175"/>
      <c r="O56" s="175"/>
      <c r="P56" s="175">
        <f>'将来負担比率（分子）の構造'!M$52</f>
        <v>13581</v>
      </c>
    </row>
    <row r="57" spans="1:16" x14ac:dyDescent="0.15">
      <c r="A57" s="175" t="s">
        <v>42</v>
      </c>
      <c r="B57" s="175"/>
      <c r="C57" s="175"/>
      <c r="D57" s="175">
        <f>'将来負担比率（分子）の構造'!I$51</f>
        <v>127</v>
      </c>
      <c r="E57" s="175"/>
      <c r="F57" s="175"/>
      <c r="G57" s="175">
        <f>'将来負担比率（分子）の構造'!J$51</f>
        <v>136</v>
      </c>
      <c r="H57" s="175"/>
      <c r="I57" s="175"/>
      <c r="J57" s="175">
        <f>'将来負担比率（分子）の構造'!K$51</f>
        <v>141</v>
      </c>
      <c r="K57" s="175"/>
      <c r="L57" s="175"/>
      <c r="M57" s="175">
        <f>'将来負担比率（分子）の構造'!L$51</f>
        <v>156</v>
      </c>
      <c r="N57" s="175"/>
      <c r="O57" s="175"/>
      <c r="P57" s="175">
        <f>'将来負担比率（分子）の構造'!M$51</f>
        <v>878</v>
      </c>
    </row>
    <row r="58" spans="1:16" x14ac:dyDescent="0.15">
      <c r="A58" s="175" t="s">
        <v>41</v>
      </c>
      <c r="B58" s="175"/>
      <c r="C58" s="175"/>
      <c r="D58" s="175">
        <f>'将来負担比率（分子）の構造'!I$50</f>
        <v>3759</v>
      </c>
      <c r="E58" s="175"/>
      <c r="F58" s="175"/>
      <c r="G58" s="175">
        <f>'将来負担比率（分子）の構造'!J$50</f>
        <v>3862</v>
      </c>
      <c r="H58" s="175"/>
      <c r="I58" s="175"/>
      <c r="J58" s="175">
        <f>'将来負担比率（分子）の構造'!K$50</f>
        <v>4953</v>
      </c>
      <c r="K58" s="175"/>
      <c r="L58" s="175"/>
      <c r="M58" s="175">
        <f>'将来負担比率（分子）の構造'!L$50</f>
        <v>5448</v>
      </c>
      <c r="N58" s="175"/>
      <c r="O58" s="175"/>
      <c r="P58" s="175">
        <f>'将来負担比率（分子）の構造'!M$50</f>
        <v>5815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135</v>
      </c>
      <c r="C61" s="175"/>
      <c r="D61" s="175"/>
      <c r="E61" s="175">
        <f>'将来負担比率（分子）の構造'!J$46</f>
        <v>135</v>
      </c>
      <c r="F61" s="175"/>
      <c r="G61" s="175"/>
      <c r="H61" s="175">
        <f>'将来負担比率（分子）の構造'!K$46</f>
        <v>134</v>
      </c>
      <c r="I61" s="175"/>
      <c r="J61" s="175"/>
      <c r="K61" s="175">
        <f>'将来負担比率（分子）の構造'!L$46</f>
        <v>134</v>
      </c>
      <c r="L61" s="175"/>
      <c r="M61" s="175"/>
      <c r="N61" s="175">
        <f>'将来負担比率（分子）の構造'!M$46</f>
        <v>134</v>
      </c>
      <c r="O61" s="175"/>
      <c r="P61" s="175"/>
    </row>
    <row r="62" spans="1:16" x14ac:dyDescent="0.15">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280</v>
      </c>
      <c r="C63" s="175"/>
      <c r="D63" s="175"/>
      <c r="E63" s="175">
        <f>'将来負担比率（分子）の構造'!J$44</f>
        <v>231</v>
      </c>
      <c r="F63" s="175"/>
      <c r="G63" s="175"/>
      <c r="H63" s="175">
        <f>'将来負担比率（分子）の構造'!K$44</f>
        <v>211</v>
      </c>
      <c r="I63" s="175"/>
      <c r="J63" s="175"/>
      <c r="K63" s="175">
        <f>'将来負担比率（分子）の構造'!L$44</f>
        <v>208</v>
      </c>
      <c r="L63" s="175"/>
      <c r="M63" s="175"/>
      <c r="N63" s="175">
        <f>'将来負担比率（分子）の構造'!M$44</f>
        <v>573</v>
      </c>
      <c r="O63" s="175"/>
      <c r="P63" s="175"/>
    </row>
    <row r="64" spans="1:16" x14ac:dyDescent="0.15">
      <c r="A64" s="175" t="s">
        <v>33</v>
      </c>
      <c r="B64" s="175">
        <f>'将来負担比率（分子）の構造'!I$43</f>
        <v>4499</v>
      </c>
      <c r="C64" s="175"/>
      <c r="D64" s="175"/>
      <c r="E64" s="175">
        <f>'将来負担比率（分子）の構造'!J$43</f>
        <v>4004</v>
      </c>
      <c r="F64" s="175"/>
      <c r="G64" s="175"/>
      <c r="H64" s="175">
        <f>'将来負担比率（分子）の構造'!K$43</f>
        <v>3694</v>
      </c>
      <c r="I64" s="175"/>
      <c r="J64" s="175"/>
      <c r="K64" s="175">
        <f>'将来負担比率（分子）の構造'!L$43</f>
        <v>3353</v>
      </c>
      <c r="L64" s="175"/>
      <c r="M64" s="175"/>
      <c r="N64" s="175">
        <f>'将来負担比率（分子）の構造'!M$43</f>
        <v>3165</v>
      </c>
      <c r="O64" s="175"/>
      <c r="P64" s="175"/>
    </row>
    <row r="65" spans="1:16" x14ac:dyDescent="0.15">
      <c r="A65" s="175" t="s">
        <v>32</v>
      </c>
      <c r="B65" s="175">
        <f>'将来負担比率（分子）の構造'!I$42</f>
        <v>1741</v>
      </c>
      <c r="C65" s="175"/>
      <c r="D65" s="175"/>
      <c r="E65" s="175">
        <f>'将来負担比率（分子）の構造'!J$42</f>
        <v>1596</v>
      </c>
      <c r="F65" s="175"/>
      <c r="G65" s="175"/>
      <c r="H65" s="175">
        <f>'将来負担比率（分子）の構造'!K$42</f>
        <v>1451</v>
      </c>
      <c r="I65" s="175"/>
      <c r="J65" s="175"/>
      <c r="K65" s="175">
        <f>'将来負担比率（分子）の構造'!L$42</f>
        <v>1304</v>
      </c>
      <c r="L65" s="175"/>
      <c r="M65" s="175"/>
      <c r="N65" s="175">
        <f>'将来負担比率（分子）の構造'!M$42</f>
        <v>1155</v>
      </c>
      <c r="O65" s="175"/>
      <c r="P65" s="175"/>
    </row>
    <row r="66" spans="1:16" x14ac:dyDescent="0.15">
      <c r="A66" s="175" t="s">
        <v>31</v>
      </c>
      <c r="B66" s="175">
        <f>'将来負担比率（分子）の構造'!I$41</f>
        <v>9984</v>
      </c>
      <c r="C66" s="175"/>
      <c r="D66" s="175"/>
      <c r="E66" s="175">
        <f>'将来負担比率（分子）の構造'!J$41</f>
        <v>10002</v>
      </c>
      <c r="F66" s="175"/>
      <c r="G66" s="175"/>
      <c r="H66" s="175">
        <f>'将来負担比率（分子）の構造'!K$41</f>
        <v>10821</v>
      </c>
      <c r="I66" s="175"/>
      <c r="J66" s="175"/>
      <c r="K66" s="175">
        <f>'将来負担比率（分子）の構造'!L$41</f>
        <v>12761</v>
      </c>
      <c r="L66" s="175"/>
      <c r="M66" s="175"/>
      <c r="N66" s="175">
        <f>'将来負担比率（分子）の構造'!M$41</f>
        <v>13659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1915</v>
      </c>
      <c r="C72" s="179">
        <f>基金残高に係る経年分析!G55</f>
        <v>1919</v>
      </c>
      <c r="D72" s="179">
        <f>基金残高に係る経年分析!H55</f>
        <v>1933</v>
      </c>
    </row>
    <row r="73" spans="1:16" x14ac:dyDescent="0.15">
      <c r="A73" s="178" t="s">
        <v>74</v>
      </c>
      <c r="B73" s="179">
        <f>基金残高に係る経年分析!F56</f>
        <v>379</v>
      </c>
      <c r="C73" s="179">
        <f>基金残高に係る経年分析!G56</f>
        <v>669</v>
      </c>
      <c r="D73" s="179">
        <f>基金残高に係る経年分析!H56</f>
        <v>813</v>
      </c>
    </row>
    <row r="74" spans="1:16" x14ac:dyDescent="0.15">
      <c r="A74" s="178" t="s">
        <v>75</v>
      </c>
      <c r="B74" s="179">
        <f>基金残高に係る経年分析!F57</f>
        <v>2306</v>
      </c>
      <c r="C74" s="179">
        <f>基金残高に係る経年分析!G57</f>
        <v>2510</v>
      </c>
      <c r="D74" s="179">
        <f>基金残高に係る経年分析!H57</f>
        <v>2670</v>
      </c>
    </row>
  </sheetData>
  <sheetProtection algorithmName="SHA-512" hashValue="V0Lv3arsS/LuLaO0k14ylL+cFz6UCto4GeJLv1PwlPkIPpYPOd6lz3kxR2soFGpZIJKfNrdwmqLlTU8hBdVM5w==" saltValue="pi72ScYYtfROvCEt8Bni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2025-03-12T05:36:38Z</cp:lastPrinted>
  <dcterms:created xsi:type="dcterms:W3CDTF">2025-02-19T04:54:14Z</dcterms:created>
  <dcterms:modified xsi:type="dcterms:W3CDTF">2025-03-26T05:02:51Z</dcterms:modified>
  <cp:category/>
</cp:coreProperties>
</file>