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６年度）\M_財政\M4_財政診断\M409_財政状況資料集\03　令和５年度財政状況資料集の作成・公表について\07　最終データ\"/>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c r="AO35"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BE37" i="10"/>
  <c r="AM37" i="10"/>
  <c r="C37" i="10"/>
  <c r="BE36" i="10"/>
  <c r="AM36" i="10"/>
  <c r="C36" i="10"/>
  <c r="BE35" i="10"/>
  <c r="C35" i="10"/>
  <c r="BE34" i="10"/>
  <c r="U34" i="10"/>
  <c r="U35" i="10" s="1"/>
  <c r="U36" i="10" s="1"/>
  <c r="U37" i="10" s="1"/>
  <c r="U38"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 r="CO35" i="10" s="1"/>
  <c r="CO36" i="10" s="1"/>
  <c r="CO37" i="10" s="1"/>
</calcChain>
</file>

<file path=xl/sharedStrings.xml><?xml version="1.0" encoding="utf-8"?>
<sst xmlns="http://schemas.openxmlformats.org/spreadsheetml/2006/main" count="1136" uniqueCount="585">
  <si>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</si>
  <si>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</si>
  <si>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</si>
  <si>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</si>
  <si>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</si>
  <si>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</si>
  <si>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</si>
  <si>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</si>
  <si>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</si>
  <si>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</si>
  <si>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</si>
  <si>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</si>
  <si>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</si>
  <si>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</si>
  <si>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</si>
  <si>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</si>
  <si>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</si>
  <si>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</si>
  <si>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</si>
  <si>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</si>
  <si>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</si>
  <si>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</si>
  <si>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</si>
  <si>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</si>
  <si>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</si>
  <si>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</si>
  <si>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</si>
  <si>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</si>
  <si>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</si>
  <si>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</si>
  <si>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</si>
  <si>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</si>
  <si>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</si>
  <si>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</si>
  <si>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</si>
  <si>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</si>
  <si>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</si>
  <si>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</si>
  <si>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</si>
  <si>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</si>
  <si>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</si>
  <si>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</si>
  <si>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</si>
  <si>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</si>
  <si>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</si>
  <si>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</si>
  <si>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</si>
  <si>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</si>
  <si>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</si>
  <si>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</si>
  <si>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</si>
  <si>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</si>
  <si>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</si>
  <si>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</si>
  <si>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</si>
  <si>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</si>
  <si>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</si>
  <si>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</si>
  <si>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</si>
  <si>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</si>
  <si>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</si>
  <si>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</si>
  <si>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</si>
  <si>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</si>
  <si>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</si>
  <si>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</si>
  <si>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</si>
  <si>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</si>
  <si>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</si>
  <si>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</si>
  <si>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</si>
  <si>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</si>
  <si>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</si>
  <si>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</si>
  <si>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</si>
  <si>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</si>
  <si>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</si>
  <si>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</si>
  <si>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</si>
  <si>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</si>
  <si>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</si>
  <si>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Ⅲ－３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</si>
  <si>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</si>
  <si>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</si>
  <si>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</si>
  <si>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</si>
  <si>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</si>
  <si>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</si>
  <si>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</si>
  <si>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</si>
  <si>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</si>
  <si>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</si>
  <si>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</si>
  <si>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</si>
  <si>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大野城市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</si>
  <si>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</si>
  <si>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</si>
  <si>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</si>
  <si>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</si>
  <si>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</si>
  <si>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</si>
  <si>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</si>
  <si>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</si>
  <si>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</si>
  <si>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</si>
  <si>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</si>
  <si>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</si>
  <si>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</si>
  <si>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</si>
  <si>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</si>
  <si>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</si>
  <si>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</si>
  <si>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</si>
  <si>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</si>
  <si>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</si>
  <si>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</si>
  <si>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</si>
  <si>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</si>
  <si>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</si>
  <si>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</si>
  <si>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</si>
  <si>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</si>
  <si>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</si>
  <si>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</si>
  <si>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</si>
  <si>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</si>
  <si>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</si>
  <si>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</si>
  <si>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</si>
  <si>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</si>
  <si>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</si>
  <si>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</si>
  <si>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</si>
  <si>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</si>
  <si>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</si>
  <si>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</si>
  <si>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</si>
  <si>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</si>
  <si>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</si>
  <si>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</si>
  <si>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</si>
  <si>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</si>
  <si>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6"/>
  </si>
  <si>
    <t>うち日本人(％)</t>
    <phoneticPr fontId="5"/>
  </si>
  <si>
    <t>0.2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</si>
  <si>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</si>
  <si>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</si>
  <si>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</si>
  <si>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</si>
  <si>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</si>
  <si>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</si>
  <si>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</si>
  <si>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</si>
  <si>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</si>
  <si>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</si>
  <si>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</si>
  <si>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</si>
  <si>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</si>
  <si>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</si>
  <si>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</si>
  <si>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</si>
  <si>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</si>
  <si>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</si>
  <si>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</si>
  <si>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</si>
  <si>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</si>
  <si>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</si>
  <si>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</si>
  <si>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</si>
  <si>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</si>
  <si>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</si>
  <si>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</si>
  <si>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</si>
  <si>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</si>
  <si>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</si>
  <si>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</si>
  <si>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</si>
  <si>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</si>
  <si>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</si>
  <si>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</si>
  <si>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</si>
  <si>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</si>
  <si>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</si>
  <si>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</si>
  <si>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</si>
  <si>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</si>
  <si>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</si>
  <si>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</si>
  <si>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</si>
  <si>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</si>
  <si>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</si>
  <si>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</si>
  <si>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</si>
  <si>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</si>
  <si>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</si>
  <si>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</si>
  <si>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</si>
  <si>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</si>
  <si>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</si>
  <si>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</si>
  <si>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</si>
  <si>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</si>
  <si>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</si>
  <si>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</si>
  <si>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福岡県大野城市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</si>
  <si>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</si>
  <si>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</si>
  <si>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</si>
  <si>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</si>
  <si>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</si>
  <si>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</si>
  <si>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</si>
  <si>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</si>
  <si>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</si>
  <si>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</si>
  <si>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</si>
  <si>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</si>
  <si>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</si>
  <si>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</si>
  <si>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</si>
  <si>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</si>
  <si>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</si>
  <si>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</si>
  <si>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</si>
  <si>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</si>
  <si>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</si>
  <si>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</si>
  <si>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</si>
  <si>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</si>
  <si>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</si>
  <si>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</si>
  <si>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</si>
  <si>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</si>
  <si>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</si>
  <si>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</si>
  <si>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</si>
  <si>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</si>
  <si>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</si>
  <si>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</si>
  <si>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</si>
  <si>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</si>
  <si>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</si>
  <si>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</si>
  <si>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</si>
  <si>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</si>
  <si>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</si>
  <si>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</si>
  <si>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</si>
  <si>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</si>
  <si>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</si>
  <si>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</si>
  <si>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</si>
  <si>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</si>
  <si>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</si>
  <si>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</si>
  <si>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</si>
  <si>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</si>
  <si>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</si>
  <si>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</si>
  <si>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</si>
  <si>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</si>
  <si>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</si>
  <si>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</si>
  <si>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</si>
  <si>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</si>
  <si>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</si>
  <si>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</si>
  <si>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</si>
  <si>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</si>
  <si>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</si>
  <si>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</si>
  <si>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</si>
  <si>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</si>
  <si>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</si>
  <si>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</si>
  <si>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</si>
  <si>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</si>
  <si>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</si>
  <si>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</si>
  <si>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</si>
  <si>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</si>
  <si>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</si>
  <si>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</si>
  <si>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</si>
  <si>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</si>
  <si>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</si>
  <si>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</si>
  <si>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</si>
  <si>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</si>
  <si>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</si>
  <si>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</si>
  <si>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</si>
  <si>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</si>
  <si>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</si>
  <si>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</si>
  <si>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</si>
  <si>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</si>
  <si>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</si>
  <si>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</si>
  <si>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</si>
  <si>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</si>
  <si>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</si>
  <si>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</si>
  <si>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</si>
  <si>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</si>
  <si>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</si>
  <si>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</si>
  <si>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</si>
  <si>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</si>
  <si>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</si>
  <si>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</si>
  <si>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</si>
  <si>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</si>
  <si>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</si>
  <si>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</si>
  <si>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</si>
  <si>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</si>
  <si>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</si>
  <si>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</si>
  <si>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</si>
  <si>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</si>
  <si>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</si>
  <si>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</si>
  <si>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</si>
  <si>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</si>
  <si>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</si>
  <si>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</si>
  <si>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</si>
  <si>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</si>
  <si>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</si>
  <si>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</si>
  <si>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</si>
  <si>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</si>
  <si>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</si>
  <si>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</si>
  <si>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</si>
  <si>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</si>
  <si>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</si>
  <si>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</si>
  <si>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</si>
  <si>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</si>
  <si>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</si>
  <si>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</si>
  <si>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</si>
  <si>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</si>
  <si>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</si>
  <si>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</si>
  <si>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</si>
  <si>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</si>
  <si>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</si>
  <si>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</si>
  <si>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</si>
  <si>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</si>
  <si>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</si>
  <si>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</si>
  <si>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福岡県大野城市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</si>
  <si>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</si>
  <si>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</si>
  <si>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</si>
  <si>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</si>
  <si>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</si>
  <si>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</si>
  <si>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</si>
  <si>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</si>
  <si>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</si>
  <si>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</si>
  <si>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</si>
  <si>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</si>
  <si>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</si>
  <si>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</si>
  <si>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</si>
  <si>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</si>
  <si>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</si>
  <si>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</si>
  <si>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</si>
  <si>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</si>
  <si>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</si>
  <si>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</si>
  <si>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</si>
  <si>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</si>
  <si>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</si>
  <si>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</si>
  <si>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</si>
  <si>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</si>
  <si>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</si>
  <si>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</si>
  <si>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</si>
  <si>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</si>
  <si>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</si>
  <si>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</si>
  <si>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</si>
  <si>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介護保険特別会計（介護サービス事業勘定）</t>
    <phoneticPr fontId="5"/>
  </si>
  <si>
    <t>後期高齢者医療特別会計</t>
    <phoneticPr fontId="5"/>
  </si>
  <si>
    <t>筑紫地区介護認定審査会事業特別会計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</si>
  <si>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</si>
  <si>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</si>
  <si>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</si>
  <si>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</si>
  <si>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</si>
  <si>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</si>
  <si>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</si>
  <si>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</si>
  <si>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</si>
  <si>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</si>
  <si>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</si>
  <si>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</si>
  <si>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</si>
  <si>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</si>
  <si>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</si>
  <si>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</si>
  <si>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</si>
  <si>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</si>
  <si>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</si>
  <si>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</si>
  <si>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</si>
  <si>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</si>
  <si>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</si>
  <si>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</si>
  <si>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</si>
  <si>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</si>
  <si>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</si>
  <si>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</si>
  <si>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</si>
  <si>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</si>
  <si>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</si>
  <si>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</si>
  <si>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</si>
  <si>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</si>
  <si>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</si>
  <si>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</si>
  <si>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</si>
  <si>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</si>
  <si>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</si>
  <si>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</si>
  <si>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</si>
  <si>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</si>
  <si>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</si>
  <si>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</si>
  <si>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</si>
  <si>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</si>
  <si>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</si>
  <si>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</si>
  <si>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</si>
  <si>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</si>
  <si>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</si>
  <si>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</si>
  <si>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</si>
  <si>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</si>
  <si>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</si>
  <si>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</si>
  <si>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</si>
  <si>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</si>
  <si>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</si>
  <si>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</si>
  <si>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</si>
  <si>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</si>
  <si>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</si>
  <si>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</si>
  <si>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</si>
  <si>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</si>
  <si>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</si>
  <si>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</si>
  <si>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</si>
  <si>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</si>
  <si>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</si>
  <si>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</si>
  <si>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</si>
  <si>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</si>
  <si>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</si>
  <si>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</si>
  <si>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</si>
  <si>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</si>
  <si>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</si>
  <si>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</si>
  <si>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</si>
  <si>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</si>
  <si>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</si>
  <si>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</si>
  <si>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</si>
  <si>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</si>
  <si>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</si>
  <si>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</si>
  <si>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</si>
  <si>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</si>
  <si>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</si>
  <si>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</si>
  <si>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</si>
  <si>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</si>
  <si>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</si>
  <si>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</si>
  <si>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</si>
  <si>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</si>
  <si>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</si>
  <si>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</si>
  <si>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</si>
  <si>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</si>
  <si>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</si>
  <si>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</si>
  <si>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</si>
  <si>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</si>
  <si>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</si>
  <si>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</si>
  <si>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</si>
  <si>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</si>
  <si>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</si>
  <si>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</si>
  <si>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</si>
  <si>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</si>
  <si>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</si>
  <si>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</si>
  <si>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</si>
  <si>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</si>
  <si>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</si>
  <si>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</si>
  <si>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</si>
  <si>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</si>
  <si>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</si>
  <si>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</si>
  <si>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</si>
  <si>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</si>
  <si>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</si>
  <si>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</si>
  <si>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</si>
  <si>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</si>
  <si>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</si>
  <si>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</si>
  <si>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</si>
  <si>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</si>
  <si>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</si>
  <si>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</si>
  <si>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</si>
  <si>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</si>
  <si>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2.79</t>
  </si>
  <si>
    <t>▲ 1.56</t>
  </si>
  <si>
    <t>水道事業会計</t>
  </si>
  <si>
    <t>一般会計</t>
  </si>
  <si>
    <t>下水道事業会計</t>
  </si>
  <si>
    <t>国民健康保険特別会計</t>
  </si>
  <si>
    <t>後期高齢者医療特別会計</t>
  </si>
  <si>
    <t>介護保険特別会計（介護サービス事業勘定）</t>
  </si>
  <si>
    <t>介護保険特別会計（保険事業勘定）</t>
  </si>
  <si>
    <t>筑紫地区介護認定審査会事業特別会計</t>
  </si>
  <si>
    <t>その他会計（赤字）</t>
  </si>
  <si>
    <t>その他会計（黒字）</t>
  </si>
  <si>
    <t>R01</t>
    <phoneticPr fontId="5"/>
  </si>
  <si>
    <t>R02</t>
    <phoneticPr fontId="5"/>
  </si>
  <si>
    <t>R03</t>
    <phoneticPr fontId="5"/>
  </si>
  <si>
    <t>R04</t>
    <phoneticPr fontId="5"/>
  </si>
  <si>
    <t>R05</t>
    <phoneticPr fontId="5"/>
  </si>
  <si>
    <t>大野城まどかぴあ</t>
    <rPh sb="0" eb="3">
      <t>オオノジョウ</t>
    </rPh>
    <phoneticPr fontId="10"/>
  </si>
  <si>
    <t>大野城市スポーツ協会</t>
    <rPh sb="0" eb="4">
      <t>オオノジョウシ</t>
    </rPh>
    <rPh sb="8" eb="10">
      <t>キョウカイ</t>
    </rPh>
    <phoneticPr fontId="10"/>
  </si>
  <si>
    <t>おおのじょう緑のトラスト協会</t>
    <rPh sb="6" eb="7">
      <t>ミドリ</t>
    </rPh>
    <rPh sb="12" eb="14">
      <t>キョウカイ</t>
    </rPh>
    <phoneticPr fontId="10"/>
  </si>
  <si>
    <t>大野城市土地開発公社</t>
    <rPh sb="0" eb="4">
      <t>オオノジョウシ</t>
    </rPh>
    <rPh sb="4" eb="6">
      <t>トチ</t>
    </rPh>
    <rPh sb="6" eb="8">
      <t>カイハツ</t>
    </rPh>
    <rPh sb="8" eb="10">
      <t>コウシャ</t>
    </rPh>
    <phoneticPr fontId="10"/>
  </si>
  <si>
    <t>-</t>
    <phoneticPr fontId="2"/>
  </si>
  <si>
    <t>福岡県市町村消防団員等公務災害補償組合（一般会計）</t>
    <rPh sb="0" eb="3">
      <t>フクオカケン</t>
    </rPh>
    <rPh sb="3" eb="6">
      <t>シチョウソン</t>
    </rPh>
    <rPh sb="6" eb="8">
      <t>ショウボウ</t>
    </rPh>
    <rPh sb="8" eb="11">
      <t>ダンイントウ</t>
    </rPh>
    <rPh sb="11" eb="13">
      <t>コウム</t>
    </rPh>
    <rPh sb="13" eb="15">
      <t>サイガイ</t>
    </rPh>
    <rPh sb="15" eb="17">
      <t>ホショウ</t>
    </rPh>
    <rPh sb="17" eb="19">
      <t>クミアイ</t>
    </rPh>
    <rPh sb="20" eb="22">
      <t>イッパン</t>
    </rPh>
    <rPh sb="22" eb="24">
      <t>カイケイ</t>
    </rPh>
    <phoneticPr fontId="10"/>
  </si>
  <si>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10"/>
  </si>
  <si>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10"/>
  </si>
  <si>
    <t>筑紫自治振興組合（一般会計）</t>
    <rPh sb="0" eb="2">
      <t>チクシ</t>
    </rPh>
    <rPh sb="2" eb="4">
      <t>ジチ</t>
    </rPh>
    <rPh sb="4" eb="6">
      <t>シンコウ</t>
    </rPh>
    <rPh sb="6" eb="8">
      <t>クミアイ</t>
    </rPh>
    <rPh sb="9" eb="11">
      <t>イッパン</t>
    </rPh>
    <rPh sb="11" eb="13">
      <t>カイケイ</t>
    </rPh>
    <phoneticPr fontId="10"/>
  </si>
  <si>
    <t>筑紫自治振興組合（筑紫公平委員会特別会計）</t>
    <rPh sb="0" eb="2">
      <t>チクシ</t>
    </rPh>
    <rPh sb="2" eb="4">
      <t>ジチ</t>
    </rPh>
    <rPh sb="4" eb="6">
      <t>シンコウ</t>
    </rPh>
    <rPh sb="6" eb="8">
      <t>クミアイ</t>
    </rPh>
    <rPh sb="9" eb="11">
      <t>チクシ</t>
    </rPh>
    <rPh sb="11" eb="13">
      <t>コウヘイ</t>
    </rPh>
    <rPh sb="13" eb="16">
      <t>イインカイ</t>
    </rPh>
    <rPh sb="16" eb="18">
      <t>トクベツ</t>
    </rPh>
    <rPh sb="18" eb="20">
      <t>カイケイ</t>
    </rPh>
    <phoneticPr fontId="10"/>
  </si>
  <si>
    <t>春日・大野城・那珂川消防組合（一般会計）</t>
    <rPh sb="0" eb="2">
      <t>カスガ</t>
    </rPh>
    <rPh sb="3" eb="6">
      <t>オオノジョウ</t>
    </rPh>
    <rPh sb="7" eb="10">
      <t>ナカガワ</t>
    </rPh>
    <rPh sb="10" eb="12">
      <t>ショウボウ</t>
    </rPh>
    <rPh sb="12" eb="14">
      <t>クミアイ</t>
    </rPh>
    <rPh sb="15" eb="17">
      <t>イッパン</t>
    </rPh>
    <rPh sb="17" eb="19">
      <t>カイケイ</t>
    </rPh>
    <phoneticPr fontId="10"/>
  </si>
  <si>
    <t>大野城太宰府環境施設組合（一般会計）</t>
    <rPh sb="0" eb="3">
      <t>オオノジョウ</t>
    </rPh>
    <rPh sb="3" eb="6">
      <t>ダザイフ</t>
    </rPh>
    <rPh sb="6" eb="8">
      <t>カンキョウ</t>
    </rPh>
    <rPh sb="8" eb="10">
      <t>シセツ</t>
    </rPh>
    <rPh sb="10" eb="12">
      <t>クミアイ</t>
    </rPh>
    <rPh sb="13" eb="15">
      <t>イッパン</t>
    </rPh>
    <rPh sb="15" eb="17">
      <t>カイケイ</t>
    </rPh>
    <phoneticPr fontId="10"/>
  </si>
  <si>
    <t>福岡県自治振興組合（一般会計）</t>
    <rPh sb="0" eb="3">
      <t>フクオカケン</t>
    </rPh>
    <rPh sb="3" eb="5">
      <t>ジチ</t>
    </rPh>
    <rPh sb="5" eb="7">
      <t>シンコウ</t>
    </rPh>
    <rPh sb="7" eb="9">
      <t>クミアイ</t>
    </rPh>
    <rPh sb="10" eb="12">
      <t>イッパン</t>
    </rPh>
    <rPh sb="12" eb="14">
      <t>カイケイ</t>
    </rPh>
    <phoneticPr fontId="10"/>
  </si>
  <si>
    <t>福岡県自治振興組合（公文書館事業特別会計）</t>
    <rPh sb="0" eb="3">
      <t>フクオカケン</t>
    </rPh>
    <rPh sb="3" eb="5">
      <t>ジチ</t>
    </rPh>
    <rPh sb="5" eb="7">
      <t>シンコウ</t>
    </rPh>
    <rPh sb="7" eb="9">
      <t>クミアイ</t>
    </rPh>
    <rPh sb="10" eb="13">
      <t>コウブンショ</t>
    </rPh>
    <rPh sb="13" eb="14">
      <t>カン</t>
    </rPh>
    <rPh sb="14" eb="16">
      <t>ジギョウ</t>
    </rPh>
    <rPh sb="16" eb="18">
      <t>トクベツ</t>
    </rPh>
    <rPh sb="18" eb="20">
      <t>カイケイ</t>
    </rPh>
    <phoneticPr fontId="10"/>
  </si>
  <si>
    <t>春日大野城衛生施設組合（一般会計）</t>
    <rPh sb="0" eb="2">
      <t>カスガ</t>
    </rPh>
    <rPh sb="2" eb="5">
      <t>オオノジョウ</t>
    </rPh>
    <rPh sb="5" eb="7">
      <t>エイセイ</t>
    </rPh>
    <rPh sb="7" eb="9">
      <t>シセツ</t>
    </rPh>
    <rPh sb="9" eb="11">
      <t>クミアイ</t>
    </rPh>
    <rPh sb="12" eb="14">
      <t>イッパン</t>
    </rPh>
    <rPh sb="14" eb="16">
      <t>カイケイ</t>
    </rPh>
    <phoneticPr fontId="10"/>
  </si>
  <si>
    <t>筑慈苑施設組合（一般会計）</t>
    <rPh sb="0" eb="1">
      <t>チク</t>
    </rPh>
    <rPh sb="1" eb="2">
      <t>メグム</t>
    </rPh>
    <rPh sb="2" eb="3">
      <t>エン</t>
    </rPh>
    <rPh sb="3" eb="5">
      <t>シセツ</t>
    </rPh>
    <rPh sb="5" eb="7">
      <t>クミアイ</t>
    </rPh>
    <rPh sb="8" eb="10">
      <t>イッパン</t>
    </rPh>
    <rPh sb="10" eb="12">
      <t>カイケイ</t>
    </rPh>
    <phoneticPr fontId="10"/>
  </si>
  <si>
    <t>福岡都市圏広域行政事業組合（一般会計）</t>
    <rPh sb="0" eb="2">
      <t>フクオカ</t>
    </rPh>
    <rPh sb="2" eb="5">
      <t>トシケン</t>
    </rPh>
    <rPh sb="5" eb="7">
      <t>コウイキ</t>
    </rPh>
    <rPh sb="7" eb="9">
      <t>ギョウセイ</t>
    </rPh>
    <rPh sb="9" eb="11">
      <t>ジギョウ</t>
    </rPh>
    <rPh sb="11" eb="13">
      <t>クミアイ</t>
    </rPh>
    <rPh sb="14" eb="16">
      <t>イッパン</t>
    </rPh>
    <rPh sb="16" eb="18">
      <t>カイケイ</t>
    </rPh>
    <phoneticPr fontId="10"/>
  </si>
  <si>
    <t>福岡都市圏広域行政事業組合（流域連携事業特別会計）</t>
    <rPh sb="0" eb="2">
      <t>フクオカ</t>
    </rPh>
    <rPh sb="2" eb="5">
      <t>トシケン</t>
    </rPh>
    <rPh sb="5" eb="7">
      <t>コウイキ</t>
    </rPh>
    <rPh sb="7" eb="9">
      <t>ギョウセイ</t>
    </rPh>
    <rPh sb="9" eb="11">
      <t>ジギョウ</t>
    </rPh>
    <rPh sb="11" eb="13">
      <t>クミアイ</t>
    </rPh>
    <rPh sb="14" eb="16">
      <t>リュウイキ</t>
    </rPh>
    <rPh sb="16" eb="18">
      <t>レンケイ</t>
    </rPh>
    <rPh sb="18" eb="20">
      <t>ジギョウ</t>
    </rPh>
    <rPh sb="20" eb="22">
      <t>トクベツ</t>
    </rPh>
    <rPh sb="22" eb="24">
      <t>カイケイ</t>
    </rPh>
    <phoneticPr fontId="10"/>
  </si>
  <si>
    <t>福岡都市圏広域行政事業組合（競艇事業特別会計）</t>
    <rPh sb="0" eb="2">
      <t>フクオカ</t>
    </rPh>
    <rPh sb="2" eb="5">
      <t>トシケン</t>
    </rPh>
    <rPh sb="5" eb="7">
      <t>コウイキ</t>
    </rPh>
    <rPh sb="7" eb="9">
      <t>ギョウセイ</t>
    </rPh>
    <rPh sb="9" eb="11">
      <t>ジギョウ</t>
    </rPh>
    <rPh sb="11" eb="13">
      <t>クミアイ</t>
    </rPh>
    <rPh sb="14" eb="16">
      <t>キョウテイ</t>
    </rPh>
    <rPh sb="16" eb="18">
      <t>ジギョウ</t>
    </rPh>
    <rPh sb="18" eb="20">
      <t>トクベツ</t>
    </rPh>
    <rPh sb="20" eb="22">
      <t>カイケイ</t>
    </rPh>
    <phoneticPr fontId="10"/>
  </si>
  <si>
    <t>福岡都市圏南部環境事業組合（一般会計）</t>
    <rPh sb="0" eb="2">
      <t>フクオカ</t>
    </rPh>
    <rPh sb="2" eb="5">
      <t>トシケン</t>
    </rPh>
    <rPh sb="5" eb="7">
      <t>ナンブ</t>
    </rPh>
    <rPh sb="7" eb="9">
      <t>カンキョウ</t>
    </rPh>
    <rPh sb="9" eb="11">
      <t>ジギョウ</t>
    </rPh>
    <rPh sb="11" eb="13">
      <t>クミアイ</t>
    </rPh>
    <phoneticPr fontId="10"/>
  </si>
  <si>
    <t>福岡県後期高齢者医療広域連合（一般会計）</t>
    <rPh sb="0" eb="3">
      <t>フクオカケン</t>
    </rPh>
    <rPh sb="3" eb="5">
      <t>コウキ</t>
    </rPh>
    <rPh sb="5" eb="8">
      <t>コウレイシャ</t>
    </rPh>
    <rPh sb="8" eb="10">
      <t>イリョウ</t>
    </rPh>
    <rPh sb="10" eb="12">
      <t>コウイキ</t>
    </rPh>
    <rPh sb="12" eb="14">
      <t>レンゴウ</t>
    </rPh>
    <phoneticPr fontId="10"/>
  </si>
  <si>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0"/>
  </si>
  <si>
    <t>福岡地区水道企業団</t>
    <rPh sb="0" eb="2">
      <t>フクオカ</t>
    </rPh>
    <rPh sb="2" eb="4">
      <t>チク</t>
    </rPh>
    <rPh sb="4" eb="6">
      <t>スイドウ</t>
    </rPh>
    <rPh sb="6" eb="8">
      <t>キギョウ</t>
    </rPh>
    <rPh sb="8" eb="9">
      <t>ダン</t>
    </rPh>
    <phoneticPr fontId="10"/>
  </si>
  <si>
    <t>公共施設整備基金</t>
    <rPh sb="0" eb="8">
      <t>コウキョウシセツセイビキキン</t>
    </rPh>
    <phoneticPr fontId="2"/>
  </si>
  <si>
    <t>ふるさと応援基金</t>
    <rPh sb="4" eb="8">
      <t>オウエンキキン</t>
    </rPh>
    <phoneticPr fontId="2"/>
  </si>
  <si>
    <t>連続立体交差事業等整備基金</t>
    <rPh sb="0" eb="2">
      <t>レンゾク</t>
    </rPh>
    <rPh sb="2" eb="4">
      <t>リッタイ</t>
    </rPh>
    <rPh sb="4" eb="6">
      <t>コウサ</t>
    </rPh>
    <rPh sb="6" eb="8">
      <t>ジギョウ</t>
    </rPh>
    <rPh sb="8" eb="9">
      <t>トウ</t>
    </rPh>
    <rPh sb="9" eb="13">
      <t>セイビキキン</t>
    </rPh>
    <phoneticPr fontId="2"/>
  </si>
  <si>
    <t>自治体デジタル化推進基金</t>
    <rPh sb="0" eb="3">
      <t>ジチタイ</t>
    </rPh>
    <rPh sb="7" eb="8">
      <t>カ</t>
    </rPh>
    <rPh sb="8" eb="12">
      <t>スイシンキキン</t>
    </rPh>
    <phoneticPr fontId="2"/>
  </si>
  <si>
    <t>地域福祉基金</t>
    <rPh sb="0" eb="6">
      <t>チイキフクシキキン</t>
    </rPh>
    <phoneticPr fontId="2"/>
  </si>
  <si>
    <t>-</t>
    <phoneticPr fontId="2"/>
  </si>
  <si>
    <t>-</t>
    <phoneticPr fontId="2"/>
  </si>
  <si>
    <t>-</t>
    <phoneticPr fontId="2"/>
  </si>
  <si>
    <t>-</t>
    <phoneticPr fontId="2"/>
  </si>
  <si>
    <t>法適用企業</t>
    <rPh sb="0" eb="5">
      <t>ホウテキヨウキギョウ</t>
    </rPh>
    <phoneticPr fontId="2"/>
  </si>
  <si>
    <t>-</t>
    <phoneticPr fontId="2"/>
  </si>
  <si>
    <t>-</t>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</si>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</sst>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44161</c:v>
                </c:pt>
                <c:pt idx="2">
                  <c:v>43955</c:v>
                </c:pt>
                <c:pt idx="3">
                  <c:v>41921</c:v>
                </c:pt>
                <c:pt idx="4">
                  <c:v>44585</c:v>
                </c:pt>
              </c:numCache>
            </c:numRef>
          </c:val>
          <c:smooth val="0"/>
          <c:extLst xmlns:c16r2="http://schemas.microsoft.com/office/drawing/2015/06/chart">
            <c:ext xmlns:c16="http://schemas.microsoft.com/office/drawing/2014/chart" uri="{C3380CC4-5D6E-409C-BE32-E72D297353CC}">
              <c16:uniqueId val="{00000000-921E-4BAA-A3AB-0F42408BAD9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42308</c:v>
                </c:pt>
                <c:pt idx="1">
                  <c:v>43158</c:v>
                </c:pt>
                <c:pt idx="2">
                  <c:v>26815</c:v>
                </c:pt>
                <c:pt idx="3">
                  <c:v>20733</c:v>
                </c:pt>
                <c:pt idx="4">
                  <c:v>33037</c:v>
                </c:pt>
              </c:numCache>
            </c:numRef>
          </c:val>
          <c:smooth val="0"/>
          <c:extLst xmlns:c16r2="http://schemas.microsoft.com/office/drawing/2015/06/chart">
            <c:ext xmlns:c16="http://schemas.microsoft.com/office/drawing/2014/chart" uri="{C3380CC4-5D6E-409C-BE32-E72D297353CC}">
              <c16:uniqueId val="{00000001-921E-4BAA-A3AB-0F42408BAD96}"/>
            </c:ext>
          </c:extLst>
        </c:ser>
        <c:dLbls>
          <c:showLegendKey val="0"/>
          <c:showVal val="0"/>
          <c:showCatName val="0"/>
          <c:showSerName val="0"/>
          <c:showPercent val="0"/>
          <c:showBubbleSize val="0"/>
        </c:dLbls>
        <c:marker val="1"/>
        <c:smooth val="0"/>
        <c:axId val="411094808"/>
        <c:axId val="411436240"/>
      </c:lineChart>
      <c:catAx>
        <c:axId val="4110948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1436240"/>
        <c:crosses val="autoZero"/>
        <c:auto val="1"/>
        <c:lblAlgn val="ctr"/>
        <c:lblOffset val="100"/>
        <c:tickLblSkip val="1"/>
        <c:tickMarkSkip val="1"/>
        <c:noMultiLvlLbl val="0"/>
      </c:catAx>
      <c:valAx>
        <c:axId val="41143624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10948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3.16</c:v>
                </c:pt>
                <c:pt idx="1">
                  <c:v>5.12</c:v>
                </c:pt>
                <c:pt idx="2">
                  <c:v>8.6199999999999992</c:v>
                </c:pt>
                <c:pt idx="3">
                  <c:v>7.04</c:v>
                </c:pt>
                <c:pt idx="4">
                  <c:v>7.49</c:v>
                </c:pt>
              </c:numCache>
            </c:numRef>
          </c:val>
          <c:extLst xmlns:c16r2="http://schemas.microsoft.com/office/drawing/2015/06/chart">
            <c:ext xmlns:c16="http://schemas.microsoft.com/office/drawing/2014/chart" uri="{C3380CC4-5D6E-409C-BE32-E72D297353CC}">
              <c16:uniqueId val="{00000000-46D6-4AE9-85C0-B6AF6AAA73F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21.85</c:v>
                </c:pt>
                <c:pt idx="1">
                  <c:v>19.95</c:v>
                </c:pt>
                <c:pt idx="2">
                  <c:v>16.54</c:v>
                </c:pt>
                <c:pt idx="3">
                  <c:v>20.94</c:v>
                </c:pt>
                <c:pt idx="4">
                  <c:v>21.83</c:v>
                </c:pt>
              </c:numCache>
            </c:numRef>
          </c:val>
          <c:extLst xmlns:c16r2="http://schemas.microsoft.com/office/drawing/2015/06/chart">
            <c:ext xmlns:c16="http://schemas.microsoft.com/office/drawing/2014/chart" uri="{C3380CC4-5D6E-409C-BE32-E72D297353CC}">
              <c16:uniqueId val="{00000001-46D6-4AE9-85C0-B6AF6AAA73F1}"/>
            </c:ext>
          </c:extLst>
        </c:ser>
        <c:dLbls>
          <c:showLegendKey val="0"/>
          <c:showVal val="0"/>
          <c:showCatName val="0"/>
          <c:showSerName val="0"/>
          <c:showPercent val="0"/>
          <c:showBubbleSize val="0"/>
        </c:dLbls>
        <c:gapWidth val="250"/>
        <c:overlap val="100"/>
        <c:axId val="410303216"/>
        <c:axId val="4103036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-2.79</c:v>
                </c:pt>
                <c:pt idx="1">
                  <c:v>-1.56</c:v>
                </c:pt>
                <c:pt idx="2">
                  <c:v>9</c:v>
                </c:pt>
                <c:pt idx="3">
                  <c:v>3.66</c:v>
                </c:pt>
                <c:pt idx="4">
                  <c:v>3.21</c:v>
                </c:pt>
              </c:numCache>
            </c:numRef>
          </c:val>
          <c:smooth val="0"/>
          <c:extLst xmlns:c16r2="http://schemas.microsoft.com/office/drawing/2015/06/chart">
            <c:ext xmlns:c16="http://schemas.microsoft.com/office/drawing/2014/chart" uri="{C3380CC4-5D6E-409C-BE32-E72D297353CC}">
              <c16:uniqueId val="{00000002-46D6-4AE9-85C0-B6AF6AAA73F1}"/>
            </c:ext>
          </c:extLst>
        </c:ser>
        <c:dLbls>
          <c:showLegendKey val="0"/>
          <c:showVal val="0"/>
          <c:showCatName val="0"/>
          <c:showSerName val="0"/>
          <c:showPercent val="0"/>
          <c:showBubbleSize val="0"/>
        </c:dLbls>
        <c:marker val="1"/>
        <c:smooth val="0"/>
        <c:axId val="410303216"/>
        <c:axId val="410303608"/>
      </c:lineChart>
      <c:catAx>
        <c:axId val="410303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0303608"/>
        <c:crosses val="autoZero"/>
        <c:auto val="1"/>
        <c:lblAlgn val="ctr"/>
        <c:lblOffset val="100"/>
        <c:tickLblSkip val="1"/>
        <c:tickMarkSkip val="1"/>
        <c:noMultiLvlLbl val="0"/>
      </c:catAx>
      <c:valAx>
        <c:axId val="410303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0303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#N/A</c:v>
                </c:pt>
                <c:pt idx="3">
                  <c:v>0</c:v>
                </c:pt>
                <c:pt idx="4">
                  <c:v>#N/A</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2398-4B77-8A98-1387420B1FE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398-4B77-8A98-1387420B1FE9}"/>
            </c:ext>
          </c:extLst>
        </c:ser>
        <c:ser>
          <c:idx val="2"/>
          <c:order val="2"/>
          <c:tx>
            <c:strRef>
              <c:f>データシート!$A$29</c:f>
              <c:strCache>
                <c:ptCount val="1"/>
                <c:pt idx="0">
                  <c:v>筑紫地区介護認定審査会事業特別会計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xmlns:c16r2="http://schemas.microsoft.com/office/drawing/2015/06/chart">
            <c:ext xmlns:c16="http://schemas.microsoft.com/office/drawing/2014/chart" uri="{C3380CC4-5D6E-409C-BE32-E72D297353CC}">
              <c16:uniqueId val="{00000002-2398-4B77-8A98-1387420B1FE9}"/>
            </c:ext>
          </c:extLst>
        </c:ser>
        <c:ser>
          <c:idx val="3"/>
          <c:order val="3"/>
          <c:tx>
            <c:strRef>
              <c:f>データシート!$A$30</c:f>
              <c:strCache>
                <c:ptCount val="1"/>
                <c:pt idx="0">
                  <c:v>介護保険特別会計（保険事業勘定）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0.68</c:v>
                </c:pt>
                <c:pt idx="2">
                  <c:v>#N/A</c:v>
                </c:pt>
                <c:pt idx="3">
                  <c:v>0.78</c:v>
                </c:pt>
                <c:pt idx="4">
                  <c:v>#N/A</c:v>
                </c:pt>
                <c:pt idx="5">
                  <c:v>0.55000000000000004</c:v>
                </c:pt>
                <c:pt idx="6">
                  <c:v>#N/A</c:v>
                </c:pt>
                <c:pt idx="7">
                  <c:v>0.44</c:v>
                </c:pt>
                <c:pt idx="8">
                  <c:v>#N/A</c:v>
                </c:pt>
                <c:pt idx="9">
                  <c:v>0</c:v>
                </c:pt>
              </c:numCache>
            </c:numRef>
          </c:val>
          <c:extLst xmlns:c16r2="http://schemas.microsoft.com/office/drawing/2015/06/chart">
            <c:ext xmlns:c16="http://schemas.microsoft.com/office/drawing/2014/chart" uri="{C3380CC4-5D6E-409C-BE32-E72D297353CC}">
              <c16:uniqueId val="{00000003-2398-4B77-8A98-1387420B1FE9}"/>
            </c:ext>
          </c:extLst>
        </c:ser>
        <c:ser>
          <c:idx val="4"/>
          <c:order val="4"/>
          <c:tx>
            <c:strRef>
              <c:f>データシート!$A$31</c:f>
              <c:strCache>
                <c:ptCount val="1"/>
                <c:pt idx="0">
                  <c:v>介護保険特別会計（介護サービス事業勘定）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0.11</c:v>
                </c:pt>
                <c:pt idx="2">
                  <c:v>#N/A</c:v>
                </c:pt>
                <c:pt idx="3">
                  <c:v>0.1</c:v>
                </c:pt>
                <c:pt idx="4">
                  <c:v>#N/A</c:v>
                </c:pt>
                <c:pt idx="5">
                  <c:v>0.08</c:v>
                </c:pt>
                <c:pt idx="6">
                  <c:v>#N/A</c:v>
                </c:pt>
                <c:pt idx="7">
                  <c:v>7.0000000000000007E-2</c:v>
                </c:pt>
                <c:pt idx="8">
                  <c:v>#N/A</c:v>
                </c:pt>
                <c:pt idx="9">
                  <c:v>0.04</c:v>
                </c:pt>
              </c:numCache>
            </c:numRef>
          </c:val>
          <c:extLst xmlns:c16r2="http://schemas.microsoft.com/office/drawing/2015/06/chart">
            <c:ext xmlns:c16="http://schemas.microsoft.com/office/drawing/2014/chart" uri="{C3380CC4-5D6E-409C-BE32-E72D297353CC}">
              <c16:uniqueId val="{00000004-2398-4B77-8A98-1387420B1FE9}"/>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0.12</c:v>
                </c:pt>
                <c:pt idx="2">
                  <c:v>#N/A</c:v>
                </c:pt>
                <c:pt idx="3">
                  <c:v>0.14000000000000001</c:v>
                </c:pt>
                <c:pt idx="4">
                  <c:v>#N/A</c:v>
                </c:pt>
                <c:pt idx="5">
                  <c:v>0.21</c:v>
                </c:pt>
                <c:pt idx="6">
                  <c:v>#N/A</c:v>
                </c:pt>
                <c:pt idx="7">
                  <c:v>0.24</c:v>
                </c:pt>
                <c:pt idx="8">
                  <c:v>#N/A</c:v>
                </c:pt>
                <c:pt idx="9">
                  <c:v>0.24</c:v>
                </c:pt>
              </c:numCache>
            </c:numRef>
          </c:val>
          <c:extLst xmlns:c16r2="http://schemas.microsoft.com/office/drawing/2015/06/chart">
            <c:ext xmlns:c16="http://schemas.microsoft.com/office/drawing/2014/chart" uri="{C3380CC4-5D6E-409C-BE32-E72D297353CC}">
              <c16:uniqueId val="{00000005-2398-4B77-8A98-1387420B1FE9}"/>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7.0000000000000007E-2</c:v>
                </c:pt>
                <c:pt idx="2">
                  <c:v>#N/A</c:v>
                </c:pt>
                <c:pt idx="3">
                  <c:v>0.1</c:v>
                </c:pt>
                <c:pt idx="4">
                  <c:v>#N/A</c:v>
                </c:pt>
                <c:pt idx="5">
                  <c:v>0.04</c:v>
                </c:pt>
                <c:pt idx="6">
                  <c:v>#N/A</c:v>
                </c:pt>
                <c:pt idx="7">
                  <c:v>7.0000000000000007E-2</c:v>
                </c:pt>
                <c:pt idx="8">
                  <c:v>#N/A</c:v>
                </c:pt>
                <c:pt idx="9">
                  <c:v>0.74</c:v>
                </c:pt>
              </c:numCache>
            </c:numRef>
          </c:val>
          <c:extLst xmlns:c16r2="http://schemas.microsoft.com/office/drawing/2015/06/chart">
            <c:ext xmlns:c16="http://schemas.microsoft.com/office/drawing/2014/chart" uri="{C3380CC4-5D6E-409C-BE32-E72D297353CC}">
              <c16:uniqueId val="{00000006-2398-4B77-8A98-1387420B1FE9}"/>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5.98</c:v>
                </c:pt>
                <c:pt idx="2">
                  <c:v>#N/A</c:v>
                </c:pt>
                <c:pt idx="3">
                  <c:v>6.12</c:v>
                </c:pt>
                <c:pt idx="4">
                  <c:v>#N/A</c:v>
                </c:pt>
                <c:pt idx="5">
                  <c:v>6.18</c:v>
                </c:pt>
                <c:pt idx="6">
                  <c:v>#N/A</c:v>
                </c:pt>
                <c:pt idx="7">
                  <c:v>6.28</c:v>
                </c:pt>
                <c:pt idx="8">
                  <c:v>#N/A</c:v>
                </c:pt>
                <c:pt idx="9">
                  <c:v>6.28</c:v>
                </c:pt>
              </c:numCache>
            </c:numRef>
          </c:val>
          <c:extLst xmlns:c16r2="http://schemas.microsoft.com/office/drawing/2015/06/chart">
            <c:ext xmlns:c16="http://schemas.microsoft.com/office/drawing/2014/chart" uri="{C3380CC4-5D6E-409C-BE32-E72D297353CC}">
              <c16:uniqueId val="{00000007-2398-4B77-8A98-1387420B1FE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3.15</c:v>
                </c:pt>
                <c:pt idx="2">
                  <c:v>#N/A</c:v>
                </c:pt>
                <c:pt idx="3">
                  <c:v>5.12</c:v>
                </c:pt>
                <c:pt idx="4">
                  <c:v>#N/A</c:v>
                </c:pt>
                <c:pt idx="5">
                  <c:v>8.61</c:v>
                </c:pt>
                <c:pt idx="6">
                  <c:v>#N/A</c:v>
                </c:pt>
                <c:pt idx="7">
                  <c:v>7.04</c:v>
                </c:pt>
                <c:pt idx="8">
                  <c:v>#N/A</c:v>
                </c:pt>
                <c:pt idx="9">
                  <c:v>7.48</c:v>
                </c:pt>
              </c:numCache>
            </c:numRef>
          </c:val>
          <c:extLst xmlns:c16r2="http://schemas.microsoft.com/office/drawing/2015/06/chart">
            <c:ext xmlns:c16="http://schemas.microsoft.com/office/drawing/2014/chart" uri="{C3380CC4-5D6E-409C-BE32-E72D297353CC}">
              <c16:uniqueId val="{00000008-2398-4B77-8A98-1387420B1FE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11.09</c:v>
                </c:pt>
                <c:pt idx="2">
                  <c:v>#N/A</c:v>
                </c:pt>
                <c:pt idx="3">
                  <c:v>11.26</c:v>
                </c:pt>
                <c:pt idx="4">
                  <c:v>#N/A</c:v>
                </c:pt>
                <c:pt idx="5">
                  <c:v>10.67</c:v>
                </c:pt>
                <c:pt idx="6">
                  <c:v>#N/A</c:v>
                </c:pt>
                <c:pt idx="7">
                  <c:v>10.29</c:v>
                </c:pt>
                <c:pt idx="8">
                  <c:v>#N/A</c:v>
                </c:pt>
                <c:pt idx="9">
                  <c:v>10.19</c:v>
                </c:pt>
              </c:numCache>
            </c:numRef>
          </c:val>
          <c:extLst xmlns:c16r2="http://schemas.microsoft.com/office/drawing/2015/06/chart">
            <c:ext xmlns:c16="http://schemas.microsoft.com/office/drawing/2014/chart" uri="{C3380CC4-5D6E-409C-BE32-E72D297353CC}">
              <c16:uniqueId val="{00000009-2398-4B77-8A98-1387420B1FE9}"/>
            </c:ext>
          </c:extLst>
        </c:ser>
        <c:dLbls>
          <c:showLegendKey val="0"/>
          <c:showVal val="0"/>
          <c:showCatName val="0"/>
          <c:showSerName val="0"/>
          <c:showPercent val="0"/>
          <c:showBubbleSize val="0"/>
        </c:dLbls>
        <c:gapWidth val="150"/>
        <c:overlap val="100"/>
        <c:axId val="516282936"/>
        <c:axId val="516282152"/>
      </c:barChart>
      <c:catAx>
        <c:axId val="516282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6282152"/>
        <c:crosses val="autoZero"/>
        <c:auto val="1"/>
        <c:lblAlgn val="ctr"/>
        <c:lblOffset val="100"/>
        <c:tickLblSkip val="1"/>
        <c:tickMarkSkip val="1"/>
        <c:noMultiLvlLbl val="0"/>
      </c:catAx>
      <c:valAx>
        <c:axId val="516282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62829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3277</c:v>
                </c:pt>
                <c:pt idx="5">
                  <c:v>3311</c:v>
                </c:pt>
                <c:pt idx="8">
                  <c:v>3290</c:v>
                </c:pt>
                <c:pt idx="11">
                  <c:v>3254</c:v>
                </c:pt>
                <c:pt idx="14">
                  <c:v>3179</c:v>
                </c:pt>
              </c:numCache>
            </c:numRef>
          </c:val>
          <c:extLst xmlns:c16r2="http://schemas.microsoft.com/office/drawing/2015/06/chart">
            <c:ext xmlns:c16="http://schemas.microsoft.com/office/drawing/2014/chart" uri="{C3380CC4-5D6E-409C-BE32-E72D297353CC}">
              <c16:uniqueId val="{00000000-6FD1-43D8-BB0B-EF273EF8629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FD1-43D8-BB0B-EF273EF8629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340</c:v>
                </c:pt>
                <c:pt idx="3">
                  <c:v>370</c:v>
                </c:pt>
                <c:pt idx="6">
                  <c:v>380</c:v>
                </c:pt>
                <c:pt idx="9">
                  <c:v>391</c:v>
                </c:pt>
                <c:pt idx="12">
                  <c:v>389</c:v>
                </c:pt>
              </c:numCache>
            </c:numRef>
          </c:val>
          <c:extLst xmlns:c16r2="http://schemas.microsoft.com/office/drawing/2015/06/chart">
            <c:ext xmlns:c16="http://schemas.microsoft.com/office/drawing/2014/chart" uri="{C3380CC4-5D6E-409C-BE32-E72D297353CC}">
              <c16:uniqueId val="{00000002-6FD1-43D8-BB0B-EF273EF8629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c:v>
                </c:pt>
                <c:pt idx="3">
                  <c:v>1</c:v>
                </c:pt>
                <c:pt idx="6">
                  <c:v>1</c:v>
                </c:pt>
                <c:pt idx="9">
                  <c:v>1</c:v>
                </c:pt>
                <c:pt idx="12">
                  <c:v>0</c:v>
                </c:pt>
              </c:numCache>
            </c:numRef>
          </c:val>
          <c:extLst xmlns:c16r2="http://schemas.microsoft.com/office/drawing/2015/06/chart">
            <c:ext xmlns:c16="http://schemas.microsoft.com/office/drawing/2014/chart" uri="{C3380CC4-5D6E-409C-BE32-E72D297353CC}">
              <c16:uniqueId val="{00000003-6FD1-43D8-BB0B-EF273EF8629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507</c:v>
                </c:pt>
                <c:pt idx="3">
                  <c:v>496</c:v>
                </c:pt>
                <c:pt idx="6">
                  <c:v>458</c:v>
                </c:pt>
                <c:pt idx="9">
                  <c:v>495</c:v>
                </c:pt>
                <c:pt idx="12">
                  <c:v>471</c:v>
                </c:pt>
              </c:numCache>
            </c:numRef>
          </c:val>
          <c:extLst xmlns:c16r2="http://schemas.microsoft.com/office/drawing/2015/06/chart">
            <c:ext xmlns:c16="http://schemas.microsoft.com/office/drawing/2014/chart" uri="{C3380CC4-5D6E-409C-BE32-E72D297353CC}">
              <c16:uniqueId val="{00000004-6FD1-43D8-BB0B-EF273EF8629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FD1-43D8-BB0B-EF273EF8629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FD1-43D8-BB0B-EF273EF8629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2915</c:v>
                </c:pt>
                <c:pt idx="3">
                  <c:v>3009</c:v>
                </c:pt>
                <c:pt idx="6">
                  <c:v>2960</c:v>
                </c:pt>
                <c:pt idx="9">
                  <c:v>2863</c:v>
                </c:pt>
                <c:pt idx="12">
                  <c:v>2805</c:v>
                </c:pt>
              </c:numCache>
            </c:numRef>
          </c:val>
          <c:extLst xmlns:c16r2="http://schemas.microsoft.com/office/drawing/2015/06/chart">
            <c:ext xmlns:c16="http://schemas.microsoft.com/office/drawing/2014/chart" uri="{C3380CC4-5D6E-409C-BE32-E72D297353CC}">
              <c16:uniqueId val="{00000007-6FD1-43D8-BB0B-EF273EF86299}"/>
            </c:ext>
          </c:extLst>
        </c:ser>
        <c:dLbls>
          <c:showLegendKey val="0"/>
          <c:showVal val="0"/>
          <c:showCatName val="0"/>
          <c:showSerName val="0"/>
          <c:showPercent val="0"/>
          <c:showBubbleSize val="0"/>
        </c:dLbls>
        <c:gapWidth val="100"/>
        <c:overlap val="100"/>
        <c:axId val="516281760"/>
        <c:axId val="5162762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487</c:v>
                </c:pt>
                <c:pt idx="2">
                  <c:v>#N/A</c:v>
                </c:pt>
                <c:pt idx="3">
                  <c:v>#N/A</c:v>
                </c:pt>
                <c:pt idx="4">
                  <c:v>565</c:v>
                </c:pt>
                <c:pt idx="5">
                  <c:v>#N/A</c:v>
                </c:pt>
                <c:pt idx="6">
                  <c:v>#N/A</c:v>
                </c:pt>
                <c:pt idx="7">
                  <c:v>509</c:v>
                </c:pt>
                <c:pt idx="8">
                  <c:v>#N/A</c:v>
                </c:pt>
                <c:pt idx="9">
                  <c:v>#N/A</c:v>
                </c:pt>
                <c:pt idx="10">
                  <c:v>496</c:v>
                </c:pt>
                <c:pt idx="11">
                  <c:v>#N/A</c:v>
                </c:pt>
                <c:pt idx="12">
                  <c:v>#N/A</c:v>
                </c:pt>
                <c:pt idx="13">
                  <c:v>486</c:v>
                </c:pt>
                <c:pt idx="14">
                  <c:v>#N/A</c:v>
                </c:pt>
              </c:numCache>
            </c:numRef>
          </c:val>
          <c:smooth val="0"/>
          <c:extLst xmlns:c16r2="http://schemas.microsoft.com/office/drawing/2015/06/chart">
            <c:ext xmlns:c16="http://schemas.microsoft.com/office/drawing/2014/chart" uri="{C3380CC4-5D6E-409C-BE32-E72D297353CC}">
              <c16:uniqueId val="{00000008-6FD1-43D8-BB0B-EF273EF86299}"/>
            </c:ext>
          </c:extLst>
        </c:ser>
        <c:dLbls>
          <c:showLegendKey val="0"/>
          <c:showVal val="0"/>
          <c:showCatName val="0"/>
          <c:showSerName val="0"/>
          <c:showPercent val="0"/>
          <c:showBubbleSize val="0"/>
        </c:dLbls>
        <c:marker val="1"/>
        <c:smooth val="0"/>
        <c:axId val="516281760"/>
        <c:axId val="516276272"/>
      </c:lineChart>
      <c:catAx>
        <c:axId val="516281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6276272"/>
        <c:crosses val="autoZero"/>
        <c:auto val="1"/>
        <c:lblAlgn val="ctr"/>
        <c:lblOffset val="100"/>
        <c:tickLblSkip val="1"/>
        <c:tickMarkSkip val="1"/>
        <c:noMultiLvlLbl val="0"/>
      </c:catAx>
      <c:valAx>
        <c:axId val="516276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6281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30107</c:v>
                </c:pt>
                <c:pt idx="5">
                  <c:v>30033</c:v>
                </c:pt>
                <c:pt idx="8">
                  <c:v>29430</c:v>
                </c:pt>
                <c:pt idx="11">
                  <c:v>28040</c:v>
                </c:pt>
                <c:pt idx="14">
                  <c:v>26264</c:v>
                </c:pt>
              </c:numCache>
            </c:numRef>
          </c:val>
          <c:extLst xmlns:c16r2="http://schemas.microsoft.com/office/drawing/2015/06/chart">
            <c:ext xmlns:c16="http://schemas.microsoft.com/office/drawing/2014/chart" uri="{C3380CC4-5D6E-409C-BE32-E72D297353CC}">
              <c16:uniqueId val="{00000000-63AC-48F5-A87C-3D6ED8AEED8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6438</c:v>
                </c:pt>
                <c:pt idx="5">
                  <c:v>6077</c:v>
                </c:pt>
                <c:pt idx="8">
                  <c:v>5821</c:v>
                </c:pt>
                <c:pt idx="11">
                  <c:v>5355</c:v>
                </c:pt>
                <c:pt idx="14">
                  <c:v>5100</c:v>
                </c:pt>
              </c:numCache>
            </c:numRef>
          </c:val>
          <c:extLst xmlns:c16r2="http://schemas.microsoft.com/office/drawing/2015/06/chart">
            <c:ext xmlns:c16="http://schemas.microsoft.com/office/drawing/2014/chart" uri="{C3380CC4-5D6E-409C-BE32-E72D297353CC}">
              <c16:uniqueId val="{00000001-63AC-48F5-A87C-3D6ED8AEED8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13385</c:v>
                </c:pt>
                <c:pt idx="5">
                  <c:v>12802</c:v>
                </c:pt>
                <c:pt idx="8">
                  <c:v>12635</c:v>
                </c:pt>
                <c:pt idx="11">
                  <c:v>14822</c:v>
                </c:pt>
                <c:pt idx="14">
                  <c:v>15733</c:v>
                </c:pt>
              </c:numCache>
            </c:numRef>
          </c:val>
          <c:extLst xmlns:c16r2="http://schemas.microsoft.com/office/drawing/2015/06/chart">
            <c:ext xmlns:c16="http://schemas.microsoft.com/office/drawing/2014/chart" uri="{C3380CC4-5D6E-409C-BE32-E72D297353CC}">
              <c16:uniqueId val="{00000002-63AC-48F5-A87C-3D6ED8AEED8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3AC-48F5-A87C-3D6ED8AEED8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3AC-48F5-A87C-3D6ED8AEED8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3AC-48F5-A87C-3D6ED8AEED8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816</c:v>
                </c:pt>
                <c:pt idx="3">
                  <c:v>465</c:v>
                </c:pt>
                <c:pt idx="6">
                  <c:v>304</c:v>
                </c:pt>
                <c:pt idx="9">
                  <c:v>174</c:v>
                </c:pt>
                <c:pt idx="12">
                  <c:v>184</c:v>
                </c:pt>
              </c:numCache>
            </c:numRef>
          </c:val>
          <c:extLst xmlns:c16r2="http://schemas.microsoft.com/office/drawing/2015/06/chart">
            <c:ext xmlns:c16="http://schemas.microsoft.com/office/drawing/2014/chart" uri="{C3380CC4-5D6E-409C-BE32-E72D297353CC}">
              <c16:uniqueId val="{00000006-63AC-48F5-A87C-3D6ED8AEED8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3481</c:v>
                </c:pt>
                <c:pt idx="3">
                  <c:v>3193</c:v>
                </c:pt>
                <c:pt idx="6">
                  <c:v>2816</c:v>
                </c:pt>
                <c:pt idx="9">
                  <c:v>2439</c:v>
                </c:pt>
                <c:pt idx="12">
                  <c:v>2152</c:v>
                </c:pt>
              </c:numCache>
            </c:numRef>
          </c:val>
          <c:extLst xmlns:c16r2="http://schemas.microsoft.com/office/drawing/2015/06/chart">
            <c:ext xmlns:c16="http://schemas.microsoft.com/office/drawing/2014/chart" uri="{C3380CC4-5D6E-409C-BE32-E72D297353CC}">
              <c16:uniqueId val="{00000007-63AC-48F5-A87C-3D6ED8AEED8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3608</c:v>
                </c:pt>
                <c:pt idx="3">
                  <c:v>3450</c:v>
                </c:pt>
                <c:pt idx="6">
                  <c:v>3272</c:v>
                </c:pt>
                <c:pt idx="9">
                  <c:v>3033</c:v>
                </c:pt>
                <c:pt idx="12">
                  <c:v>2843</c:v>
                </c:pt>
              </c:numCache>
            </c:numRef>
          </c:val>
          <c:extLst xmlns:c16r2="http://schemas.microsoft.com/office/drawing/2015/06/chart">
            <c:ext xmlns:c16="http://schemas.microsoft.com/office/drawing/2014/chart" uri="{C3380CC4-5D6E-409C-BE32-E72D297353CC}">
              <c16:uniqueId val="{00000008-63AC-48F5-A87C-3D6ED8AEED8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573</c:v>
                </c:pt>
                <c:pt idx="3">
                  <c:v>445</c:v>
                </c:pt>
                <c:pt idx="6">
                  <c:v>458</c:v>
                </c:pt>
                <c:pt idx="9">
                  <c:v>556</c:v>
                </c:pt>
                <c:pt idx="12">
                  <c:v>653</c:v>
                </c:pt>
              </c:numCache>
            </c:numRef>
          </c:val>
          <c:extLst xmlns:c16r2="http://schemas.microsoft.com/office/drawing/2015/06/chart">
            <c:ext xmlns:c16="http://schemas.microsoft.com/office/drawing/2014/chart" uri="{C3380CC4-5D6E-409C-BE32-E72D297353CC}">
              <c16:uniqueId val="{00000009-63AC-48F5-A87C-3D6ED8AEED8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21912</c:v>
                </c:pt>
                <c:pt idx="3">
                  <c:v>22131</c:v>
                </c:pt>
                <c:pt idx="6">
                  <c:v>20162</c:v>
                </c:pt>
                <c:pt idx="9">
                  <c:v>18693</c:v>
                </c:pt>
                <c:pt idx="12">
                  <c:v>17832</c:v>
                </c:pt>
              </c:numCache>
            </c:numRef>
          </c:val>
          <c:extLst xmlns:c16r2="http://schemas.microsoft.com/office/drawing/2015/06/chart">
            <c:ext xmlns:c16="http://schemas.microsoft.com/office/drawing/2014/chart" uri="{C3380CC4-5D6E-409C-BE32-E72D297353CC}">
              <c16:uniqueId val="{0000000A-63AC-48F5-A87C-3D6ED8AEED8B}"/>
            </c:ext>
          </c:extLst>
        </c:ser>
        <c:dLbls>
          <c:showLegendKey val="0"/>
          <c:showVal val="0"/>
          <c:showCatName val="0"/>
          <c:showSerName val="0"/>
          <c:showPercent val="0"/>
          <c:showBubbleSize val="0"/>
        </c:dLbls>
        <c:gapWidth val="100"/>
        <c:overlap val="100"/>
        <c:axId val="516282544"/>
        <c:axId val="5162794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63AC-48F5-A87C-3D6ED8AEED8B}"/>
            </c:ext>
          </c:extLst>
        </c:ser>
        <c:dLbls>
          <c:showLegendKey val="0"/>
          <c:showVal val="0"/>
          <c:showCatName val="0"/>
          <c:showSerName val="0"/>
          <c:showPercent val="0"/>
          <c:showBubbleSize val="0"/>
        </c:dLbls>
        <c:marker val="1"/>
        <c:smooth val="0"/>
        <c:axId val="516282544"/>
        <c:axId val="516279408"/>
      </c:lineChart>
      <c:catAx>
        <c:axId val="516282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16279408"/>
        <c:crosses val="autoZero"/>
        <c:auto val="1"/>
        <c:lblAlgn val="ctr"/>
        <c:lblOffset val="100"/>
        <c:tickLblSkip val="1"/>
        <c:tickMarkSkip val="1"/>
        <c:noMultiLvlLbl val="0"/>
      </c:catAx>
      <c:valAx>
        <c:axId val="516279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6282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3389</c:v>
                </c:pt>
                <c:pt idx="1">
                  <c:v>4265</c:v>
                </c:pt>
                <c:pt idx="2">
                  <c:v>4574</c:v>
                </c:pt>
              </c:numCache>
            </c:numRef>
          </c:val>
          <c:extLst xmlns:c16r2="http://schemas.microsoft.com/office/drawing/2015/06/chart">
            <c:ext xmlns:c16="http://schemas.microsoft.com/office/drawing/2014/chart" uri="{C3380CC4-5D6E-409C-BE32-E72D297353CC}">
              <c16:uniqueId val="{00000000-CDD9-4323-842B-50737D77233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CDD9-4323-842B-50737D77233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9240</c:v>
                </c:pt>
                <c:pt idx="1">
                  <c:v>10563</c:v>
                </c:pt>
                <c:pt idx="2">
                  <c:v>11171</c:v>
                </c:pt>
              </c:numCache>
            </c:numRef>
          </c:val>
          <c:extLst xmlns:c16r2="http://schemas.microsoft.com/office/drawing/2015/06/chart">
            <c:ext xmlns:c16="http://schemas.microsoft.com/office/drawing/2014/chart" uri="{C3380CC4-5D6E-409C-BE32-E72D297353CC}">
              <c16:uniqueId val="{00000002-CDD9-4323-842B-50737D772332}"/>
            </c:ext>
          </c:extLst>
        </c:ser>
        <c:dLbls>
          <c:showLegendKey val="0"/>
          <c:showVal val="0"/>
          <c:showCatName val="0"/>
          <c:showSerName val="0"/>
          <c:showPercent val="0"/>
          <c:showBubbleSize val="0"/>
        </c:dLbls>
        <c:gapWidth val="120"/>
        <c:overlap val="100"/>
        <c:axId val="516277840"/>
        <c:axId val="516278232"/>
      </c:barChart>
      <c:catAx>
        <c:axId val="516277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16278232"/>
        <c:crosses val="autoZero"/>
        <c:auto val="1"/>
        <c:lblAlgn val="ctr"/>
        <c:lblOffset val="100"/>
        <c:tickLblSkip val="1"/>
        <c:tickMarkSkip val="1"/>
        <c:noMultiLvlLbl val="0"/>
      </c:catAx>
      <c:valAx>
        <c:axId val="5162782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16277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福岡県大野城市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103,116
101,889
26.89
44,994,590
43,396,973
1,569,351
20,952,705
17,831,855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類似団体平均を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0.04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回っている。大企業等の立地がないため、類似団体と比較した際の特徴的な財源としては航空機燃料譲与税のみであり、収入としては個人市民税が中心である。今後も税の徴収強化等を行い、歳入の確保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10885</xdr:rowOff>
    </xdr:to>
    <xdr:cxnSp macro="">
      <xdr:nvCxnSpPr>
        <xdr:cNvPr id="66" name="直線コネクタ 65">
          <a:extLst>
            <a:ext uri="{FF2B5EF4-FFF2-40B4-BE49-F238E27FC236}">
              <a16:creationId xmlns="" xmlns:a16="http://schemas.microsoft.com/office/drawing/2014/main" id="{00000000-0008-0000-0300-000042000000}"/>
            </a:ext>
          </a:extLst>
        </xdr:cNvPr>
        <xdr:cNvCxnSpPr/>
      </xdr:nvCxnSpPr>
      <xdr:spPr>
        <a:xfrm flipV="1">
          <a:off x="4953000" y="6347278"/>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 xmlns:a16="http://schemas.microsoft.com/office/drawing/2014/main" id="{00000000-0008-0000-0300-000043000000}"/>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 xmlns:a16="http://schemas.microsoft.com/office/drawing/2014/main" id="{00000000-0008-0000-0300-000044000000}"/>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162378</xdr:rowOff>
    </xdr:to>
    <xdr:cxnSp macro="">
      <xdr:nvCxnSpPr>
        <xdr:cNvPr id="71" name="直線コネクタ 70">
          <a:extLst>
            <a:ext uri="{FF2B5EF4-FFF2-40B4-BE49-F238E27FC236}">
              <a16:creationId xmlns="" xmlns:a16="http://schemas.microsoft.com/office/drawing/2014/main" id="{00000000-0008-0000-0300-000047000000}"/>
            </a:ext>
          </a:extLst>
        </xdr:cNvPr>
        <xdr:cNvCxnSpPr/>
      </xdr:nvCxnSpPr>
      <xdr:spPr>
        <a:xfrm>
          <a:off x="4114800" y="715735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152599</xdr:rowOff>
    </xdr:from>
    <xdr:ext cx="762000" cy="259045"/>
    <xdr:sp macro="" textlink="">
      <xdr:nvSpPr>
        <xdr:cNvPr id="72" name="財政力平均値テキスト">
          <a:extLst>
            <a:ext uri="{FF2B5EF4-FFF2-40B4-BE49-F238E27FC236}">
              <a16:creationId xmlns="" xmlns:a16="http://schemas.microsoft.com/office/drawing/2014/main" id="{00000000-0008-0000-0300-000048000000}"/>
            </a:ext>
          </a:extLst>
        </xdr:cNvPr>
        <xdr:cNvSpPr txBox="1"/>
      </xdr:nvSpPr>
      <xdr:spPr>
        <a:xfrm>
          <a:off x="5041900" y="718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73" name="フローチャート: 判断 72">
          <a:extLst>
            <a:ext uri="{FF2B5EF4-FFF2-40B4-BE49-F238E27FC236}">
              <a16:creationId xmlns="" xmlns:a16="http://schemas.microsoft.com/office/drawing/2014/main" id="{00000000-0008-0000-0300-000049000000}"/>
            </a:ext>
          </a:extLst>
        </xdr:cNvPr>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110672</xdr:rowOff>
    </xdr:from>
    <xdr:to>
      <xdr:col>19</xdr:col>
      <xdr:colOff>133350</xdr:colOff>
      <xdr:row>41</xdr:row>
      <xdr:rowOff>127907</xdr:rowOff>
    </xdr:to>
    <xdr:cxnSp macro="">
      <xdr:nvCxnSpPr>
        <xdr:cNvPr id="74" name="直線コネクタ 73">
          <a:extLst>
            <a:ext uri="{FF2B5EF4-FFF2-40B4-BE49-F238E27FC236}">
              <a16:creationId xmlns="" xmlns:a16="http://schemas.microsoft.com/office/drawing/2014/main" id="{00000000-0008-0000-0300-00004A000000}"/>
            </a:ext>
          </a:extLst>
        </xdr:cNvPr>
        <xdr:cNvCxnSpPr/>
      </xdr:nvCxnSpPr>
      <xdr:spPr>
        <a:xfrm>
          <a:off x="3225800" y="71401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163285</xdr:rowOff>
    </xdr:from>
    <xdr:to>
      <xdr:col>19</xdr:col>
      <xdr:colOff>184150</xdr:colOff>
      <xdr:row>42</xdr:row>
      <xdr:rowOff>93435</xdr:rowOff>
    </xdr:to>
    <xdr:sp macro="" textlink="">
      <xdr:nvSpPr>
        <xdr:cNvPr id="75" name="フローチャート: 判断 74">
          <a:extLst>
            <a:ext uri="{FF2B5EF4-FFF2-40B4-BE49-F238E27FC236}">
              <a16:creationId xmlns="" xmlns:a16="http://schemas.microsoft.com/office/drawing/2014/main" id="{00000000-0008-0000-0300-00004B000000}"/>
            </a:ext>
          </a:extLst>
        </xdr:cNvPr>
        <xdr:cNvSpPr/>
      </xdr:nvSpPr>
      <xdr:spPr>
        <a:xfrm>
          <a:off x="40640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78212</xdr:rowOff>
    </xdr:from>
    <xdr:ext cx="736600" cy="259045"/>
    <xdr:sp macro="" textlink="">
      <xdr:nvSpPr>
        <xdr:cNvPr id="76" name="テキスト ボックス 75">
          <a:extLst>
            <a:ext uri="{FF2B5EF4-FFF2-40B4-BE49-F238E27FC236}">
              <a16:creationId xmlns="" xmlns:a16="http://schemas.microsoft.com/office/drawing/2014/main" id="{00000000-0008-0000-0300-00004C000000}"/>
            </a:ext>
          </a:extLst>
        </xdr:cNvPr>
        <xdr:cNvSpPr txBox="1"/>
      </xdr:nvSpPr>
      <xdr:spPr>
        <a:xfrm>
          <a:off x="3733800" y="727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110672</xdr:rowOff>
    </xdr:to>
    <xdr:cxnSp macro="">
      <xdr:nvCxnSpPr>
        <xdr:cNvPr id="77" name="直線コネクタ 76">
          <a:extLst>
            <a:ext uri="{FF2B5EF4-FFF2-40B4-BE49-F238E27FC236}">
              <a16:creationId xmlns="" xmlns:a16="http://schemas.microsoft.com/office/drawing/2014/main" id="{00000000-0008-0000-0300-00004D000000}"/>
            </a:ext>
          </a:extLst>
        </xdr:cNvPr>
        <xdr:cNvCxnSpPr/>
      </xdr:nvCxnSpPr>
      <xdr:spPr>
        <a:xfrm>
          <a:off x="2336800" y="710565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a:extLst>
            <a:ext uri="{FF2B5EF4-FFF2-40B4-BE49-F238E27FC236}">
              <a16:creationId xmlns="" xmlns:a16="http://schemas.microsoft.com/office/drawing/2014/main" id="{00000000-0008-0000-0300-00004E000000}"/>
            </a:ext>
          </a:extLst>
        </xdr:cNvPr>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43742</xdr:rowOff>
    </xdr:from>
    <xdr:ext cx="762000" cy="259045"/>
    <xdr:sp macro="" textlink="">
      <xdr:nvSpPr>
        <xdr:cNvPr id="79" name="テキスト ボックス 78">
          <a:extLst>
            <a:ext uri="{FF2B5EF4-FFF2-40B4-BE49-F238E27FC236}">
              <a16:creationId xmlns="" xmlns:a16="http://schemas.microsoft.com/office/drawing/2014/main" id="{00000000-0008-0000-0300-00004F000000}"/>
            </a:ext>
          </a:extLst>
        </xdr:cNvPr>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93435</xdr:rowOff>
    </xdr:to>
    <xdr:cxnSp macro="">
      <xdr:nvCxnSpPr>
        <xdr:cNvPr id="80" name="直線コネクタ 79">
          <a:extLst>
            <a:ext uri="{FF2B5EF4-FFF2-40B4-BE49-F238E27FC236}">
              <a16:creationId xmlns="" xmlns:a16="http://schemas.microsoft.com/office/drawing/2014/main" id="{00000000-0008-0000-0300-000050000000}"/>
            </a:ext>
          </a:extLst>
        </xdr:cNvPr>
        <xdr:cNvCxnSpPr/>
      </xdr:nvCxnSpPr>
      <xdr:spPr>
        <a:xfrm flipV="1">
          <a:off x="1447800" y="71056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a:extLst>
            <a:ext uri="{FF2B5EF4-FFF2-40B4-BE49-F238E27FC236}">
              <a16:creationId xmlns="" xmlns:a16="http://schemas.microsoft.com/office/drawing/2014/main" id="{00000000-0008-0000-0300-000051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83" name="フローチャート: 判断 82">
          <a:extLst>
            <a:ext uri="{FF2B5EF4-FFF2-40B4-BE49-F238E27FC236}">
              <a16:creationId xmlns="" xmlns:a16="http://schemas.microsoft.com/office/drawing/2014/main" id="{00000000-0008-0000-0300-000053000000}"/>
            </a:ext>
          </a:extLst>
        </xdr:cNvPr>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95449</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90" name="楕円 89">
          <a:extLst>
            <a:ext uri="{FF2B5EF4-FFF2-40B4-BE49-F238E27FC236}">
              <a16:creationId xmlns="" xmlns:a16="http://schemas.microsoft.com/office/drawing/2014/main" id="{00000000-0008-0000-0300-00005A000000}"/>
            </a:ext>
          </a:extLst>
        </xdr:cNvPr>
        <xdr:cNvSpPr/>
      </xdr:nvSpPr>
      <xdr:spPr>
        <a:xfrm>
          <a:off x="4902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128105</xdr:rowOff>
    </xdr:from>
    <xdr:ext cx="762000" cy="259045"/>
    <xdr:sp macro="" textlink="">
      <xdr:nvSpPr>
        <xdr:cNvPr id="91" name="財政力該当値テキスト">
          <a:extLst>
            <a:ext uri="{FF2B5EF4-FFF2-40B4-BE49-F238E27FC236}">
              <a16:creationId xmlns="" xmlns:a16="http://schemas.microsoft.com/office/drawing/2014/main" id="{00000000-0008-0000-0300-00005B000000}"/>
            </a:ext>
          </a:extLst>
        </xdr:cNvPr>
        <xdr:cNvSpPr txBox="1"/>
      </xdr:nvSpPr>
      <xdr:spPr>
        <a:xfrm>
          <a:off x="50419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2" name="楕円 91">
          <a:extLst>
            <a:ext uri="{FF2B5EF4-FFF2-40B4-BE49-F238E27FC236}">
              <a16:creationId xmlns="" xmlns:a16="http://schemas.microsoft.com/office/drawing/2014/main" id="{00000000-0008-0000-0300-00005C000000}"/>
            </a:ext>
          </a:extLst>
        </xdr:cNvPr>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93" name="テキスト ボックス 92">
          <a:extLst>
            <a:ext uri="{FF2B5EF4-FFF2-40B4-BE49-F238E27FC236}">
              <a16:creationId xmlns="" xmlns:a16="http://schemas.microsoft.com/office/drawing/2014/main" id="{00000000-0008-0000-0300-00005D000000}"/>
            </a:ext>
          </a:extLst>
        </xdr:cNvPr>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59872</xdr:rowOff>
    </xdr:from>
    <xdr:to>
      <xdr:col>15</xdr:col>
      <xdr:colOff>133350</xdr:colOff>
      <xdr:row>41</xdr:row>
      <xdr:rowOff>161472</xdr:rowOff>
    </xdr:to>
    <xdr:sp macro="" textlink="">
      <xdr:nvSpPr>
        <xdr:cNvPr id="94" name="楕円 93">
          <a:extLst>
            <a:ext uri="{FF2B5EF4-FFF2-40B4-BE49-F238E27FC236}">
              <a16:creationId xmlns="" xmlns:a16="http://schemas.microsoft.com/office/drawing/2014/main" id="{00000000-0008-0000-0300-00005E000000}"/>
            </a:ext>
          </a:extLst>
        </xdr:cNvPr>
        <xdr:cNvSpPr/>
      </xdr:nvSpPr>
      <xdr:spPr>
        <a:xfrm>
          <a:off x="3175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199</xdr:rowOff>
    </xdr:from>
    <xdr:ext cx="762000" cy="259045"/>
    <xdr:sp macro="" textlink="">
      <xdr:nvSpPr>
        <xdr:cNvPr id="95" name="テキスト ボックス 94">
          <a:extLst>
            <a:ext uri="{FF2B5EF4-FFF2-40B4-BE49-F238E27FC236}">
              <a16:creationId xmlns="" xmlns:a16="http://schemas.microsoft.com/office/drawing/2014/main" id="{00000000-0008-0000-0300-00005F000000}"/>
            </a:ext>
          </a:extLst>
        </xdr:cNvPr>
        <xdr:cNvSpPr txBox="1"/>
      </xdr:nvSpPr>
      <xdr:spPr>
        <a:xfrm>
          <a:off x="2844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6" name="楕円 95">
          <a:extLst>
            <a:ext uri="{FF2B5EF4-FFF2-40B4-BE49-F238E27FC236}">
              <a16:creationId xmlns="" xmlns:a16="http://schemas.microsoft.com/office/drawing/2014/main" id="{00000000-0008-0000-0300-000060000000}"/>
            </a:ext>
          </a:extLst>
        </xdr:cNvPr>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7" name="テキスト ボックス 96">
          <a:extLst>
            <a:ext uri="{FF2B5EF4-FFF2-40B4-BE49-F238E27FC236}">
              <a16:creationId xmlns="" xmlns:a16="http://schemas.microsoft.com/office/drawing/2014/main" id="{00000000-0008-0000-0300-000061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8" name="楕円 97">
          <a:extLst>
            <a:ext uri="{FF2B5EF4-FFF2-40B4-BE49-F238E27FC236}">
              <a16:creationId xmlns="" xmlns:a16="http://schemas.microsoft.com/office/drawing/2014/main" id="{00000000-0008-0000-0300-000062000000}"/>
            </a:ext>
          </a:extLst>
        </xdr:cNvPr>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99" name="テキスト ボックス 98">
          <a:extLst>
            <a:ext uri="{FF2B5EF4-FFF2-40B4-BE49-F238E27FC236}">
              <a16:creationId xmlns="" xmlns:a16="http://schemas.microsoft.com/office/drawing/2014/main" id="{00000000-0008-0000-0300-000063000000}"/>
            </a:ext>
          </a:extLst>
        </xdr:cNvPr>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経常経費のうち、人件費は類似団体の中でも５番目に低い団体である一方、補助費等については高い水準となっている。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補助費等、投資及び出資金、貸付金、積立金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を除いたその他の経費については、類似団体平均を下回っており、フルコスト診断等を用いた行政評価システムの効果と考えられる。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公債費は類似団体平均を下回っているが、今後、公共施設の老朽化による更新などにより、市債借入が増加する可能性があるため、繰上償還等を行い、将来への負担を軽減するように努めていく。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65</xdr:row>
      <xdr:rowOff>99568</xdr:rowOff>
    </xdr:to>
    <xdr:cxnSp macro="">
      <xdr:nvCxnSpPr>
        <xdr:cNvPr id="127" name="直線コネクタ 126">
          <a:extLst>
            <a:ext uri="{FF2B5EF4-FFF2-40B4-BE49-F238E27FC236}">
              <a16:creationId xmlns="" xmlns:a16="http://schemas.microsoft.com/office/drawing/2014/main" id="{00000000-0008-0000-0300-00007F000000}"/>
            </a:ext>
          </a:extLst>
        </xdr:cNvPr>
        <xdr:cNvCxnSpPr/>
      </xdr:nvCxnSpPr>
      <xdr:spPr>
        <a:xfrm flipV="1">
          <a:off x="4953000" y="1004697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71645</xdr:rowOff>
    </xdr:from>
    <xdr:ext cx="762000" cy="259045"/>
    <xdr:sp macro="" textlink="">
      <xdr:nvSpPr>
        <xdr:cNvPr id="128" name="財政構造の弾力性最小値テキスト">
          <a:extLst>
            <a:ext uri="{FF2B5EF4-FFF2-40B4-BE49-F238E27FC236}">
              <a16:creationId xmlns="" xmlns:a16="http://schemas.microsoft.com/office/drawing/2014/main" id="{00000000-0008-0000-0300-000080000000}"/>
            </a:ext>
          </a:extLst>
        </xdr:cNvPr>
        <xdr:cNvSpPr txBox="1"/>
      </xdr:nvSpPr>
      <xdr:spPr>
        <a:xfrm>
          <a:off x="5041900" y="1121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99568</xdr:rowOff>
    </xdr:from>
    <xdr:to>
      <xdr:col>24</xdr:col>
      <xdr:colOff>12700</xdr:colOff>
      <xdr:row>65</xdr:row>
      <xdr:rowOff>99568</xdr:rowOff>
    </xdr:to>
    <xdr:cxnSp macro="">
      <xdr:nvCxnSpPr>
        <xdr:cNvPr id="129" name="直線コネクタ 128">
          <a:extLst>
            <a:ext uri="{FF2B5EF4-FFF2-40B4-BE49-F238E27FC236}">
              <a16:creationId xmlns="" xmlns:a16="http://schemas.microsoft.com/office/drawing/2014/main" id="{00000000-0008-0000-0300-000081000000}"/>
            </a:ext>
          </a:extLst>
        </xdr:cNvPr>
        <xdr:cNvCxnSpPr/>
      </xdr:nvCxnSpPr>
      <xdr:spPr>
        <a:xfrm>
          <a:off x="4864100" y="1124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30" name="財政構造の弾力性最大値テキスト">
          <a:extLst>
            <a:ext uri="{FF2B5EF4-FFF2-40B4-BE49-F238E27FC236}">
              <a16:creationId xmlns="" xmlns:a16="http://schemas.microsoft.com/office/drawing/2014/main" id="{00000000-0008-0000-0300-000082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1" name="直線コネクタ 130">
          <a:extLst>
            <a:ext uri="{FF2B5EF4-FFF2-40B4-BE49-F238E27FC236}">
              <a16:creationId xmlns="" xmlns:a16="http://schemas.microsoft.com/office/drawing/2014/main" id="{00000000-0008-0000-0300-000083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88138</xdr:rowOff>
    </xdr:from>
    <xdr:to>
      <xdr:col>23</xdr:col>
      <xdr:colOff>133350</xdr:colOff>
      <xdr:row>60</xdr:row>
      <xdr:rowOff>102616</xdr:rowOff>
    </xdr:to>
    <xdr:cxnSp macro="">
      <xdr:nvCxnSpPr>
        <xdr:cNvPr id="132" name="直線コネクタ 131">
          <a:extLst>
            <a:ext uri="{FF2B5EF4-FFF2-40B4-BE49-F238E27FC236}">
              <a16:creationId xmlns="" xmlns:a16="http://schemas.microsoft.com/office/drawing/2014/main" id="{00000000-0008-0000-0300-000084000000}"/>
            </a:ext>
          </a:extLst>
        </xdr:cNvPr>
        <xdr:cNvCxnSpPr/>
      </xdr:nvCxnSpPr>
      <xdr:spPr>
        <a:xfrm>
          <a:off x="4114800" y="1037513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38117</xdr:rowOff>
    </xdr:from>
    <xdr:ext cx="762000" cy="259045"/>
    <xdr:sp macro="" textlink="">
      <xdr:nvSpPr>
        <xdr:cNvPr id="133" name="財政構造の弾力性平均値テキスト">
          <a:extLst>
            <a:ext uri="{FF2B5EF4-FFF2-40B4-BE49-F238E27FC236}">
              <a16:creationId xmlns="" xmlns:a16="http://schemas.microsoft.com/office/drawing/2014/main" id="{00000000-0008-0000-0300-000085000000}"/>
            </a:ext>
          </a:extLst>
        </xdr:cNvPr>
        <xdr:cNvSpPr txBox="1"/>
      </xdr:nvSpPr>
      <xdr:spPr>
        <a:xfrm>
          <a:off x="5041900" y="1066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a:extLst>
            <a:ext uri="{FF2B5EF4-FFF2-40B4-BE49-F238E27FC236}">
              <a16:creationId xmlns="" xmlns:a16="http://schemas.microsoft.com/office/drawing/2014/main" id="{00000000-0008-0000-0300-000086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20574</xdr:rowOff>
    </xdr:from>
    <xdr:to>
      <xdr:col>19</xdr:col>
      <xdr:colOff>133350</xdr:colOff>
      <xdr:row>60</xdr:row>
      <xdr:rowOff>88138</xdr:rowOff>
    </xdr:to>
    <xdr:cxnSp macro="">
      <xdr:nvCxnSpPr>
        <xdr:cNvPr id="135" name="直線コネクタ 134">
          <a:extLst>
            <a:ext uri="{FF2B5EF4-FFF2-40B4-BE49-F238E27FC236}">
              <a16:creationId xmlns="" xmlns:a16="http://schemas.microsoft.com/office/drawing/2014/main" id="{00000000-0008-0000-0300-000087000000}"/>
            </a:ext>
          </a:extLst>
        </xdr:cNvPr>
        <xdr:cNvCxnSpPr/>
      </xdr:nvCxnSpPr>
      <xdr:spPr>
        <a:xfrm>
          <a:off x="3225800" y="1030757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3302</xdr:rowOff>
    </xdr:from>
    <xdr:to>
      <xdr:col>19</xdr:col>
      <xdr:colOff>184150</xdr:colOff>
      <xdr:row>62</xdr:row>
      <xdr:rowOff>104902</xdr:rowOff>
    </xdr:to>
    <xdr:sp macro="" textlink="">
      <xdr:nvSpPr>
        <xdr:cNvPr id="136" name="フローチャート: 判断 135">
          <a:extLst>
            <a:ext uri="{FF2B5EF4-FFF2-40B4-BE49-F238E27FC236}">
              <a16:creationId xmlns="" xmlns:a16="http://schemas.microsoft.com/office/drawing/2014/main" id="{00000000-0008-0000-0300-000088000000}"/>
            </a:ext>
          </a:extLst>
        </xdr:cNvPr>
        <xdr:cNvSpPr/>
      </xdr:nvSpPr>
      <xdr:spPr>
        <a:xfrm>
          <a:off x="40640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89679</xdr:rowOff>
    </xdr:from>
    <xdr:ext cx="736600" cy="259045"/>
    <xdr:sp macro="" textlink="">
      <xdr:nvSpPr>
        <xdr:cNvPr id="137" name="テキスト ボックス 136">
          <a:extLst>
            <a:ext uri="{FF2B5EF4-FFF2-40B4-BE49-F238E27FC236}">
              <a16:creationId xmlns="" xmlns:a16="http://schemas.microsoft.com/office/drawing/2014/main" id="{00000000-0008-0000-0300-000089000000}"/>
            </a:ext>
          </a:extLst>
        </xdr:cNvPr>
        <xdr:cNvSpPr txBox="1"/>
      </xdr:nvSpPr>
      <xdr:spPr>
        <a:xfrm>
          <a:off x="3733800" y="10719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20574</xdr:rowOff>
    </xdr:from>
    <xdr:to>
      <xdr:col>15</xdr:col>
      <xdr:colOff>82550</xdr:colOff>
      <xdr:row>61</xdr:row>
      <xdr:rowOff>133858</xdr:rowOff>
    </xdr:to>
    <xdr:cxnSp macro="">
      <xdr:nvCxnSpPr>
        <xdr:cNvPr id="138" name="直線コネクタ 137">
          <a:extLst>
            <a:ext uri="{FF2B5EF4-FFF2-40B4-BE49-F238E27FC236}">
              <a16:creationId xmlns="" xmlns:a16="http://schemas.microsoft.com/office/drawing/2014/main" id="{00000000-0008-0000-0300-00008A000000}"/>
            </a:ext>
          </a:extLst>
        </xdr:cNvPr>
        <xdr:cNvCxnSpPr/>
      </xdr:nvCxnSpPr>
      <xdr:spPr>
        <a:xfrm flipV="1">
          <a:off x="2336800" y="10307574"/>
          <a:ext cx="889000" cy="28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25146</xdr:rowOff>
    </xdr:from>
    <xdr:to>
      <xdr:col>15</xdr:col>
      <xdr:colOff>133350</xdr:colOff>
      <xdr:row>61</xdr:row>
      <xdr:rowOff>126746</xdr:rowOff>
    </xdr:to>
    <xdr:sp macro="" textlink="">
      <xdr:nvSpPr>
        <xdr:cNvPr id="139" name="フローチャート: 判断 138">
          <a:extLst>
            <a:ext uri="{FF2B5EF4-FFF2-40B4-BE49-F238E27FC236}">
              <a16:creationId xmlns="" xmlns:a16="http://schemas.microsoft.com/office/drawing/2014/main" id="{00000000-0008-0000-0300-00008B000000}"/>
            </a:ext>
          </a:extLst>
        </xdr:cNvPr>
        <xdr:cNvSpPr/>
      </xdr:nvSpPr>
      <xdr:spPr>
        <a:xfrm>
          <a:off x="3175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111523</xdr:rowOff>
    </xdr:from>
    <xdr:ext cx="762000" cy="259045"/>
    <xdr:sp macro="" textlink="">
      <xdr:nvSpPr>
        <xdr:cNvPr id="140" name="テキスト ボックス 139">
          <a:extLst>
            <a:ext uri="{FF2B5EF4-FFF2-40B4-BE49-F238E27FC236}">
              <a16:creationId xmlns="" xmlns:a16="http://schemas.microsoft.com/office/drawing/2014/main" id="{00000000-0008-0000-0300-00008C000000}"/>
            </a:ext>
          </a:extLst>
        </xdr:cNvPr>
        <xdr:cNvSpPr txBox="1"/>
      </xdr:nvSpPr>
      <xdr:spPr>
        <a:xfrm>
          <a:off x="2844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85598</xdr:rowOff>
    </xdr:from>
    <xdr:to>
      <xdr:col>11</xdr:col>
      <xdr:colOff>31750</xdr:colOff>
      <xdr:row>61</xdr:row>
      <xdr:rowOff>133858</xdr:rowOff>
    </xdr:to>
    <xdr:cxnSp macro="">
      <xdr:nvCxnSpPr>
        <xdr:cNvPr id="141" name="直線コネクタ 140">
          <a:extLst>
            <a:ext uri="{FF2B5EF4-FFF2-40B4-BE49-F238E27FC236}">
              <a16:creationId xmlns="" xmlns:a16="http://schemas.microsoft.com/office/drawing/2014/main" id="{00000000-0008-0000-0300-00008D000000}"/>
            </a:ext>
          </a:extLst>
        </xdr:cNvPr>
        <xdr:cNvCxnSpPr/>
      </xdr:nvCxnSpPr>
      <xdr:spPr>
        <a:xfrm>
          <a:off x="1447800" y="1054404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61214</xdr:rowOff>
    </xdr:from>
    <xdr:to>
      <xdr:col>11</xdr:col>
      <xdr:colOff>82550</xdr:colOff>
      <xdr:row>62</xdr:row>
      <xdr:rowOff>162814</xdr:rowOff>
    </xdr:to>
    <xdr:sp macro="" textlink="">
      <xdr:nvSpPr>
        <xdr:cNvPr id="142" name="フローチャート: 判断 141">
          <a:extLst>
            <a:ext uri="{FF2B5EF4-FFF2-40B4-BE49-F238E27FC236}">
              <a16:creationId xmlns="" xmlns:a16="http://schemas.microsoft.com/office/drawing/2014/main" id="{00000000-0008-0000-0300-00008E000000}"/>
            </a:ext>
          </a:extLst>
        </xdr:cNvPr>
        <xdr:cNvSpPr/>
      </xdr:nvSpPr>
      <xdr:spPr>
        <a:xfrm>
          <a:off x="2286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147591</xdr:rowOff>
    </xdr:from>
    <xdr:ext cx="762000" cy="259045"/>
    <xdr:sp macro="" textlink="">
      <xdr:nvSpPr>
        <xdr:cNvPr id="143" name="テキスト ボックス 142">
          <a:extLst>
            <a:ext uri="{FF2B5EF4-FFF2-40B4-BE49-F238E27FC236}">
              <a16:creationId xmlns="" xmlns:a16="http://schemas.microsoft.com/office/drawing/2014/main" id="{00000000-0008-0000-0300-00008F000000}"/>
            </a:ext>
          </a:extLst>
        </xdr:cNvPr>
        <xdr:cNvSpPr txBox="1"/>
      </xdr:nvSpPr>
      <xdr:spPr>
        <a:xfrm>
          <a:off x="1955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4" name="フローチャート: 判断 143">
          <a:extLst>
            <a:ext uri="{FF2B5EF4-FFF2-40B4-BE49-F238E27FC236}">
              <a16:creationId xmlns="" xmlns:a16="http://schemas.microsoft.com/office/drawing/2014/main" id="{00000000-0008-0000-0300-000090000000}"/>
            </a:ext>
          </a:extLst>
        </xdr:cNvPr>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147591</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1066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51816</xdr:rowOff>
    </xdr:from>
    <xdr:to>
      <xdr:col>23</xdr:col>
      <xdr:colOff>184150</xdr:colOff>
      <xdr:row>60</xdr:row>
      <xdr:rowOff>153416</xdr:rowOff>
    </xdr:to>
    <xdr:sp macro="" textlink="">
      <xdr:nvSpPr>
        <xdr:cNvPr id="151" name="楕円 150">
          <a:extLst>
            <a:ext uri="{FF2B5EF4-FFF2-40B4-BE49-F238E27FC236}">
              <a16:creationId xmlns="" xmlns:a16="http://schemas.microsoft.com/office/drawing/2014/main" id="{00000000-0008-0000-0300-000097000000}"/>
            </a:ext>
          </a:extLst>
        </xdr:cNvPr>
        <xdr:cNvSpPr/>
      </xdr:nvSpPr>
      <xdr:spPr>
        <a:xfrm>
          <a:off x="4902200" y="1033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68343</xdr:rowOff>
    </xdr:from>
    <xdr:ext cx="762000" cy="259045"/>
    <xdr:sp macro="" textlink="">
      <xdr:nvSpPr>
        <xdr:cNvPr id="152" name="財政構造の弾力性該当値テキスト">
          <a:extLst>
            <a:ext uri="{FF2B5EF4-FFF2-40B4-BE49-F238E27FC236}">
              <a16:creationId xmlns="" xmlns:a16="http://schemas.microsoft.com/office/drawing/2014/main" id="{00000000-0008-0000-0300-000098000000}"/>
            </a:ext>
          </a:extLst>
        </xdr:cNvPr>
        <xdr:cNvSpPr txBox="1"/>
      </xdr:nvSpPr>
      <xdr:spPr>
        <a:xfrm>
          <a:off x="5041900" y="10183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37338</xdr:rowOff>
    </xdr:from>
    <xdr:to>
      <xdr:col>19</xdr:col>
      <xdr:colOff>184150</xdr:colOff>
      <xdr:row>60</xdr:row>
      <xdr:rowOff>138938</xdr:rowOff>
    </xdr:to>
    <xdr:sp macro="" textlink="">
      <xdr:nvSpPr>
        <xdr:cNvPr id="153" name="楕円 152">
          <a:extLst>
            <a:ext uri="{FF2B5EF4-FFF2-40B4-BE49-F238E27FC236}">
              <a16:creationId xmlns="" xmlns:a16="http://schemas.microsoft.com/office/drawing/2014/main" id="{00000000-0008-0000-0300-000099000000}"/>
            </a:ext>
          </a:extLst>
        </xdr:cNvPr>
        <xdr:cNvSpPr/>
      </xdr:nvSpPr>
      <xdr:spPr>
        <a:xfrm>
          <a:off x="4064000" y="1032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149115</xdr:rowOff>
    </xdr:from>
    <xdr:ext cx="736600" cy="259045"/>
    <xdr:sp macro="" textlink="">
      <xdr:nvSpPr>
        <xdr:cNvPr id="154" name="テキスト ボックス 153">
          <a:extLst>
            <a:ext uri="{FF2B5EF4-FFF2-40B4-BE49-F238E27FC236}">
              <a16:creationId xmlns="" xmlns:a16="http://schemas.microsoft.com/office/drawing/2014/main" id="{00000000-0008-0000-0300-00009A000000}"/>
            </a:ext>
          </a:extLst>
        </xdr:cNvPr>
        <xdr:cNvSpPr txBox="1"/>
      </xdr:nvSpPr>
      <xdr:spPr>
        <a:xfrm>
          <a:off x="3733800" y="10093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141224</xdr:rowOff>
    </xdr:from>
    <xdr:to>
      <xdr:col>15</xdr:col>
      <xdr:colOff>133350</xdr:colOff>
      <xdr:row>60</xdr:row>
      <xdr:rowOff>71374</xdr:rowOff>
    </xdr:to>
    <xdr:sp macro="" textlink="">
      <xdr:nvSpPr>
        <xdr:cNvPr id="155" name="楕円 154">
          <a:extLst>
            <a:ext uri="{FF2B5EF4-FFF2-40B4-BE49-F238E27FC236}">
              <a16:creationId xmlns="" xmlns:a16="http://schemas.microsoft.com/office/drawing/2014/main" id="{00000000-0008-0000-0300-00009B000000}"/>
            </a:ext>
          </a:extLst>
        </xdr:cNvPr>
        <xdr:cNvSpPr/>
      </xdr:nvSpPr>
      <xdr:spPr>
        <a:xfrm>
          <a:off x="31750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81551</xdr:rowOff>
    </xdr:from>
    <xdr:ext cx="762000" cy="259045"/>
    <xdr:sp macro="" textlink="">
      <xdr:nvSpPr>
        <xdr:cNvPr id="156" name="テキスト ボックス 155">
          <a:extLst>
            <a:ext uri="{FF2B5EF4-FFF2-40B4-BE49-F238E27FC236}">
              <a16:creationId xmlns="" xmlns:a16="http://schemas.microsoft.com/office/drawing/2014/main" id="{00000000-0008-0000-0300-00009C000000}"/>
            </a:ext>
          </a:extLst>
        </xdr:cNvPr>
        <xdr:cNvSpPr txBox="1"/>
      </xdr:nvSpPr>
      <xdr:spPr>
        <a:xfrm>
          <a:off x="2844800" y="1002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83058</xdr:rowOff>
    </xdr:from>
    <xdr:to>
      <xdr:col>11</xdr:col>
      <xdr:colOff>82550</xdr:colOff>
      <xdr:row>62</xdr:row>
      <xdr:rowOff>13208</xdr:rowOff>
    </xdr:to>
    <xdr:sp macro="" textlink="">
      <xdr:nvSpPr>
        <xdr:cNvPr id="157" name="楕円 156">
          <a:extLst>
            <a:ext uri="{FF2B5EF4-FFF2-40B4-BE49-F238E27FC236}">
              <a16:creationId xmlns="" xmlns:a16="http://schemas.microsoft.com/office/drawing/2014/main" id="{00000000-0008-0000-0300-00009D000000}"/>
            </a:ext>
          </a:extLst>
        </xdr:cNvPr>
        <xdr:cNvSpPr/>
      </xdr:nvSpPr>
      <xdr:spPr>
        <a:xfrm>
          <a:off x="2286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23385</xdr:rowOff>
    </xdr:from>
    <xdr:ext cx="762000" cy="259045"/>
    <xdr:sp macro="" textlink="">
      <xdr:nvSpPr>
        <xdr:cNvPr id="158" name="テキスト ボックス 157">
          <a:extLst>
            <a:ext uri="{FF2B5EF4-FFF2-40B4-BE49-F238E27FC236}">
              <a16:creationId xmlns="" xmlns:a16="http://schemas.microsoft.com/office/drawing/2014/main" id="{00000000-0008-0000-0300-00009E000000}"/>
            </a:ext>
          </a:extLst>
        </xdr:cNvPr>
        <xdr:cNvSpPr txBox="1"/>
      </xdr:nvSpPr>
      <xdr:spPr>
        <a:xfrm>
          <a:off x="1955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34798</xdr:rowOff>
    </xdr:from>
    <xdr:to>
      <xdr:col>7</xdr:col>
      <xdr:colOff>31750</xdr:colOff>
      <xdr:row>61</xdr:row>
      <xdr:rowOff>136398</xdr:rowOff>
    </xdr:to>
    <xdr:sp macro="" textlink="">
      <xdr:nvSpPr>
        <xdr:cNvPr id="159" name="楕円 158">
          <a:extLst>
            <a:ext uri="{FF2B5EF4-FFF2-40B4-BE49-F238E27FC236}">
              <a16:creationId xmlns="" xmlns:a16="http://schemas.microsoft.com/office/drawing/2014/main" id="{00000000-0008-0000-0300-00009F000000}"/>
            </a:ext>
          </a:extLst>
        </xdr:cNvPr>
        <xdr:cNvSpPr/>
      </xdr:nvSpPr>
      <xdr:spPr>
        <a:xfrm>
          <a:off x="1397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146575</xdr:rowOff>
    </xdr:from>
    <xdr:ext cx="762000" cy="259045"/>
    <xdr:sp macro="" textlink="">
      <xdr:nvSpPr>
        <xdr:cNvPr id="160" name="テキスト ボックス 159">
          <a:extLst>
            <a:ext uri="{FF2B5EF4-FFF2-40B4-BE49-F238E27FC236}">
              <a16:creationId xmlns="" xmlns:a16="http://schemas.microsoft.com/office/drawing/2014/main" id="{00000000-0008-0000-0300-0000A0000000}"/>
            </a:ext>
          </a:extLst>
        </xdr:cNvPr>
        <xdr:cNvSpPr txBox="1"/>
      </xdr:nvSpPr>
      <xdr:spPr>
        <a:xfrm>
          <a:off x="1066800" y="1026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類似団体の中でも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番目に低い団体となっている。今後も住民サービスとの均衡を崩さないように配慮しながら経常的な義務的経費の削減に努めていく。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41528</xdr:rowOff>
    </xdr:from>
    <xdr:to>
      <xdr:col>23</xdr:col>
      <xdr:colOff>133350</xdr:colOff>
      <xdr:row>88</xdr:row>
      <xdr:rowOff>112057</xdr:rowOff>
    </xdr:to>
    <xdr:cxnSp macro="">
      <xdr:nvCxnSpPr>
        <xdr:cNvPr id="190" name="直線コネクタ 189">
          <a:extLst>
            <a:ext uri="{FF2B5EF4-FFF2-40B4-BE49-F238E27FC236}">
              <a16:creationId xmlns="" xmlns:a16="http://schemas.microsoft.com/office/drawing/2014/main" id="{00000000-0008-0000-0300-0000BE000000}"/>
            </a:ext>
          </a:extLst>
        </xdr:cNvPr>
        <xdr:cNvCxnSpPr/>
      </xdr:nvCxnSpPr>
      <xdr:spPr>
        <a:xfrm flipV="1">
          <a:off x="4953000" y="13757528"/>
          <a:ext cx="0" cy="1442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84134</xdr:rowOff>
    </xdr:from>
    <xdr:ext cx="762000" cy="259045"/>
    <xdr:sp macro="" textlink="">
      <xdr:nvSpPr>
        <xdr:cNvPr id="191" name="人件費・物件費等の状況最小値テキスト">
          <a:extLst>
            <a:ext uri="{FF2B5EF4-FFF2-40B4-BE49-F238E27FC236}">
              <a16:creationId xmlns="" xmlns:a16="http://schemas.microsoft.com/office/drawing/2014/main" id="{00000000-0008-0000-0300-0000BF000000}"/>
            </a:ext>
          </a:extLst>
        </xdr:cNvPr>
        <xdr:cNvSpPr txBox="1"/>
      </xdr:nvSpPr>
      <xdr:spPr>
        <a:xfrm>
          <a:off x="5041900" y="151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112057</xdr:rowOff>
    </xdr:from>
    <xdr:to>
      <xdr:col>24</xdr:col>
      <xdr:colOff>12700</xdr:colOff>
      <xdr:row>88</xdr:row>
      <xdr:rowOff>112057</xdr:rowOff>
    </xdr:to>
    <xdr:cxnSp macro="">
      <xdr:nvCxnSpPr>
        <xdr:cNvPr id="192" name="直線コネクタ 191">
          <a:extLst>
            <a:ext uri="{FF2B5EF4-FFF2-40B4-BE49-F238E27FC236}">
              <a16:creationId xmlns="" xmlns:a16="http://schemas.microsoft.com/office/drawing/2014/main" id="{00000000-0008-0000-0300-0000C0000000}"/>
            </a:ext>
          </a:extLst>
        </xdr:cNvPr>
        <xdr:cNvCxnSpPr/>
      </xdr:nvCxnSpPr>
      <xdr:spPr>
        <a:xfrm>
          <a:off x="4864100" y="1519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127905</xdr:rowOff>
    </xdr:from>
    <xdr:ext cx="762000" cy="259045"/>
    <xdr:sp macro="" textlink="">
      <xdr:nvSpPr>
        <xdr:cNvPr id="193" name="人件費・物件費等の状況最大値テキスト">
          <a:extLst>
            <a:ext uri="{FF2B5EF4-FFF2-40B4-BE49-F238E27FC236}">
              <a16:creationId xmlns="" xmlns:a16="http://schemas.microsoft.com/office/drawing/2014/main" id="{00000000-0008-0000-0300-0000C1000000}"/>
            </a:ext>
          </a:extLst>
        </xdr:cNvPr>
        <xdr:cNvSpPr txBox="1"/>
      </xdr:nvSpPr>
      <xdr:spPr>
        <a:xfrm>
          <a:off x="5041900" y="1350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41528</xdr:rowOff>
    </xdr:from>
    <xdr:to>
      <xdr:col>24</xdr:col>
      <xdr:colOff>12700</xdr:colOff>
      <xdr:row>80</xdr:row>
      <xdr:rowOff>41528</xdr:rowOff>
    </xdr:to>
    <xdr:cxnSp macro="">
      <xdr:nvCxnSpPr>
        <xdr:cNvPr id="194" name="直線コネクタ 193">
          <a:extLst>
            <a:ext uri="{FF2B5EF4-FFF2-40B4-BE49-F238E27FC236}">
              <a16:creationId xmlns="" xmlns:a16="http://schemas.microsoft.com/office/drawing/2014/main" id="{00000000-0008-0000-0300-0000C2000000}"/>
            </a:ext>
          </a:extLst>
        </xdr:cNvPr>
        <xdr:cNvCxnSpPr/>
      </xdr:nvCxnSpPr>
      <xdr:spPr>
        <a:xfrm>
          <a:off x="4864100" y="137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70758</xdr:rowOff>
    </xdr:from>
    <xdr:to>
      <xdr:col>23</xdr:col>
      <xdr:colOff>133350</xdr:colOff>
      <xdr:row>81</xdr:row>
      <xdr:rowOff>128845</xdr:rowOff>
    </xdr:to>
    <xdr:cxnSp macro="">
      <xdr:nvCxnSpPr>
        <xdr:cNvPr id="195" name="直線コネクタ 194">
          <a:extLst>
            <a:ext uri="{FF2B5EF4-FFF2-40B4-BE49-F238E27FC236}">
              <a16:creationId xmlns="" xmlns:a16="http://schemas.microsoft.com/office/drawing/2014/main" id="{00000000-0008-0000-0300-0000C3000000}"/>
            </a:ext>
          </a:extLst>
        </xdr:cNvPr>
        <xdr:cNvCxnSpPr/>
      </xdr:nvCxnSpPr>
      <xdr:spPr>
        <a:xfrm>
          <a:off x="4114800" y="13958208"/>
          <a:ext cx="838200" cy="5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32307</xdr:rowOff>
    </xdr:from>
    <xdr:ext cx="762000" cy="259045"/>
    <xdr:sp macro="" textlink="">
      <xdr:nvSpPr>
        <xdr:cNvPr id="196" name="人件費・物件費等の状況平均値テキスト">
          <a:extLst>
            <a:ext uri="{FF2B5EF4-FFF2-40B4-BE49-F238E27FC236}">
              <a16:creationId xmlns="" xmlns:a16="http://schemas.microsoft.com/office/drawing/2014/main" id="{00000000-0008-0000-0300-0000C4000000}"/>
            </a:ext>
          </a:extLst>
        </xdr:cNvPr>
        <xdr:cNvSpPr txBox="1"/>
      </xdr:nvSpPr>
      <xdr:spPr>
        <a:xfrm>
          <a:off x="5041900" y="14262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60230</xdr:rowOff>
    </xdr:from>
    <xdr:to>
      <xdr:col>23</xdr:col>
      <xdr:colOff>184150</xdr:colOff>
      <xdr:row>83</xdr:row>
      <xdr:rowOff>161830</xdr:rowOff>
    </xdr:to>
    <xdr:sp macro="" textlink="">
      <xdr:nvSpPr>
        <xdr:cNvPr id="197" name="フローチャート: 判断 196">
          <a:extLst>
            <a:ext uri="{FF2B5EF4-FFF2-40B4-BE49-F238E27FC236}">
              <a16:creationId xmlns="" xmlns:a16="http://schemas.microsoft.com/office/drawing/2014/main" id="{00000000-0008-0000-0300-0000C5000000}"/>
            </a:ext>
          </a:extLst>
        </xdr:cNvPr>
        <xdr:cNvSpPr/>
      </xdr:nvSpPr>
      <xdr:spPr>
        <a:xfrm>
          <a:off x="4902200" y="1429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70758</xdr:rowOff>
    </xdr:from>
    <xdr:to>
      <xdr:col>19</xdr:col>
      <xdr:colOff>133350</xdr:colOff>
      <xdr:row>81</xdr:row>
      <xdr:rowOff>114433</xdr:rowOff>
    </xdr:to>
    <xdr:cxnSp macro="">
      <xdr:nvCxnSpPr>
        <xdr:cNvPr id="198" name="直線コネクタ 197">
          <a:extLst>
            <a:ext uri="{FF2B5EF4-FFF2-40B4-BE49-F238E27FC236}">
              <a16:creationId xmlns="" xmlns:a16="http://schemas.microsoft.com/office/drawing/2014/main" id="{00000000-0008-0000-0300-0000C6000000}"/>
            </a:ext>
          </a:extLst>
        </xdr:cNvPr>
        <xdr:cNvCxnSpPr/>
      </xdr:nvCxnSpPr>
      <xdr:spPr>
        <a:xfrm flipV="1">
          <a:off x="3225800" y="13958208"/>
          <a:ext cx="889000" cy="4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82510</xdr:rowOff>
    </xdr:from>
    <xdr:to>
      <xdr:col>19</xdr:col>
      <xdr:colOff>184150</xdr:colOff>
      <xdr:row>84</xdr:row>
      <xdr:rowOff>12660</xdr:rowOff>
    </xdr:to>
    <xdr:sp macro="" textlink="">
      <xdr:nvSpPr>
        <xdr:cNvPr id="199" name="フローチャート: 判断 198">
          <a:extLst>
            <a:ext uri="{FF2B5EF4-FFF2-40B4-BE49-F238E27FC236}">
              <a16:creationId xmlns="" xmlns:a16="http://schemas.microsoft.com/office/drawing/2014/main" id="{00000000-0008-0000-0300-0000C7000000}"/>
            </a:ext>
          </a:extLst>
        </xdr:cNvPr>
        <xdr:cNvSpPr/>
      </xdr:nvSpPr>
      <xdr:spPr>
        <a:xfrm>
          <a:off x="40640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168887</xdr:rowOff>
    </xdr:from>
    <xdr:ext cx="736600" cy="259045"/>
    <xdr:sp macro="" textlink="">
      <xdr:nvSpPr>
        <xdr:cNvPr id="200" name="テキスト ボックス 199">
          <a:extLst>
            <a:ext uri="{FF2B5EF4-FFF2-40B4-BE49-F238E27FC236}">
              <a16:creationId xmlns="" xmlns:a16="http://schemas.microsoft.com/office/drawing/2014/main" id="{00000000-0008-0000-0300-0000C8000000}"/>
            </a:ext>
          </a:extLst>
        </xdr:cNvPr>
        <xdr:cNvSpPr txBox="1"/>
      </xdr:nvSpPr>
      <xdr:spPr>
        <a:xfrm>
          <a:off x="3733800" y="1439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165529</xdr:rowOff>
    </xdr:from>
    <xdr:to>
      <xdr:col>15</xdr:col>
      <xdr:colOff>82550</xdr:colOff>
      <xdr:row>81</xdr:row>
      <xdr:rowOff>114433</xdr:rowOff>
    </xdr:to>
    <xdr:cxnSp macro="">
      <xdr:nvCxnSpPr>
        <xdr:cNvPr id="201" name="直線コネクタ 200">
          <a:extLst>
            <a:ext uri="{FF2B5EF4-FFF2-40B4-BE49-F238E27FC236}">
              <a16:creationId xmlns="" xmlns:a16="http://schemas.microsoft.com/office/drawing/2014/main" id="{00000000-0008-0000-0300-0000C9000000}"/>
            </a:ext>
          </a:extLst>
        </xdr:cNvPr>
        <xdr:cNvCxnSpPr/>
      </xdr:nvCxnSpPr>
      <xdr:spPr>
        <a:xfrm>
          <a:off x="2336800" y="13881529"/>
          <a:ext cx="889000" cy="120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20307</xdr:rowOff>
    </xdr:from>
    <xdr:to>
      <xdr:col>15</xdr:col>
      <xdr:colOff>133350</xdr:colOff>
      <xdr:row>83</xdr:row>
      <xdr:rowOff>121907</xdr:rowOff>
    </xdr:to>
    <xdr:sp macro="" textlink="">
      <xdr:nvSpPr>
        <xdr:cNvPr id="202" name="フローチャート: 判断 201">
          <a:extLst>
            <a:ext uri="{FF2B5EF4-FFF2-40B4-BE49-F238E27FC236}">
              <a16:creationId xmlns="" xmlns:a16="http://schemas.microsoft.com/office/drawing/2014/main" id="{00000000-0008-0000-0300-0000CA000000}"/>
            </a:ext>
          </a:extLst>
        </xdr:cNvPr>
        <xdr:cNvSpPr/>
      </xdr:nvSpPr>
      <xdr:spPr>
        <a:xfrm>
          <a:off x="3175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106684</xdr:rowOff>
    </xdr:from>
    <xdr:ext cx="762000" cy="259045"/>
    <xdr:sp macro="" textlink="">
      <xdr:nvSpPr>
        <xdr:cNvPr id="203" name="テキスト ボックス 202">
          <a:extLst>
            <a:ext uri="{FF2B5EF4-FFF2-40B4-BE49-F238E27FC236}">
              <a16:creationId xmlns="" xmlns:a16="http://schemas.microsoft.com/office/drawing/2014/main" id="{00000000-0008-0000-0300-0000CB000000}"/>
            </a:ext>
          </a:extLst>
        </xdr:cNvPr>
        <xdr:cNvSpPr txBox="1"/>
      </xdr:nvSpPr>
      <xdr:spPr>
        <a:xfrm>
          <a:off x="2844800" y="1433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19731</xdr:rowOff>
    </xdr:from>
    <xdr:to>
      <xdr:col>11</xdr:col>
      <xdr:colOff>31750</xdr:colOff>
      <xdr:row>80</xdr:row>
      <xdr:rowOff>165529</xdr:rowOff>
    </xdr:to>
    <xdr:cxnSp macro="">
      <xdr:nvCxnSpPr>
        <xdr:cNvPr id="204" name="直線コネクタ 203">
          <a:extLst>
            <a:ext uri="{FF2B5EF4-FFF2-40B4-BE49-F238E27FC236}">
              <a16:creationId xmlns="" xmlns:a16="http://schemas.microsoft.com/office/drawing/2014/main" id="{00000000-0008-0000-0300-0000CC000000}"/>
            </a:ext>
          </a:extLst>
        </xdr:cNvPr>
        <xdr:cNvCxnSpPr/>
      </xdr:nvCxnSpPr>
      <xdr:spPr>
        <a:xfrm>
          <a:off x="1447800" y="13735731"/>
          <a:ext cx="889000" cy="14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89984</xdr:rowOff>
    </xdr:from>
    <xdr:to>
      <xdr:col>11</xdr:col>
      <xdr:colOff>82550</xdr:colOff>
      <xdr:row>83</xdr:row>
      <xdr:rowOff>20134</xdr:rowOff>
    </xdr:to>
    <xdr:sp macro="" textlink="">
      <xdr:nvSpPr>
        <xdr:cNvPr id="205" name="フローチャート: 判断 204">
          <a:extLst>
            <a:ext uri="{FF2B5EF4-FFF2-40B4-BE49-F238E27FC236}">
              <a16:creationId xmlns="" xmlns:a16="http://schemas.microsoft.com/office/drawing/2014/main" id="{00000000-0008-0000-0300-0000CD000000}"/>
            </a:ext>
          </a:extLst>
        </xdr:cNvPr>
        <xdr:cNvSpPr/>
      </xdr:nvSpPr>
      <xdr:spPr>
        <a:xfrm>
          <a:off x="2286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4911</xdr:rowOff>
    </xdr:from>
    <xdr:ext cx="762000" cy="259045"/>
    <xdr:sp macro="" textlink="">
      <xdr:nvSpPr>
        <xdr:cNvPr id="206" name="テキスト ボックス 205">
          <a:extLst>
            <a:ext uri="{FF2B5EF4-FFF2-40B4-BE49-F238E27FC236}">
              <a16:creationId xmlns="" xmlns:a16="http://schemas.microsoft.com/office/drawing/2014/main" id="{00000000-0008-0000-0300-0000CE000000}"/>
            </a:ext>
          </a:extLst>
        </xdr:cNvPr>
        <xdr:cNvSpPr txBox="1"/>
      </xdr:nvSpPr>
      <xdr:spPr>
        <a:xfrm>
          <a:off x="1955800" y="14235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1882</xdr:rowOff>
    </xdr:from>
    <xdr:to>
      <xdr:col>7</xdr:col>
      <xdr:colOff>31750</xdr:colOff>
      <xdr:row>82</xdr:row>
      <xdr:rowOff>103482</xdr:rowOff>
    </xdr:to>
    <xdr:sp macro="" textlink="">
      <xdr:nvSpPr>
        <xdr:cNvPr id="207" name="フローチャート: 判断 206">
          <a:extLst>
            <a:ext uri="{FF2B5EF4-FFF2-40B4-BE49-F238E27FC236}">
              <a16:creationId xmlns="" xmlns:a16="http://schemas.microsoft.com/office/drawing/2014/main" id="{00000000-0008-0000-0300-0000CF000000}"/>
            </a:ext>
          </a:extLst>
        </xdr:cNvPr>
        <xdr:cNvSpPr/>
      </xdr:nvSpPr>
      <xdr:spPr>
        <a:xfrm>
          <a:off x="1397000" y="1406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88259</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1066800" y="1414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78045</xdr:rowOff>
    </xdr:from>
    <xdr:to>
      <xdr:col>23</xdr:col>
      <xdr:colOff>184150</xdr:colOff>
      <xdr:row>82</xdr:row>
      <xdr:rowOff>8195</xdr:rowOff>
    </xdr:to>
    <xdr:sp macro="" textlink="">
      <xdr:nvSpPr>
        <xdr:cNvPr id="214" name="楕円 213">
          <a:extLst>
            <a:ext uri="{FF2B5EF4-FFF2-40B4-BE49-F238E27FC236}">
              <a16:creationId xmlns="" xmlns:a16="http://schemas.microsoft.com/office/drawing/2014/main" id="{00000000-0008-0000-0300-0000D6000000}"/>
            </a:ext>
          </a:extLst>
        </xdr:cNvPr>
        <xdr:cNvSpPr/>
      </xdr:nvSpPr>
      <xdr:spPr>
        <a:xfrm>
          <a:off x="4902200" y="1396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94572</xdr:rowOff>
    </xdr:from>
    <xdr:ext cx="762000" cy="259045"/>
    <xdr:sp macro="" textlink="">
      <xdr:nvSpPr>
        <xdr:cNvPr id="215" name="人件費・物件費等の状況該当値テキスト">
          <a:extLst>
            <a:ext uri="{FF2B5EF4-FFF2-40B4-BE49-F238E27FC236}">
              <a16:creationId xmlns="" xmlns:a16="http://schemas.microsoft.com/office/drawing/2014/main" id="{00000000-0008-0000-0300-0000D7000000}"/>
            </a:ext>
          </a:extLst>
        </xdr:cNvPr>
        <xdr:cNvSpPr txBox="1"/>
      </xdr:nvSpPr>
      <xdr:spPr>
        <a:xfrm>
          <a:off x="5041900" y="1381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19958</xdr:rowOff>
    </xdr:from>
    <xdr:to>
      <xdr:col>19</xdr:col>
      <xdr:colOff>184150</xdr:colOff>
      <xdr:row>81</xdr:row>
      <xdr:rowOff>121558</xdr:rowOff>
    </xdr:to>
    <xdr:sp macro="" textlink="">
      <xdr:nvSpPr>
        <xdr:cNvPr id="216" name="楕円 215">
          <a:extLst>
            <a:ext uri="{FF2B5EF4-FFF2-40B4-BE49-F238E27FC236}">
              <a16:creationId xmlns="" xmlns:a16="http://schemas.microsoft.com/office/drawing/2014/main" id="{00000000-0008-0000-0300-0000D8000000}"/>
            </a:ext>
          </a:extLst>
        </xdr:cNvPr>
        <xdr:cNvSpPr/>
      </xdr:nvSpPr>
      <xdr:spPr>
        <a:xfrm>
          <a:off x="4064000" y="1390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131735</xdr:rowOff>
    </xdr:from>
    <xdr:ext cx="736600" cy="259045"/>
    <xdr:sp macro="" textlink="">
      <xdr:nvSpPr>
        <xdr:cNvPr id="217" name="テキスト ボックス 216">
          <a:extLst>
            <a:ext uri="{FF2B5EF4-FFF2-40B4-BE49-F238E27FC236}">
              <a16:creationId xmlns="" xmlns:a16="http://schemas.microsoft.com/office/drawing/2014/main" id="{00000000-0008-0000-0300-0000D9000000}"/>
            </a:ext>
          </a:extLst>
        </xdr:cNvPr>
        <xdr:cNvSpPr txBox="1"/>
      </xdr:nvSpPr>
      <xdr:spPr>
        <a:xfrm>
          <a:off x="3733800" y="13676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63633</xdr:rowOff>
    </xdr:from>
    <xdr:to>
      <xdr:col>15</xdr:col>
      <xdr:colOff>133350</xdr:colOff>
      <xdr:row>81</xdr:row>
      <xdr:rowOff>165233</xdr:rowOff>
    </xdr:to>
    <xdr:sp macro="" textlink="">
      <xdr:nvSpPr>
        <xdr:cNvPr id="218" name="楕円 217">
          <a:extLst>
            <a:ext uri="{FF2B5EF4-FFF2-40B4-BE49-F238E27FC236}">
              <a16:creationId xmlns="" xmlns:a16="http://schemas.microsoft.com/office/drawing/2014/main" id="{00000000-0008-0000-0300-0000DA000000}"/>
            </a:ext>
          </a:extLst>
        </xdr:cNvPr>
        <xdr:cNvSpPr/>
      </xdr:nvSpPr>
      <xdr:spPr>
        <a:xfrm>
          <a:off x="3175000" y="1395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3960</xdr:rowOff>
    </xdr:from>
    <xdr:ext cx="762000" cy="259045"/>
    <xdr:sp macro="" textlink="">
      <xdr:nvSpPr>
        <xdr:cNvPr id="219" name="テキスト ボックス 218">
          <a:extLst>
            <a:ext uri="{FF2B5EF4-FFF2-40B4-BE49-F238E27FC236}">
              <a16:creationId xmlns="" xmlns:a16="http://schemas.microsoft.com/office/drawing/2014/main" id="{00000000-0008-0000-0300-0000DB000000}"/>
            </a:ext>
          </a:extLst>
        </xdr:cNvPr>
        <xdr:cNvSpPr txBox="1"/>
      </xdr:nvSpPr>
      <xdr:spPr>
        <a:xfrm>
          <a:off x="2844800" y="1371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114729</xdr:rowOff>
    </xdr:from>
    <xdr:to>
      <xdr:col>11</xdr:col>
      <xdr:colOff>82550</xdr:colOff>
      <xdr:row>81</xdr:row>
      <xdr:rowOff>44879</xdr:rowOff>
    </xdr:to>
    <xdr:sp macro="" textlink="">
      <xdr:nvSpPr>
        <xdr:cNvPr id="220" name="楕円 219">
          <a:extLst>
            <a:ext uri="{FF2B5EF4-FFF2-40B4-BE49-F238E27FC236}">
              <a16:creationId xmlns="" xmlns:a16="http://schemas.microsoft.com/office/drawing/2014/main" id="{00000000-0008-0000-0300-0000DC000000}"/>
            </a:ext>
          </a:extLst>
        </xdr:cNvPr>
        <xdr:cNvSpPr/>
      </xdr:nvSpPr>
      <xdr:spPr>
        <a:xfrm>
          <a:off x="2286000" y="1383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55056</xdr:rowOff>
    </xdr:from>
    <xdr:ext cx="762000" cy="259045"/>
    <xdr:sp macro="" textlink="">
      <xdr:nvSpPr>
        <xdr:cNvPr id="221" name="テキスト ボックス 220">
          <a:extLst>
            <a:ext uri="{FF2B5EF4-FFF2-40B4-BE49-F238E27FC236}">
              <a16:creationId xmlns="" xmlns:a16="http://schemas.microsoft.com/office/drawing/2014/main" id="{00000000-0008-0000-0300-0000DD000000}"/>
            </a:ext>
          </a:extLst>
        </xdr:cNvPr>
        <xdr:cNvSpPr txBox="1"/>
      </xdr:nvSpPr>
      <xdr:spPr>
        <a:xfrm>
          <a:off x="1955800" y="13599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140381</xdr:rowOff>
    </xdr:from>
    <xdr:to>
      <xdr:col>7</xdr:col>
      <xdr:colOff>31750</xdr:colOff>
      <xdr:row>80</xdr:row>
      <xdr:rowOff>70531</xdr:rowOff>
    </xdr:to>
    <xdr:sp macro="" textlink="">
      <xdr:nvSpPr>
        <xdr:cNvPr id="222" name="楕円 221">
          <a:extLst>
            <a:ext uri="{FF2B5EF4-FFF2-40B4-BE49-F238E27FC236}">
              <a16:creationId xmlns="" xmlns:a16="http://schemas.microsoft.com/office/drawing/2014/main" id="{00000000-0008-0000-0300-0000DE000000}"/>
            </a:ext>
          </a:extLst>
        </xdr:cNvPr>
        <xdr:cNvSpPr/>
      </xdr:nvSpPr>
      <xdr:spPr>
        <a:xfrm>
          <a:off x="1397000" y="1368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80708</xdr:rowOff>
    </xdr:from>
    <xdr:ext cx="762000" cy="259045"/>
    <xdr:sp macro="" textlink="">
      <xdr:nvSpPr>
        <xdr:cNvPr id="223" name="テキスト ボックス 222">
          <a:extLst>
            <a:ext uri="{FF2B5EF4-FFF2-40B4-BE49-F238E27FC236}">
              <a16:creationId xmlns="" xmlns:a16="http://schemas.microsoft.com/office/drawing/2014/main" id="{00000000-0008-0000-0300-0000DF000000}"/>
            </a:ext>
          </a:extLst>
        </xdr:cNvPr>
        <xdr:cNvSpPr txBox="1"/>
      </xdr:nvSpPr>
      <xdr:spPr>
        <a:xfrm>
          <a:off x="1066800" y="1345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類似団体平均を上回って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職員構成の変動等により高い水準となっている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今後とも他の自治体の状況も踏まえ、給与制度・運用・水準の適正化に努めていく。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18143</xdr:rowOff>
    </xdr:to>
    <xdr:cxnSp macro="">
      <xdr:nvCxnSpPr>
        <xdr:cNvPr id="254" name="直線コネクタ 253">
          <a:extLst>
            <a:ext uri="{FF2B5EF4-FFF2-40B4-BE49-F238E27FC236}">
              <a16:creationId xmlns="" xmlns:a16="http://schemas.microsoft.com/office/drawing/2014/main" id="{00000000-0008-0000-0300-0000FE000000}"/>
            </a:ext>
          </a:extLst>
        </xdr:cNvPr>
        <xdr:cNvCxnSpPr/>
      </xdr:nvCxnSpPr>
      <xdr:spPr>
        <a:xfrm flipV="1">
          <a:off x="17018000" y="1388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5" name="給与水準   （国との比較）最小値テキスト">
          <a:extLst>
            <a:ext uri="{FF2B5EF4-FFF2-40B4-BE49-F238E27FC236}">
              <a16:creationId xmlns="" xmlns:a16="http://schemas.microsoft.com/office/drawing/2014/main" id="{00000000-0008-0000-0300-0000FF00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6" name="直線コネクタ 255">
          <a:extLst>
            <a:ext uri="{FF2B5EF4-FFF2-40B4-BE49-F238E27FC236}">
              <a16:creationId xmlns="" xmlns:a16="http://schemas.microsoft.com/office/drawing/2014/main" id="{00000000-0008-0000-0300-000000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87</xdr:row>
      <xdr:rowOff>102507</xdr:rowOff>
    </xdr:to>
    <xdr:cxnSp macro="">
      <xdr:nvCxnSpPr>
        <xdr:cNvPr id="259" name="直線コネクタ 258">
          <a:extLst>
            <a:ext uri="{FF2B5EF4-FFF2-40B4-BE49-F238E27FC236}">
              <a16:creationId xmlns="" xmlns:a16="http://schemas.microsoft.com/office/drawing/2014/main" id="{00000000-0008-0000-0300-000003010000}"/>
            </a:ext>
          </a:extLst>
        </xdr:cNvPr>
        <xdr:cNvCxnSpPr/>
      </xdr:nvCxnSpPr>
      <xdr:spPr>
        <a:xfrm flipV="1">
          <a:off x="16179800" y="14811829"/>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117220</xdr:rowOff>
    </xdr:from>
    <xdr:ext cx="762000" cy="259045"/>
    <xdr:sp macro="" textlink="">
      <xdr:nvSpPr>
        <xdr:cNvPr id="260" name="給与水準   （国との比較）平均値テキスト">
          <a:extLst>
            <a:ext uri="{FF2B5EF4-FFF2-40B4-BE49-F238E27FC236}">
              <a16:creationId xmlns="" xmlns:a16="http://schemas.microsoft.com/office/drawing/2014/main" id="{00000000-0008-0000-0300-000004010000}"/>
            </a:ext>
          </a:extLst>
        </xdr:cNvPr>
        <xdr:cNvSpPr txBox="1"/>
      </xdr:nvSpPr>
      <xdr:spPr>
        <a:xfrm>
          <a:off x="17106900" y="14347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61" name="フローチャート: 判断 260">
          <a:extLst>
            <a:ext uri="{FF2B5EF4-FFF2-40B4-BE49-F238E27FC236}">
              <a16:creationId xmlns="" xmlns:a16="http://schemas.microsoft.com/office/drawing/2014/main" id="{00000000-0008-0000-0300-000005010000}"/>
            </a:ext>
          </a:extLst>
        </xdr:cNvPr>
        <xdr:cNvSpPr/>
      </xdr:nvSpPr>
      <xdr:spPr>
        <a:xfrm>
          <a:off x="169672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118836</xdr:rowOff>
    </xdr:from>
    <xdr:to>
      <xdr:col>77</xdr:col>
      <xdr:colOff>44450</xdr:colOff>
      <xdr:row>87</xdr:row>
      <xdr:rowOff>102507</xdr:rowOff>
    </xdr:to>
    <xdr:cxnSp macro="">
      <xdr:nvCxnSpPr>
        <xdr:cNvPr id="262" name="直線コネクタ 261">
          <a:extLst>
            <a:ext uri="{FF2B5EF4-FFF2-40B4-BE49-F238E27FC236}">
              <a16:creationId xmlns="" xmlns:a16="http://schemas.microsoft.com/office/drawing/2014/main" id="{00000000-0008-0000-0300-000006010000}"/>
            </a:ext>
          </a:extLst>
        </xdr:cNvPr>
        <xdr:cNvCxnSpPr/>
      </xdr:nvCxnSpPr>
      <xdr:spPr>
        <a:xfrm>
          <a:off x="15290800" y="14863536"/>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135164</xdr:rowOff>
    </xdr:from>
    <xdr:to>
      <xdr:col>77</xdr:col>
      <xdr:colOff>95250</xdr:colOff>
      <xdr:row>85</xdr:row>
      <xdr:rowOff>65314</xdr:rowOff>
    </xdr:to>
    <xdr:sp macro="" textlink="">
      <xdr:nvSpPr>
        <xdr:cNvPr id="263" name="フローチャート: 判断 262">
          <a:extLst>
            <a:ext uri="{FF2B5EF4-FFF2-40B4-BE49-F238E27FC236}">
              <a16:creationId xmlns="" xmlns:a16="http://schemas.microsoft.com/office/drawing/2014/main" id="{00000000-0008-0000-0300-000007010000}"/>
            </a:ext>
          </a:extLst>
        </xdr:cNvPr>
        <xdr:cNvSpPr/>
      </xdr:nvSpPr>
      <xdr:spPr>
        <a:xfrm>
          <a:off x="16129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75491</xdr:rowOff>
    </xdr:from>
    <xdr:ext cx="736600" cy="259045"/>
    <xdr:sp macro="" textlink="">
      <xdr:nvSpPr>
        <xdr:cNvPr id="264" name="テキスト ボックス 263">
          <a:extLst>
            <a:ext uri="{FF2B5EF4-FFF2-40B4-BE49-F238E27FC236}">
              <a16:creationId xmlns="" xmlns:a16="http://schemas.microsoft.com/office/drawing/2014/main" id="{00000000-0008-0000-0300-000008010000}"/>
            </a:ext>
          </a:extLst>
        </xdr:cNvPr>
        <xdr:cNvSpPr txBox="1"/>
      </xdr:nvSpPr>
      <xdr:spPr>
        <a:xfrm>
          <a:off x="15798800" y="1430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118836</xdr:rowOff>
    </xdr:from>
    <xdr:to>
      <xdr:col>72</xdr:col>
      <xdr:colOff>203200</xdr:colOff>
      <xdr:row>87</xdr:row>
      <xdr:rowOff>85271</xdr:rowOff>
    </xdr:to>
    <xdr:cxnSp macro="">
      <xdr:nvCxnSpPr>
        <xdr:cNvPr id="265" name="直線コネクタ 264">
          <a:extLst>
            <a:ext uri="{FF2B5EF4-FFF2-40B4-BE49-F238E27FC236}">
              <a16:creationId xmlns="" xmlns:a16="http://schemas.microsoft.com/office/drawing/2014/main" id="{00000000-0008-0000-0300-000009010000}"/>
            </a:ext>
          </a:extLst>
        </xdr:cNvPr>
        <xdr:cNvCxnSpPr/>
      </xdr:nvCxnSpPr>
      <xdr:spPr>
        <a:xfrm flipV="1">
          <a:off x="14401800" y="14863536"/>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a:extLst>
            <a:ext uri="{FF2B5EF4-FFF2-40B4-BE49-F238E27FC236}">
              <a16:creationId xmlns="" xmlns:a16="http://schemas.microsoft.com/office/drawing/2014/main" id="{00000000-0008-0000-0300-00000A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7" name="テキスト ボックス 266">
          <a:extLst>
            <a:ext uri="{FF2B5EF4-FFF2-40B4-BE49-F238E27FC236}">
              <a16:creationId xmlns="" xmlns:a16="http://schemas.microsoft.com/office/drawing/2014/main" id="{00000000-0008-0000-0300-00000B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85271</xdr:rowOff>
    </xdr:from>
    <xdr:to>
      <xdr:col>68</xdr:col>
      <xdr:colOff>152400</xdr:colOff>
      <xdr:row>87</xdr:row>
      <xdr:rowOff>85271</xdr:rowOff>
    </xdr:to>
    <xdr:cxnSp macro="">
      <xdr:nvCxnSpPr>
        <xdr:cNvPr id="268" name="直線コネクタ 267">
          <a:extLst>
            <a:ext uri="{FF2B5EF4-FFF2-40B4-BE49-F238E27FC236}">
              <a16:creationId xmlns="" xmlns:a16="http://schemas.microsoft.com/office/drawing/2014/main" id="{00000000-0008-0000-0300-00000C010000}"/>
            </a:ext>
          </a:extLst>
        </xdr:cNvPr>
        <xdr:cNvCxnSpPr/>
      </xdr:nvCxnSpPr>
      <xdr:spPr>
        <a:xfrm>
          <a:off x="13512800" y="150014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69" name="フローチャート: 判断 268">
          <a:extLst>
            <a:ext uri="{FF2B5EF4-FFF2-40B4-BE49-F238E27FC236}">
              <a16:creationId xmlns="" xmlns:a16="http://schemas.microsoft.com/office/drawing/2014/main" id="{00000000-0008-0000-0300-00000D010000}"/>
            </a:ext>
          </a:extLst>
        </xdr:cNvPr>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70" name="テキスト ボックス 269">
          <a:extLst>
            <a:ext uri="{FF2B5EF4-FFF2-40B4-BE49-F238E27FC236}">
              <a16:creationId xmlns="" xmlns:a16="http://schemas.microsoft.com/office/drawing/2014/main" id="{00000000-0008-0000-0300-00000E010000}"/>
            </a:ext>
          </a:extLst>
        </xdr:cNvPr>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66221</xdr:rowOff>
    </xdr:from>
    <xdr:to>
      <xdr:col>64</xdr:col>
      <xdr:colOff>152400</xdr:colOff>
      <xdr:row>84</xdr:row>
      <xdr:rowOff>167821</xdr:rowOff>
    </xdr:to>
    <xdr:sp macro="" textlink="">
      <xdr:nvSpPr>
        <xdr:cNvPr id="271" name="フローチャート: 判断 270">
          <a:extLst>
            <a:ext uri="{FF2B5EF4-FFF2-40B4-BE49-F238E27FC236}">
              <a16:creationId xmlns="" xmlns:a16="http://schemas.microsoft.com/office/drawing/2014/main" id="{00000000-0008-0000-0300-00000F010000}"/>
            </a:ext>
          </a:extLst>
        </xdr:cNvPr>
        <xdr:cNvSpPr/>
      </xdr:nvSpPr>
      <xdr:spPr>
        <a:xfrm>
          <a:off x="13462000" y="14468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6548</xdr:rowOff>
    </xdr:from>
    <xdr:ext cx="762000" cy="259045"/>
    <xdr:sp macro="" textlink="">
      <xdr:nvSpPr>
        <xdr:cNvPr id="272" name="テキスト ボックス 271">
          <a:extLst>
            <a:ext uri="{FF2B5EF4-FFF2-40B4-BE49-F238E27FC236}">
              <a16:creationId xmlns="" xmlns:a16="http://schemas.microsoft.com/office/drawing/2014/main" id="{00000000-0008-0000-0300-000010010000}"/>
            </a:ext>
          </a:extLst>
        </xdr:cNvPr>
        <xdr:cNvSpPr txBox="1"/>
      </xdr:nvSpPr>
      <xdr:spPr>
        <a:xfrm>
          <a:off x="13131800" y="1423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78" name="楕円 277">
          <a:extLst>
            <a:ext uri="{FF2B5EF4-FFF2-40B4-BE49-F238E27FC236}">
              <a16:creationId xmlns="" xmlns:a16="http://schemas.microsoft.com/office/drawing/2014/main" id="{00000000-0008-0000-0300-000016010000}"/>
            </a:ext>
          </a:extLst>
        </xdr:cNvPr>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159856</xdr:rowOff>
    </xdr:from>
    <xdr:ext cx="762000" cy="259045"/>
    <xdr:sp macro="" textlink="">
      <xdr:nvSpPr>
        <xdr:cNvPr id="279" name="給与水準   （国との比較）該当値テキスト">
          <a:extLst>
            <a:ext uri="{FF2B5EF4-FFF2-40B4-BE49-F238E27FC236}">
              <a16:creationId xmlns="" xmlns:a16="http://schemas.microsoft.com/office/drawing/2014/main" id="{00000000-0008-0000-0300-000017010000}"/>
            </a:ext>
          </a:extLst>
        </xdr:cNvPr>
        <xdr:cNvSpPr txBox="1"/>
      </xdr:nvSpPr>
      <xdr:spPr>
        <a:xfrm>
          <a:off x="17106900" y="147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51707</xdr:rowOff>
    </xdr:from>
    <xdr:to>
      <xdr:col>77</xdr:col>
      <xdr:colOff>95250</xdr:colOff>
      <xdr:row>87</xdr:row>
      <xdr:rowOff>153307</xdr:rowOff>
    </xdr:to>
    <xdr:sp macro="" textlink="">
      <xdr:nvSpPr>
        <xdr:cNvPr id="280" name="楕円 279">
          <a:extLst>
            <a:ext uri="{FF2B5EF4-FFF2-40B4-BE49-F238E27FC236}">
              <a16:creationId xmlns="" xmlns:a16="http://schemas.microsoft.com/office/drawing/2014/main" id="{00000000-0008-0000-0300-000018010000}"/>
            </a:ext>
          </a:extLst>
        </xdr:cNvPr>
        <xdr:cNvSpPr/>
      </xdr:nvSpPr>
      <xdr:spPr>
        <a:xfrm>
          <a:off x="16129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138084</xdr:rowOff>
    </xdr:from>
    <xdr:ext cx="736600" cy="259045"/>
    <xdr:sp macro="" textlink="">
      <xdr:nvSpPr>
        <xdr:cNvPr id="281" name="テキスト ボックス 280">
          <a:extLst>
            <a:ext uri="{FF2B5EF4-FFF2-40B4-BE49-F238E27FC236}">
              <a16:creationId xmlns="" xmlns:a16="http://schemas.microsoft.com/office/drawing/2014/main" id="{00000000-0008-0000-0300-000019010000}"/>
            </a:ext>
          </a:extLst>
        </xdr:cNvPr>
        <xdr:cNvSpPr txBox="1"/>
      </xdr:nvSpPr>
      <xdr:spPr>
        <a:xfrm>
          <a:off x="15798800" y="150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68036</xdr:rowOff>
    </xdr:from>
    <xdr:to>
      <xdr:col>73</xdr:col>
      <xdr:colOff>44450</xdr:colOff>
      <xdr:row>86</xdr:row>
      <xdr:rowOff>169636</xdr:rowOff>
    </xdr:to>
    <xdr:sp macro="" textlink="">
      <xdr:nvSpPr>
        <xdr:cNvPr id="282" name="楕円 281">
          <a:extLst>
            <a:ext uri="{FF2B5EF4-FFF2-40B4-BE49-F238E27FC236}">
              <a16:creationId xmlns="" xmlns:a16="http://schemas.microsoft.com/office/drawing/2014/main" id="{00000000-0008-0000-0300-00001A010000}"/>
            </a:ext>
          </a:extLst>
        </xdr:cNvPr>
        <xdr:cNvSpPr/>
      </xdr:nvSpPr>
      <xdr:spPr>
        <a:xfrm>
          <a:off x="15240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83" name="テキスト ボックス 282">
          <a:extLst>
            <a:ext uri="{FF2B5EF4-FFF2-40B4-BE49-F238E27FC236}">
              <a16:creationId xmlns="" xmlns:a16="http://schemas.microsoft.com/office/drawing/2014/main" id="{00000000-0008-0000-0300-00001B010000}"/>
            </a:ext>
          </a:extLst>
        </xdr:cNvPr>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34471</xdr:rowOff>
    </xdr:from>
    <xdr:to>
      <xdr:col>68</xdr:col>
      <xdr:colOff>203200</xdr:colOff>
      <xdr:row>87</xdr:row>
      <xdr:rowOff>136071</xdr:rowOff>
    </xdr:to>
    <xdr:sp macro="" textlink="">
      <xdr:nvSpPr>
        <xdr:cNvPr id="284" name="楕円 283">
          <a:extLst>
            <a:ext uri="{FF2B5EF4-FFF2-40B4-BE49-F238E27FC236}">
              <a16:creationId xmlns="" xmlns:a16="http://schemas.microsoft.com/office/drawing/2014/main" id="{00000000-0008-0000-0300-00001C010000}"/>
            </a:ext>
          </a:extLst>
        </xdr:cNvPr>
        <xdr:cNvSpPr/>
      </xdr:nvSpPr>
      <xdr:spPr>
        <a:xfrm>
          <a:off x="14351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120848</xdr:rowOff>
    </xdr:from>
    <xdr:ext cx="762000" cy="259045"/>
    <xdr:sp macro="" textlink="">
      <xdr:nvSpPr>
        <xdr:cNvPr id="285" name="テキスト ボックス 284">
          <a:extLst>
            <a:ext uri="{FF2B5EF4-FFF2-40B4-BE49-F238E27FC236}">
              <a16:creationId xmlns="" xmlns:a16="http://schemas.microsoft.com/office/drawing/2014/main" id="{00000000-0008-0000-0300-00001D010000}"/>
            </a:ext>
          </a:extLst>
        </xdr:cNvPr>
        <xdr:cNvSpPr txBox="1"/>
      </xdr:nvSpPr>
      <xdr:spPr>
        <a:xfrm>
          <a:off x="14020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34471</xdr:rowOff>
    </xdr:from>
    <xdr:to>
      <xdr:col>64</xdr:col>
      <xdr:colOff>152400</xdr:colOff>
      <xdr:row>87</xdr:row>
      <xdr:rowOff>136071</xdr:rowOff>
    </xdr:to>
    <xdr:sp macro="" textlink="">
      <xdr:nvSpPr>
        <xdr:cNvPr id="286" name="楕円 285">
          <a:extLst>
            <a:ext uri="{FF2B5EF4-FFF2-40B4-BE49-F238E27FC236}">
              <a16:creationId xmlns="" xmlns:a16="http://schemas.microsoft.com/office/drawing/2014/main" id="{00000000-0008-0000-0300-00001E010000}"/>
            </a:ext>
          </a:extLst>
        </xdr:cNvPr>
        <xdr:cNvSpPr/>
      </xdr:nvSpPr>
      <xdr:spPr>
        <a:xfrm>
          <a:off x="13462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120848</xdr:rowOff>
    </xdr:from>
    <xdr:ext cx="762000" cy="259045"/>
    <xdr:sp macro="" textlink="">
      <xdr:nvSpPr>
        <xdr:cNvPr id="287" name="テキスト ボックス 286">
          <a:extLst>
            <a:ext uri="{FF2B5EF4-FFF2-40B4-BE49-F238E27FC236}">
              <a16:creationId xmlns="" xmlns:a16="http://schemas.microsoft.com/office/drawing/2014/main" id="{00000000-0008-0000-0300-00001F010000}"/>
            </a:ext>
          </a:extLst>
        </xdr:cNvPr>
        <xdr:cNvSpPr txBox="1"/>
      </xdr:nvSpPr>
      <xdr:spPr>
        <a:xfrm>
          <a:off x="13131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類似団体の中でも２番目に低い団体となっている。今後も住民サービスとの均衡を崩さないように配慮しながら適正な定員管理に努めていく。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120438</xdr:rowOff>
    </xdr:from>
    <xdr:to>
      <xdr:col>81</xdr:col>
      <xdr:colOff>44450</xdr:colOff>
      <xdr:row>67</xdr:row>
      <xdr:rowOff>82021</xdr:rowOff>
    </xdr:to>
    <xdr:cxnSp macro="">
      <xdr:nvCxnSpPr>
        <xdr:cNvPr id="317" name="直線コネクタ 316">
          <a:extLst>
            <a:ext uri="{FF2B5EF4-FFF2-40B4-BE49-F238E27FC236}">
              <a16:creationId xmlns="" xmlns:a16="http://schemas.microsoft.com/office/drawing/2014/main" id="{00000000-0008-0000-0300-00003D010000}"/>
            </a:ext>
          </a:extLst>
        </xdr:cNvPr>
        <xdr:cNvCxnSpPr/>
      </xdr:nvCxnSpPr>
      <xdr:spPr>
        <a:xfrm flipV="1">
          <a:off x="17018000" y="10235988"/>
          <a:ext cx="0" cy="1333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8" name="定員管理の状況最小値テキスト">
          <a:extLst>
            <a:ext uri="{FF2B5EF4-FFF2-40B4-BE49-F238E27FC236}">
              <a16:creationId xmlns="" xmlns:a16="http://schemas.microsoft.com/office/drawing/2014/main" id="{00000000-0008-0000-0300-00003E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9" name="直線コネクタ 318">
          <a:extLst>
            <a:ext uri="{FF2B5EF4-FFF2-40B4-BE49-F238E27FC236}">
              <a16:creationId xmlns="" xmlns:a16="http://schemas.microsoft.com/office/drawing/2014/main" id="{00000000-0008-0000-0300-00003F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35365</xdr:rowOff>
    </xdr:from>
    <xdr:ext cx="762000" cy="259045"/>
    <xdr:sp macro="" textlink="">
      <xdr:nvSpPr>
        <xdr:cNvPr id="320" name="定員管理の状況最大値テキスト">
          <a:extLst>
            <a:ext uri="{FF2B5EF4-FFF2-40B4-BE49-F238E27FC236}">
              <a16:creationId xmlns="" xmlns:a16="http://schemas.microsoft.com/office/drawing/2014/main" id="{00000000-0008-0000-0300-000040010000}"/>
            </a:ext>
          </a:extLst>
        </xdr:cNvPr>
        <xdr:cNvSpPr txBox="1"/>
      </xdr:nvSpPr>
      <xdr:spPr>
        <a:xfrm>
          <a:off x="17106900" y="997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120438</xdr:rowOff>
    </xdr:from>
    <xdr:to>
      <xdr:col>81</xdr:col>
      <xdr:colOff>133350</xdr:colOff>
      <xdr:row>59</xdr:row>
      <xdr:rowOff>120438</xdr:rowOff>
    </xdr:to>
    <xdr:cxnSp macro="">
      <xdr:nvCxnSpPr>
        <xdr:cNvPr id="321" name="直線コネクタ 320">
          <a:extLst>
            <a:ext uri="{FF2B5EF4-FFF2-40B4-BE49-F238E27FC236}">
              <a16:creationId xmlns="" xmlns:a16="http://schemas.microsoft.com/office/drawing/2014/main" id="{00000000-0008-0000-0300-000041010000}"/>
            </a:ext>
          </a:extLst>
        </xdr:cNvPr>
        <xdr:cNvCxnSpPr/>
      </xdr:nvCxnSpPr>
      <xdr:spPr>
        <a:xfrm>
          <a:off x="16929100" y="1023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101812</xdr:rowOff>
    </xdr:from>
    <xdr:to>
      <xdr:col>81</xdr:col>
      <xdr:colOff>44450</xdr:colOff>
      <xdr:row>60</xdr:row>
      <xdr:rowOff>101812</xdr:rowOff>
    </xdr:to>
    <xdr:cxnSp macro="">
      <xdr:nvCxnSpPr>
        <xdr:cNvPr id="322" name="直線コネクタ 321">
          <a:extLst>
            <a:ext uri="{FF2B5EF4-FFF2-40B4-BE49-F238E27FC236}">
              <a16:creationId xmlns="" xmlns:a16="http://schemas.microsoft.com/office/drawing/2014/main" id="{00000000-0008-0000-0300-000042010000}"/>
            </a:ext>
          </a:extLst>
        </xdr:cNvPr>
        <xdr:cNvCxnSpPr/>
      </xdr:nvCxnSpPr>
      <xdr:spPr>
        <a:xfrm>
          <a:off x="16179800" y="103888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130615</xdr:rowOff>
    </xdr:from>
    <xdr:ext cx="762000" cy="259045"/>
    <xdr:sp macro="" textlink="">
      <xdr:nvSpPr>
        <xdr:cNvPr id="323" name="定員管理の状況平均値テキスト">
          <a:extLst>
            <a:ext uri="{FF2B5EF4-FFF2-40B4-BE49-F238E27FC236}">
              <a16:creationId xmlns="" xmlns:a16="http://schemas.microsoft.com/office/drawing/2014/main" id="{00000000-0008-0000-0300-000043010000}"/>
            </a:ext>
          </a:extLst>
        </xdr:cNvPr>
        <xdr:cNvSpPr txBox="1"/>
      </xdr:nvSpPr>
      <xdr:spPr>
        <a:xfrm>
          <a:off x="17106900" y="107605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158538</xdr:rowOff>
    </xdr:from>
    <xdr:to>
      <xdr:col>81</xdr:col>
      <xdr:colOff>95250</xdr:colOff>
      <xdr:row>63</xdr:row>
      <xdr:rowOff>88688</xdr:rowOff>
    </xdr:to>
    <xdr:sp macro="" textlink="">
      <xdr:nvSpPr>
        <xdr:cNvPr id="324" name="フローチャート: 判断 323">
          <a:extLst>
            <a:ext uri="{FF2B5EF4-FFF2-40B4-BE49-F238E27FC236}">
              <a16:creationId xmlns="" xmlns:a16="http://schemas.microsoft.com/office/drawing/2014/main" id="{00000000-0008-0000-0300-000044010000}"/>
            </a:ext>
          </a:extLst>
        </xdr:cNvPr>
        <xdr:cNvSpPr/>
      </xdr:nvSpPr>
      <xdr:spPr>
        <a:xfrm>
          <a:off x="169672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101812</xdr:rowOff>
    </xdr:from>
    <xdr:to>
      <xdr:col>77</xdr:col>
      <xdr:colOff>44450</xdr:colOff>
      <xdr:row>60</xdr:row>
      <xdr:rowOff>103822</xdr:rowOff>
    </xdr:to>
    <xdr:cxnSp macro="">
      <xdr:nvCxnSpPr>
        <xdr:cNvPr id="325" name="直線コネクタ 324">
          <a:extLst>
            <a:ext uri="{FF2B5EF4-FFF2-40B4-BE49-F238E27FC236}">
              <a16:creationId xmlns="" xmlns:a16="http://schemas.microsoft.com/office/drawing/2014/main" id="{00000000-0008-0000-0300-000045010000}"/>
            </a:ext>
          </a:extLst>
        </xdr:cNvPr>
        <xdr:cNvCxnSpPr/>
      </xdr:nvCxnSpPr>
      <xdr:spPr>
        <a:xfrm flipV="1">
          <a:off x="15290800" y="10388812"/>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146473</xdr:rowOff>
    </xdr:from>
    <xdr:to>
      <xdr:col>77</xdr:col>
      <xdr:colOff>95250</xdr:colOff>
      <xdr:row>63</xdr:row>
      <xdr:rowOff>76623</xdr:rowOff>
    </xdr:to>
    <xdr:sp macro="" textlink="">
      <xdr:nvSpPr>
        <xdr:cNvPr id="326" name="フローチャート: 判断 325">
          <a:extLst>
            <a:ext uri="{FF2B5EF4-FFF2-40B4-BE49-F238E27FC236}">
              <a16:creationId xmlns="" xmlns:a16="http://schemas.microsoft.com/office/drawing/2014/main" id="{00000000-0008-0000-0300-000046010000}"/>
            </a:ext>
          </a:extLst>
        </xdr:cNvPr>
        <xdr:cNvSpPr/>
      </xdr:nvSpPr>
      <xdr:spPr>
        <a:xfrm>
          <a:off x="16129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61400</xdr:rowOff>
    </xdr:from>
    <xdr:ext cx="736600" cy="259045"/>
    <xdr:sp macro="" textlink="">
      <xdr:nvSpPr>
        <xdr:cNvPr id="327" name="テキスト ボックス 326">
          <a:extLst>
            <a:ext uri="{FF2B5EF4-FFF2-40B4-BE49-F238E27FC236}">
              <a16:creationId xmlns="" xmlns:a16="http://schemas.microsoft.com/office/drawing/2014/main" id="{00000000-0008-0000-0300-000047010000}"/>
            </a:ext>
          </a:extLst>
        </xdr:cNvPr>
        <xdr:cNvSpPr txBox="1"/>
      </xdr:nvSpPr>
      <xdr:spPr>
        <a:xfrm>
          <a:off x="15798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103822</xdr:rowOff>
    </xdr:from>
    <xdr:to>
      <xdr:col>72</xdr:col>
      <xdr:colOff>203200</xdr:colOff>
      <xdr:row>60</xdr:row>
      <xdr:rowOff>103822</xdr:rowOff>
    </xdr:to>
    <xdr:cxnSp macro="">
      <xdr:nvCxnSpPr>
        <xdr:cNvPr id="328" name="直線コネクタ 327">
          <a:extLst>
            <a:ext uri="{FF2B5EF4-FFF2-40B4-BE49-F238E27FC236}">
              <a16:creationId xmlns="" xmlns:a16="http://schemas.microsoft.com/office/drawing/2014/main" id="{00000000-0008-0000-0300-000048010000}"/>
            </a:ext>
          </a:extLst>
        </xdr:cNvPr>
        <xdr:cNvCxnSpPr/>
      </xdr:nvCxnSpPr>
      <xdr:spPr>
        <a:xfrm>
          <a:off x="14401800" y="103908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134408</xdr:rowOff>
    </xdr:from>
    <xdr:to>
      <xdr:col>73</xdr:col>
      <xdr:colOff>44450</xdr:colOff>
      <xdr:row>63</xdr:row>
      <xdr:rowOff>64558</xdr:rowOff>
    </xdr:to>
    <xdr:sp macro="" textlink="">
      <xdr:nvSpPr>
        <xdr:cNvPr id="329" name="フローチャート: 判断 328">
          <a:extLst>
            <a:ext uri="{FF2B5EF4-FFF2-40B4-BE49-F238E27FC236}">
              <a16:creationId xmlns="" xmlns:a16="http://schemas.microsoft.com/office/drawing/2014/main" id="{00000000-0008-0000-0300-000049010000}"/>
            </a:ext>
          </a:extLst>
        </xdr:cNvPr>
        <xdr:cNvSpPr/>
      </xdr:nvSpPr>
      <xdr:spPr>
        <a:xfrm>
          <a:off x="15240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49335</xdr:rowOff>
    </xdr:from>
    <xdr:ext cx="762000" cy="259045"/>
    <xdr:sp macro="" textlink="">
      <xdr:nvSpPr>
        <xdr:cNvPr id="330" name="テキスト ボックス 329">
          <a:extLst>
            <a:ext uri="{FF2B5EF4-FFF2-40B4-BE49-F238E27FC236}">
              <a16:creationId xmlns="" xmlns:a16="http://schemas.microsoft.com/office/drawing/2014/main" id="{00000000-0008-0000-0300-00004A010000}"/>
            </a:ext>
          </a:extLst>
        </xdr:cNvPr>
        <xdr:cNvSpPr txBox="1"/>
      </xdr:nvSpPr>
      <xdr:spPr>
        <a:xfrm>
          <a:off x="14909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103822</xdr:rowOff>
    </xdr:from>
    <xdr:to>
      <xdr:col>68</xdr:col>
      <xdr:colOff>152400</xdr:colOff>
      <xdr:row>60</xdr:row>
      <xdr:rowOff>119909</xdr:rowOff>
    </xdr:to>
    <xdr:cxnSp macro="">
      <xdr:nvCxnSpPr>
        <xdr:cNvPr id="331" name="直線コネクタ 330">
          <a:extLst>
            <a:ext uri="{FF2B5EF4-FFF2-40B4-BE49-F238E27FC236}">
              <a16:creationId xmlns="" xmlns:a16="http://schemas.microsoft.com/office/drawing/2014/main" id="{00000000-0008-0000-0300-00004B010000}"/>
            </a:ext>
          </a:extLst>
        </xdr:cNvPr>
        <xdr:cNvCxnSpPr/>
      </xdr:nvCxnSpPr>
      <xdr:spPr>
        <a:xfrm flipV="1">
          <a:off x="13512800" y="10390822"/>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macro="" textlink="">
      <xdr:nvSpPr>
        <xdr:cNvPr id="332" name="フローチャート: 判断 331">
          <a:extLst>
            <a:ext uri="{FF2B5EF4-FFF2-40B4-BE49-F238E27FC236}">
              <a16:creationId xmlns="" xmlns:a16="http://schemas.microsoft.com/office/drawing/2014/main" id="{00000000-0008-0000-0300-00004C010000}"/>
            </a:ext>
          </a:extLst>
        </xdr:cNvPr>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41292</xdr:rowOff>
    </xdr:from>
    <xdr:ext cx="7620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4020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5186</xdr:rowOff>
    </xdr:from>
    <xdr:to>
      <xdr:col>64</xdr:col>
      <xdr:colOff>152400</xdr:colOff>
      <xdr:row>63</xdr:row>
      <xdr:rowOff>106786</xdr:rowOff>
    </xdr:to>
    <xdr:sp macro="" textlink="">
      <xdr:nvSpPr>
        <xdr:cNvPr id="334" name="フローチャート: 判断 333">
          <a:extLst>
            <a:ext uri="{FF2B5EF4-FFF2-40B4-BE49-F238E27FC236}">
              <a16:creationId xmlns="" xmlns:a16="http://schemas.microsoft.com/office/drawing/2014/main" id="{00000000-0008-0000-0300-00004E010000}"/>
            </a:ext>
          </a:extLst>
        </xdr:cNvPr>
        <xdr:cNvSpPr/>
      </xdr:nvSpPr>
      <xdr:spPr>
        <a:xfrm>
          <a:off x="13462000" y="108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91563</xdr:rowOff>
    </xdr:from>
    <xdr:ext cx="762000" cy="259045"/>
    <xdr:sp macro="" textlink="">
      <xdr:nvSpPr>
        <xdr:cNvPr id="335" name="テキスト ボックス 334">
          <a:extLst>
            <a:ext uri="{FF2B5EF4-FFF2-40B4-BE49-F238E27FC236}">
              <a16:creationId xmlns="" xmlns:a16="http://schemas.microsoft.com/office/drawing/2014/main" id="{00000000-0008-0000-0300-00004F010000}"/>
            </a:ext>
          </a:extLst>
        </xdr:cNvPr>
        <xdr:cNvSpPr txBox="1"/>
      </xdr:nvSpPr>
      <xdr:spPr>
        <a:xfrm>
          <a:off x="13131800" y="1089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51012</xdr:rowOff>
    </xdr:from>
    <xdr:to>
      <xdr:col>81</xdr:col>
      <xdr:colOff>95250</xdr:colOff>
      <xdr:row>60</xdr:row>
      <xdr:rowOff>152612</xdr:rowOff>
    </xdr:to>
    <xdr:sp macro="" textlink="">
      <xdr:nvSpPr>
        <xdr:cNvPr id="341" name="楕円 340">
          <a:extLst>
            <a:ext uri="{FF2B5EF4-FFF2-40B4-BE49-F238E27FC236}">
              <a16:creationId xmlns="" xmlns:a16="http://schemas.microsoft.com/office/drawing/2014/main" id="{00000000-0008-0000-0300-000055010000}"/>
            </a:ext>
          </a:extLst>
        </xdr:cNvPr>
        <xdr:cNvSpPr/>
      </xdr:nvSpPr>
      <xdr:spPr>
        <a:xfrm>
          <a:off x="16967200" y="103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67539</xdr:rowOff>
    </xdr:from>
    <xdr:ext cx="762000" cy="259045"/>
    <xdr:sp macro="" textlink="">
      <xdr:nvSpPr>
        <xdr:cNvPr id="342" name="定員管理の状況該当値テキスト">
          <a:extLst>
            <a:ext uri="{FF2B5EF4-FFF2-40B4-BE49-F238E27FC236}">
              <a16:creationId xmlns="" xmlns:a16="http://schemas.microsoft.com/office/drawing/2014/main" id="{00000000-0008-0000-0300-000056010000}"/>
            </a:ext>
          </a:extLst>
        </xdr:cNvPr>
        <xdr:cNvSpPr txBox="1"/>
      </xdr:nvSpPr>
      <xdr:spPr>
        <a:xfrm>
          <a:off x="17106900" y="1018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51012</xdr:rowOff>
    </xdr:from>
    <xdr:to>
      <xdr:col>77</xdr:col>
      <xdr:colOff>95250</xdr:colOff>
      <xdr:row>60</xdr:row>
      <xdr:rowOff>152612</xdr:rowOff>
    </xdr:to>
    <xdr:sp macro="" textlink="">
      <xdr:nvSpPr>
        <xdr:cNvPr id="343" name="楕円 342">
          <a:extLst>
            <a:ext uri="{FF2B5EF4-FFF2-40B4-BE49-F238E27FC236}">
              <a16:creationId xmlns="" xmlns:a16="http://schemas.microsoft.com/office/drawing/2014/main" id="{00000000-0008-0000-0300-000057010000}"/>
            </a:ext>
          </a:extLst>
        </xdr:cNvPr>
        <xdr:cNvSpPr/>
      </xdr:nvSpPr>
      <xdr:spPr>
        <a:xfrm>
          <a:off x="16129000" y="103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162789</xdr:rowOff>
    </xdr:from>
    <xdr:ext cx="736600" cy="259045"/>
    <xdr:sp macro="" textlink="">
      <xdr:nvSpPr>
        <xdr:cNvPr id="344" name="テキスト ボックス 343">
          <a:extLst>
            <a:ext uri="{FF2B5EF4-FFF2-40B4-BE49-F238E27FC236}">
              <a16:creationId xmlns="" xmlns:a16="http://schemas.microsoft.com/office/drawing/2014/main" id="{00000000-0008-0000-0300-000058010000}"/>
            </a:ext>
          </a:extLst>
        </xdr:cNvPr>
        <xdr:cNvSpPr txBox="1"/>
      </xdr:nvSpPr>
      <xdr:spPr>
        <a:xfrm>
          <a:off x="15798800" y="10106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53022</xdr:rowOff>
    </xdr:from>
    <xdr:to>
      <xdr:col>73</xdr:col>
      <xdr:colOff>44450</xdr:colOff>
      <xdr:row>60</xdr:row>
      <xdr:rowOff>154622</xdr:rowOff>
    </xdr:to>
    <xdr:sp macro="" textlink="">
      <xdr:nvSpPr>
        <xdr:cNvPr id="345" name="楕円 344">
          <a:extLst>
            <a:ext uri="{FF2B5EF4-FFF2-40B4-BE49-F238E27FC236}">
              <a16:creationId xmlns="" xmlns:a16="http://schemas.microsoft.com/office/drawing/2014/main" id="{00000000-0008-0000-0300-000059010000}"/>
            </a:ext>
          </a:extLst>
        </xdr:cNvPr>
        <xdr:cNvSpPr/>
      </xdr:nvSpPr>
      <xdr:spPr>
        <a:xfrm>
          <a:off x="15240000" y="1034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164799</xdr:rowOff>
    </xdr:from>
    <xdr:ext cx="762000" cy="259045"/>
    <xdr:sp macro="" textlink="">
      <xdr:nvSpPr>
        <xdr:cNvPr id="346" name="テキスト ボックス 345">
          <a:extLst>
            <a:ext uri="{FF2B5EF4-FFF2-40B4-BE49-F238E27FC236}">
              <a16:creationId xmlns="" xmlns:a16="http://schemas.microsoft.com/office/drawing/2014/main" id="{00000000-0008-0000-0300-00005A010000}"/>
            </a:ext>
          </a:extLst>
        </xdr:cNvPr>
        <xdr:cNvSpPr txBox="1"/>
      </xdr:nvSpPr>
      <xdr:spPr>
        <a:xfrm>
          <a:off x="14909800" y="10108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53022</xdr:rowOff>
    </xdr:from>
    <xdr:to>
      <xdr:col>68</xdr:col>
      <xdr:colOff>203200</xdr:colOff>
      <xdr:row>60</xdr:row>
      <xdr:rowOff>154622</xdr:rowOff>
    </xdr:to>
    <xdr:sp macro="" textlink="">
      <xdr:nvSpPr>
        <xdr:cNvPr id="347" name="楕円 346">
          <a:extLst>
            <a:ext uri="{FF2B5EF4-FFF2-40B4-BE49-F238E27FC236}">
              <a16:creationId xmlns="" xmlns:a16="http://schemas.microsoft.com/office/drawing/2014/main" id="{00000000-0008-0000-0300-00005B010000}"/>
            </a:ext>
          </a:extLst>
        </xdr:cNvPr>
        <xdr:cNvSpPr/>
      </xdr:nvSpPr>
      <xdr:spPr>
        <a:xfrm>
          <a:off x="14351000" y="1034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164799</xdr:rowOff>
    </xdr:from>
    <xdr:ext cx="762000" cy="259045"/>
    <xdr:sp macro="" textlink="">
      <xdr:nvSpPr>
        <xdr:cNvPr id="348" name="テキスト ボックス 347">
          <a:extLst>
            <a:ext uri="{FF2B5EF4-FFF2-40B4-BE49-F238E27FC236}">
              <a16:creationId xmlns="" xmlns:a16="http://schemas.microsoft.com/office/drawing/2014/main" id="{00000000-0008-0000-0300-00005C010000}"/>
            </a:ext>
          </a:extLst>
        </xdr:cNvPr>
        <xdr:cNvSpPr txBox="1"/>
      </xdr:nvSpPr>
      <xdr:spPr>
        <a:xfrm>
          <a:off x="14020800" y="10108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69109</xdr:rowOff>
    </xdr:from>
    <xdr:to>
      <xdr:col>64</xdr:col>
      <xdr:colOff>152400</xdr:colOff>
      <xdr:row>60</xdr:row>
      <xdr:rowOff>170709</xdr:rowOff>
    </xdr:to>
    <xdr:sp macro="" textlink="">
      <xdr:nvSpPr>
        <xdr:cNvPr id="349" name="楕円 348">
          <a:extLst>
            <a:ext uri="{FF2B5EF4-FFF2-40B4-BE49-F238E27FC236}">
              <a16:creationId xmlns="" xmlns:a16="http://schemas.microsoft.com/office/drawing/2014/main" id="{00000000-0008-0000-0300-00005D010000}"/>
            </a:ext>
          </a:extLst>
        </xdr:cNvPr>
        <xdr:cNvSpPr/>
      </xdr:nvSpPr>
      <xdr:spPr>
        <a:xfrm>
          <a:off x="13462000" y="1035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9436</xdr:rowOff>
    </xdr:from>
    <xdr:ext cx="762000" cy="259045"/>
    <xdr:sp macro="" textlink="">
      <xdr:nvSpPr>
        <xdr:cNvPr id="350" name="テキスト ボックス 349">
          <a:extLst>
            <a:ext uri="{FF2B5EF4-FFF2-40B4-BE49-F238E27FC236}">
              <a16:creationId xmlns="" xmlns:a16="http://schemas.microsoft.com/office/drawing/2014/main" id="{00000000-0008-0000-0300-00005E010000}"/>
            </a:ext>
          </a:extLst>
        </xdr:cNvPr>
        <xdr:cNvSpPr txBox="1"/>
      </xdr:nvSpPr>
      <xdr:spPr>
        <a:xfrm>
          <a:off x="13131800" y="10124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実質公債費比率は、類似団体平均を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ポイント下回っており、前年度よりも</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ポイント減少している。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今後とも住民サービスを低下させることなく、健全な財政運営に努めていく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73176</xdr:rowOff>
    </xdr:to>
    <xdr:cxnSp macro="">
      <xdr:nvCxnSpPr>
        <xdr:cNvPr id="380" name="直線コネクタ 379">
          <a:extLst>
            <a:ext uri="{FF2B5EF4-FFF2-40B4-BE49-F238E27FC236}">
              <a16:creationId xmlns="" xmlns:a16="http://schemas.microsoft.com/office/drawing/2014/main" id="{00000000-0008-0000-0300-00007C010000}"/>
            </a:ext>
          </a:extLst>
        </xdr:cNvPr>
        <xdr:cNvCxnSpPr/>
      </xdr:nvCxnSpPr>
      <xdr:spPr>
        <a:xfrm flipV="1">
          <a:off x="17018000" y="611172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1" name="公債費負担の状況最小値テキスト">
          <a:extLst>
            <a:ext uri="{FF2B5EF4-FFF2-40B4-BE49-F238E27FC236}">
              <a16:creationId xmlns="" xmlns:a16="http://schemas.microsoft.com/office/drawing/2014/main" id="{00000000-0008-0000-0300-00007D010000}"/>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2" name="直線コネクタ 381">
          <a:extLst>
            <a:ext uri="{FF2B5EF4-FFF2-40B4-BE49-F238E27FC236}">
              <a16:creationId xmlns="" xmlns:a16="http://schemas.microsoft.com/office/drawing/2014/main" id="{00000000-0008-0000-0300-00007E010000}"/>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3" name="公債費負担の状況最大値テキスト">
          <a:extLst>
            <a:ext uri="{FF2B5EF4-FFF2-40B4-BE49-F238E27FC236}">
              <a16:creationId xmlns="" xmlns:a16="http://schemas.microsoft.com/office/drawing/2014/main" id="{00000000-0008-0000-0300-00007F010000}"/>
            </a:ext>
          </a:extLst>
        </xdr:cNvPr>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4" name="直線コネクタ 383">
          <a:extLst>
            <a:ext uri="{FF2B5EF4-FFF2-40B4-BE49-F238E27FC236}">
              <a16:creationId xmlns="" xmlns:a16="http://schemas.microsoft.com/office/drawing/2014/main" id="{00000000-0008-0000-0300-000080010000}"/>
            </a:ext>
          </a:extLst>
        </xdr:cNvPr>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91622</xdr:rowOff>
    </xdr:from>
    <xdr:to>
      <xdr:col>81</xdr:col>
      <xdr:colOff>44450</xdr:colOff>
      <xdr:row>39</xdr:row>
      <xdr:rowOff>114602</xdr:rowOff>
    </xdr:to>
    <xdr:cxnSp macro="">
      <xdr:nvCxnSpPr>
        <xdr:cNvPr id="385" name="直線コネクタ 384">
          <a:extLst>
            <a:ext uri="{FF2B5EF4-FFF2-40B4-BE49-F238E27FC236}">
              <a16:creationId xmlns="" xmlns:a16="http://schemas.microsoft.com/office/drawing/2014/main" id="{00000000-0008-0000-0300-000081010000}"/>
            </a:ext>
          </a:extLst>
        </xdr:cNvPr>
        <xdr:cNvCxnSpPr/>
      </xdr:nvCxnSpPr>
      <xdr:spPr>
        <a:xfrm flipV="1">
          <a:off x="16179800" y="6778172"/>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71258</xdr:rowOff>
    </xdr:from>
    <xdr:ext cx="762000" cy="259045"/>
    <xdr:sp macro="" textlink="">
      <xdr:nvSpPr>
        <xdr:cNvPr id="386" name="公債費負担の状況平均値テキスト">
          <a:extLst>
            <a:ext uri="{FF2B5EF4-FFF2-40B4-BE49-F238E27FC236}">
              <a16:creationId xmlns="" xmlns:a16="http://schemas.microsoft.com/office/drawing/2014/main" id="{00000000-0008-0000-0300-000082010000}"/>
            </a:ext>
          </a:extLst>
        </xdr:cNvPr>
        <xdr:cNvSpPr txBox="1"/>
      </xdr:nvSpPr>
      <xdr:spPr>
        <a:xfrm>
          <a:off x="17106900" y="692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87" name="フローチャート: 判断 386">
          <a:extLst>
            <a:ext uri="{FF2B5EF4-FFF2-40B4-BE49-F238E27FC236}">
              <a16:creationId xmlns="" xmlns:a16="http://schemas.microsoft.com/office/drawing/2014/main" id="{00000000-0008-0000-0300-000083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114602</xdr:rowOff>
    </xdr:from>
    <xdr:to>
      <xdr:col>77</xdr:col>
      <xdr:colOff>44450</xdr:colOff>
      <xdr:row>39</xdr:row>
      <xdr:rowOff>126093</xdr:rowOff>
    </xdr:to>
    <xdr:cxnSp macro="">
      <xdr:nvCxnSpPr>
        <xdr:cNvPr id="388" name="直線コネクタ 387">
          <a:extLst>
            <a:ext uri="{FF2B5EF4-FFF2-40B4-BE49-F238E27FC236}">
              <a16:creationId xmlns="" xmlns:a16="http://schemas.microsoft.com/office/drawing/2014/main" id="{00000000-0008-0000-0300-000084010000}"/>
            </a:ext>
          </a:extLst>
        </xdr:cNvPr>
        <xdr:cNvCxnSpPr/>
      </xdr:nvCxnSpPr>
      <xdr:spPr>
        <a:xfrm flipV="1">
          <a:off x="15290800" y="68011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87691</xdr:rowOff>
    </xdr:from>
    <xdr:to>
      <xdr:col>77</xdr:col>
      <xdr:colOff>95250</xdr:colOff>
      <xdr:row>41</xdr:row>
      <xdr:rowOff>17841</xdr:rowOff>
    </xdr:to>
    <xdr:sp macro="" textlink="">
      <xdr:nvSpPr>
        <xdr:cNvPr id="389" name="フローチャート: 判断 388">
          <a:extLst>
            <a:ext uri="{FF2B5EF4-FFF2-40B4-BE49-F238E27FC236}">
              <a16:creationId xmlns="" xmlns:a16="http://schemas.microsoft.com/office/drawing/2014/main" id="{00000000-0008-0000-0300-000085010000}"/>
            </a:ext>
          </a:extLst>
        </xdr:cNvPr>
        <xdr:cNvSpPr/>
      </xdr:nvSpPr>
      <xdr:spPr>
        <a:xfrm>
          <a:off x="161290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2618</xdr:rowOff>
    </xdr:from>
    <xdr:ext cx="736600" cy="259045"/>
    <xdr:sp macro="" textlink="">
      <xdr:nvSpPr>
        <xdr:cNvPr id="390" name="テキスト ボックス 389">
          <a:extLst>
            <a:ext uri="{FF2B5EF4-FFF2-40B4-BE49-F238E27FC236}">
              <a16:creationId xmlns="" xmlns:a16="http://schemas.microsoft.com/office/drawing/2014/main" id="{00000000-0008-0000-0300-000086010000}"/>
            </a:ext>
          </a:extLst>
        </xdr:cNvPr>
        <xdr:cNvSpPr txBox="1"/>
      </xdr:nvSpPr>
      <xdr:spPr>
        <a:xfrm>
          <a:off x="15798800" y="7032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57150</xdr:rowOff>
    </xdr:from>
    <xdr:to>
      <xdr:col>72</xdr:col>
      <xdr:colOff>203200</xdr:colOff>
      <xdr:row>39</xdr:row>
      <xdr:rowOff>126093</xdr:rowOff>
    </xdr:to>
    <xdr:cxnSp macro="">
      <xdr:nvCxnSpPr>
        <xdr:cNvPr id="391" name="直線コネクタ 390">
          <a:extLst>
            <a:ext uri="{FF2B5EF4-FFF2-40B4-BE49-F238E27FC236}">
              <a16:creationId xmlns="" xmlns:a16="http://schemas.microsoft.com/office/drawing/2014/main" id="{00000000-0008-0000-0300-000087010000}"/>
            </a:ext>
          </a:extLst>
        </xdr:cNvPr>
        <xdr:cNvCxnSpPr/>
      </xdr:nvCxnSpPr>
      <xdr:spPr>
        <a:xfrm>
          <a:off x="14401800" y="67437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2" name="フローチャート: 判断 391">
          <a:extLst>
            <a:ext uri="{FF2B5EF4-FFF2-40B4-BE49-F238E27FC236}">
              <a16:creationId xmlns="" xmlns:a16="http://schemas.microsoft.com/office/drawing/2014/main" id="{00000000-0008-0000-0300-000088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93" name="テキスト ボックス 392">
          <a:extLst>
            <a:ext uri="{FF2B5EF4-FFF2-40B4-BE49-F238E27FC236}">
              <a16:creationId xmlns="" xmlns:a16="http://schemas.microsoft.com/office/drawing/2014/main" id="{00000000-0008-0000-0300-000089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102205</xdr:rowOff>
    </xdr:from>
    <xdr:to>
      <xdr:col>68</xdr:col>
      <xdr:colOff>152400</xdr:colOff>
      <xdr:row>39</xdr:row>
      <xdr:rowOff>57150</xdr:rowOff>
    </xdr:to>
    <xdr:cxnSp macro="">
      <xdr:nvCxnSpPr>
        <xdr:cNvPr id="394" name="直線コネクタ 393">
          <a:extLst>
            <a:ext uri="{FF2B5EF4-FFF2-40B4-BE49-F238E27FC236}">
              <a16:creationId xmlns="" xmlns:a16="http://schemas.microsoft.com/office/drawing/2014/main" id="{00000000-0008-0000-0300-00008A010000}"/>
            </a:ext>
          </a:extLst>
        </xdr:cNvPr>
        <xdr:cNvCxnSpPr/>
      </xdr:nvCxnSpPr>
      <xdr:spPr>
        <a:xfrm>
          <a:off x="13512800" y="6617305"/>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5" name="フローチャート: 判断 394">
          <a:extLst>
            <a:ext uri="{FF2B5EF4-FFF2-40B4-BE49-F238E27FC236}">
              <a16:creationId xmlns="" xmlns:a16="http://schemas.microsoft.com/office/drawing/2014/main" id="{00000000-0008-0000-0300-00008B010000}"/>
            </a:ext>
          </a:extLst>
        </xdr:cNvPr>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128105</xdr:rowOff>
    </xdr:from>
    <xdr:ext cx="762000" cy="259045"/>
    <xdr:sp macro="" textlink="">
      <xdr:nvSpPr>
        <xdr:cNvPr id="396" name="テキスト ボックス 395">
          <a:extLst>
            <a:ext uri="{FF2B5EF4-FFF2-40B4-BE49-F238E27FC236}">
              <a16:creationId xmlns="" xmlns:a16="http://schemas.microsoft.com/office/drawing/2014/main" id="{00000000-0008-0000-0300-00008C010000}"/>
            </a:ext>
          </a:extLst>
        </xdr:cNvPr>
        <xdr:cNvSpPr txBox="1"/>
      </xdr:nvSpPr>
      <xdr:spPr>
        <a:xfrm>
          <a:off x="14020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111578</xdr:rowOff>
    </xdr:from>
    <xdr:to>
      <xdr:col>64</xdr:col>
      <xdr:colOff>152400</xdr:colOff>
      <xdr:row>42</xdr:row>
      <xdr:rowOff>41728</xdr:rowOff>
    </xdr:to>
    <xdr:sp macro="" textlink="">
      <xdr:nvSpPr>
        <xdr:cNvPr id="397" name="フローチャート: 判断 396">
          <a:extLst>
            <a:ext uri="{FF2B5EF4-FFF2-40B4-BE49-F238E27FC236}">
              <a16:creationId xmlns="" xmlns:a16="http://schemas.microsoft.com/office/drawing/2014/main" id="{00000000-0008-0000-0300-00008D010000}"/>
            </a:ext>
          </a:extLst>
        </xdr:cNvPr>
        <xdr:cNvSpPr/>
      </xdr:nvSpPr>
      <xdr:spPr>
        <a:xfrm>
          <a:off x="13462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26505</xdr:rowOff>
    </xdr:from>
    <xdr:ext cx="762000" cy="259045"/>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3131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40822</xdr:rowOff>
    </xdr:from>
    <xdr:to>
      <xdr:col>81</xdr:col>
      <xdr:colOff>95250</xdr:colOff>
      <xdr:row>39</xdr:row>
      <xdr:rowOff>142422</xdr:rowOff>
    </xdr:to>
    <xdr:sp macro="" textlink="">
      <xdr:nvSpPr>
        <xdr:cNvPr id="404" name="楕円 403">
          <a:extLst>
            <a:ext uri="{FF2B5EF4-FFF2-40B4-BE49-F238E27FC236}">
              <a16:creationId xmlns="" xmlns:a16="http://schemas.microsoft.com/office/drawing/2014/main" id="{00000000-0008-0000-0300-000094010000}"/>
            </a:ext>
          </a:extLst>
        </xdr:cNvPr>
        <xdr:cNvSpPr/>
      </xdr:nvSpPr>
      <xdr:spPr>
        <a:xfrm>
          <a:off x="169672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57349</xdr:rowOff>
    </xdr:from>
    <xdr:ext cx="762000" cy="259045"/>
    <xdr:sp macro="" textlink="">
      <xdr:nvSpPr>
        <xdr:cNvPr id="405" name="公債費負担の状況該当値テキスト">
          <a:extLst>
            <a:ext uri="{FF2B5EF4-FFF2-40B4-BE49-F238E27FC236}">
              <a16:creationId xmlns="" xmlns:a16="http://schemas.microsoft.com/office/drawing/2014/main" id="{00000000-0008-0000-0300-000095010000}"/>
            </a:ext>
          </a:extLst>
        </xdr:cNvPr>
        <xdr:cNvSpPr txBox="1"/>
      </xdr:nvSpPr>
      <xdr:spPr>
        <a:xfrm>
          <a:off x="17106900" y="657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63802</xdr:rowOff>
    </xdr:from>
    <xdr:to>
      <xdr:col>77</xdr:col>
      <xdr:colOff>95250</xdr:colOff>
      <xdr:row>39</xdr:row>
      <xdr:rowOff>165402</xdr:rowOff>
    </xdr:to>
    <xdr:sp macro="" textlink="">
      <xdr:nvSpPr>
        <xdr:cNvPr id="406" name="楕円 405">
          <a:extLst>
            <a:ext uri="{FF2B5EF4-FFF2-40B4-BE49-F238E27FC236}">
              <a16:creationId xmlns="" xmlns:a16="http://schemas.microsoft.com/office/drawing/2014/main" id="{00000000-0008-0000-0300-000096010000}"/>
            </a:ext>
          </a:extLst>
        </xdr:cNvPr>
        <xdr:cNvSpPr/>
      </xdr:nvSpPr>
      <xdr:spPr>
        <a:xfrm>
          <a:off x="16129000" y="67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4129</xdr:rowOff>
    </xdr:from>
    <xdr:ext cx="736600" cy="259045"/>
    <xdr:sp macro="" textlink="">
      <xdr:nvSpPr>
        <xdr:cNvPr id="407" name="テキスト ボックス 406">
          <a:extLst>
            <a:ext uri="{FF2B5EF4-FFF2-40B4-BE49-F238E27FC236}">
              <a16:creationId xmlns="" xmlns:a16="http://schemas.microsoft.com/office/drawing/2014/main" id="{00000000-0008-0000-0300-000097010000}"/>
            </a:ext>
          </a:extLst>
        </xdr:cNvPr>
        <xdr:cNvSpPr txBox="1"/>
      </xdr:nvSpPr>
      <xdr:spPr>
        <a:xfrm>
          <a:off x="15798800" y="651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75293</xdr:rowOff>
    </xdr:from>
    <xdr:to>
      <xdr:col>73</xdr:col>
      <xdr:colOff>44450</xdr:colOff>
      <xdr:row>40</xdr:row>
      <xdr:rowOff>5443</xdr:rowOff>
    </xdr:to>
    <xdr:sp macro="" textlink="">
      <xdr:nvSpPr>
        <xdr:cNvPr id="408" name="楕円 407">
          <a:extLst>
            <a:ext uri="{FF2B5EF4-FFF2-40B4-BE49-F238E27FC236}">
              <a16:creationId xmlns="" xmlns:a16="http://schemas.microsoft.com/office/drawing/2014/main" id="{00000000-0008-0000-0300-000098010000}"/>
            </a:ext>
          </a:extLst>
        </xdr:cNvPr>
        <xdr:cNvSpPr/>
      </xdr:nvSpPr>
      <xdr:spPr>
        <a:xfrm>
          <a:off x="15240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15620</xdr:rowOff>
    </xdr:from>
    <xdr:ext cx="762000" cy="259045"/>
    <xdr:sp macro="" textlink="">
      <xdr:nvSpPr>
        <xdr:cNvPr id="409" name="テキスト ボックス 408">
          <a:extLst>
            <a:ext uri="{FF2B5EF4-FFF2-40B4-BE49-F238E27FC236}">
              <a16:creationId xmlns="" xmlns:a16="http://schemas.microsoft.com/office/drawing/2014/main" id="{00000000-0008-0000-0300-000099010000}"/>
            </a:ext>
          </a:extLst>
        </xdr:cNvPr>
        <xdr:cNvSpPr txBox="1"/>
      </xdr:nvSpPr>
      <xdr:spPr>
        <a:xfrm>
          <a:off x="14909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10" name="楕円 409">
          <a:extLst>
            <a:ext uri="{FF2B5EF4-FFF2-40B4-BE49-F238E27FC236}">
              <a16:creationId xmlns="" xmlns:a16="http://schemas.microsoft.com/office/drawing/2014/main" id="{00000000-0008-0000-0300-00009A010000}"/>
            </a:ext>
          </a:extLst>
        </xdr:cNvPr>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411" name="テキスト ボックス 410">
          <a:extLst>
            <a:ext uri="{FF2B5EF4-FFF2-40B4-BE49-F238E27FC236}">
              <a16:creationId xmlns="" xmlns:a16="http://schemas.microsoft.com/office/drawing/2014/main" id="{00000000-0008-0000-0300-00009B010000}"/>
            </a:ext>
          </a:extLst>
        </xdr:cNvPr>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51405</xdr:rowOff>
    </xdr:from>
    <xdr:to>
      <xdr:col>64</xdr:col>
      <xdr:colOff>152400</xdr:colOff>
      <xdr:row>38</xdr:row>
      <xdr:rowOff>153005</xdr:rowOff>
    </xdr:to>
    <xdr:sp macro="" textlink="">
      <xdr:nvSpPr>
        <xdr:cNvPr id="412" name="楕円 411">
          <a:extLst>
            <a:ext uri="{FF2B5EF4-FFF2-40B4-BE49-F238E27FC236}">
              <a16:creationId xmlns="" xmlns:a16="http://schemas.microsoft.com/office/drawing/2014/main" id="{00000000-0008-0000-0300-00009C010000}"/>
            </a:ext>
          </a:extLst>
        </xdr:cNvPr>
        <xdr:cNvSpPr/>
      </xdr:nvSpPr>
      <xdr:spPr>
        <a:xfrm>
          <a:off x="13462000" y="656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163182</xdr:rowOff>
    </xdr:from>
    <xdr:ext cx="762000" cy="259045"/>
    <xdr:sp macro="" textlink="">
      <xdr:nvSpPr>
        <xdr:cNvPr id="413" name="テキスト ボックス 412">
          <a:extLst>
            <a:ext uri="{FF2B5EF4-FFF2-40B4-BE49-F238E27FC236}">
              <a16:creationId xmlns="" xmlns:a16="http://schemas.microsoft.com/office/drawing/2014/main" id="{00000000-0008-0000-0300-00009D010000}"/>
            </a:ext>
          </a:extLst>
        </xdr:cNvPr>
        <xdr:cNvSpPr txBox="1"/>
      </xdr:nvSpPr>
      <xdr:spPr>
        <a:xfrm>
          <a:off x="13131800" y="633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充当可能財源が将来負担額を上回っている。今後とも住民サービスを低下させることなく、将来負担の適正化に努めていく。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130447</xdr:rowOff>
    </xdr:to>
    <xdr:cxnSp macro="">
      <xdr:nvCxnSpPr>
        <xdr:cNvPr id="444" name="直線コネクタ 443">
          <a:extLst>
            <a:ext uri="{FF2B5EF4-FFF2-40B4-BE49-F238E27FC236}">
              <a16:creationId xmlns="" xmlns:a16="http://schemas.microsoft.com/office/drawing/2014/main" id="{00000000-0008-0000-0300-0000BC010000}"/>
            </a:ext>
          </a:extLst>
        </xdr:cNvPr>
        <xdr:cNvCxnSpPr/>
      </xdr:nvCxnSpPr>
      <xdr:spPr>
        <a:xfrm flipV="1">
          <a:off x="17018000" y="2313214"/>
          <a:ext cx="0" cy="15891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102524</xdr:rowOff>
    </xdr:from>
    <xdr:ext cx="762000" cy="259045"/>
    <xdr:sp macro="" textlink="">
      <xdr:nvSpPr>
        <xdr:cNvPr id="445" name="将来負担の状況最小値テキスト">
          <a:extLst>
            <a:ext uri="{FF2B5EF4-FFF2-40B4-BE49-F238E27FC236}">
              <a16:creationId xmlns="" xmlns:a16="http://schemas.microsoft.com/office/drawing/2014/main" id="{00000000-0008-0000-0300-0000BD010000}"/>
            </a:ext>
          </a:extLst>
        </xdr:cNvPr>
        <xdr:cNvSpPr txBox="1"/>
      </xdr:nvSpPr>
      <xdr:spPr>
        <a:xfrm>
          <a:off x="17106900" y="387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130447</xdr:rowOff>
    </xdr:from>
    <xdr:to>
      <xdr:col>81</xdr:col>
      <xdr:colOff>133350</xdr:colOff>
      <xdr:row>22</xdr:row>
      <xdr:rowOff>130447</xdr:rowOff>
    </xdr:to>
    <xdr:cxnSp macro="">
      <xdr:nvCxnSpPr>
        <xdr:cNvPr id="446" name="直線コネクタ 445">
          <a:extLst>
            <a:ext uri="{FF2B5EF4-FFF2-40B4-BE49-F238E27FC236}">
              <a16:creationId xmlns="" xmlns:a16="http://schemas.microsoft.com/office/drawing/2014/main" id="{00000000-0008-0000-0300-0000BE010000}"/>
            </a:ext>
          </a:extLst>
        </xdr:cNvPr>
        <xdr:cNvCxnSpPr/>
      </xdr:nvCxnSpPr>
      <xdr:spPr>
        <a:xfrm>
          <a:off x="16929100" y="390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7" name="将来負担の状況最大値テキスト">
          <a:extLst>
            <a:ext uri="{FF2B5EF4-FFF2-40B4-BE49-F238E27FC236}">
              <a16:creationId xmlns="" xmlns:a16="http://schemas.microsoft.com/office/drawing/2014/main" id="{00000000-0008-0000-0300-0000BF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9" name="将来負担の状況平均値テキスト">
          <a:extLst>
            <a:ext uri="{FF2B5EF4-FFF2-40B4-BE49-F238E27FC236}">
              <a16:creationId xmlns="" xmlns:a16="http://schemas.microsoft.com/office/drawing/2014/main" id="{00000000-0008-0000-0300-0000C1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0" name="フローチャート: 判断 449">
          <a:extLst>
            <a:ext uri="{FF2B5EF4-FFF2-40B4-BE49-F238E27FC236}">
              <a16:creationId xmlns="" xmlns:a16="http://schemas.microsoft.com/office/drawing/2014/main" id="{00000000-0008-0000-0300-0000C2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1" name="フローチャート: 判断 450">
          <a:extLst>
            <a:ext uri="{FF2B5EF4-FFF2-40B4-BE49-F238E27FC236}">
              <a16:creationId xmlns="" xmlns:a16="http://schemas.microsoft.com/office/drawing/2014/main" id="{00000000-0008-0000-0300-0000C3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2" name="テキスト ボックス 451">
          <a:extLst>
            <a:ext uri="{FF2B5EF4-FFF2-40B4-BE49-F238E27FC236}">
              <a16:creationId xmlns="" xmlns:a16="http://schemas.microsoft.com/office/drawing/2014/main" id="{00000000-0008-0000-0300-0000C4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3" name="フローチャート: 判断 452">
          <a:extLst>
            <a:ext uri="{FF2B5EF4-FFF2-40B4-BE49-F238E27FC236}">
              <a16:creationId xmlns="" xmlns:a16="http://schemas.microsoft.com/office/drawing/2014/main" id="{00000000-0008-0000-0300-0000C5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4" name="テキスト ボックス 453">
          <a:extLst>
            <a:ext uri="{FF2B5EF4-FFF2-40B4-BE49-F238E27FC236}">
              <a16:creationId xmlns="" xmlns:a16="http://schemas.microsoft.com/office/drawing/2014/main" id="{00000000-0008-0000-0300-0000C6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100784</xdr:rowOff>
    </xdr:from>
    <xdr:to>
      <xdr:col>68</xdr:col>
      <xdr:colOff>203200</xdr:colOff>
      <xdr:row>14</xdr:row>
      <xdr:rowOff>30934</xdr:rowOff>
    </xdr:to>
    <xdr:sp macro="" textlink="">
      <xdr:nvSpPr>
        <xdr:cNvPr id="455" name="フローチャート: 判断 454">
          <a:extLst>
            <a:ext uri="{FF2B5EF4-FFF2-40B4-BE49-F238E27FC236}">
              <a16:creationId xmlns="" xmlns:a16="http://schemas.microsoft.com/office/drawing/2014/main" id="{00000000-0008-0000-0300-0000C7010000}"/>
            </a:ext>
          </a:extLst>
        </xdr:cNvPr>
        <xdr:cNvSpPr/>
      </xdr:nvSpPr>
      <xdr:spPr>
        <a:xfrm>
          <a:off x="14351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41111</xdr:rowOff>
    </xdr:from>
    <xdr:ext cx="762000" cy="259045"/>
    <xdr:sp macro="" textlink="">
      <xdr:nvSpPr>
        <xdr:cNvPr id="456" name="テキスト ボックス 455">
          <a:extLst>
            <a:ext uri="{FF2B5EF4-FFF2-40B4-BE49-F238E27FC236}">
              <a16:creationId xmlns="" xmlns:a16="http://schemas.microsoft.com/office/drawing/2014/main" id="{00000000-0008-0000-0300-0000C8010000}"/>
            </a:ext>
          </a:extLst>
        </xdr:cNvPr>
        <xdr:cNvSpPr txBox="1"/>
      </xdr:nvSpPr>
      <xdr:spPr>
        <a:xfrm>
          <a:off x="14020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71574</xdr:rowOff>
    </xdr:from>
    <xdr:to>
      <xdr:col>64</xdr:col>
      <xdr:colOff>152400</xdr:colOff>
      <xdr:row>16</xdr:row>
      <xdr:rowOff>1724</xdr:rowOff>
    </xdr:to>
    <xdr:sp macro="" textlink="">
      <xdr:nvSpPr>
        <xdr:cNvPr id="457" name="フローチャート: 判断 456">
          <a:extLst>
            <a:ext uri="{FF2B5EF4-FFF2-40B4-BE49-F238E27FC236}">
              <a16:creationId xmlns="" xmlns:a16="http://schemas.microsoft.com/office/drawing/2014/main" id="{00000000-0008-0000-0300-0000C9010000}"/>
            </a:ext>
          </a:extLst>
        </xdr:cNvPr>
        <xdr:cNvSpPr/>
      </xdr:nvSpPr>
      <xdr:spPr>
        <a:xfrm>
          <a:off x="13462000" y="264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11901</xdr:rowOff>
    </xdr:from>
    <xdr:ext cx="762000" cy="259045"/>
    <xdr:sp macro="" textlink="">
      <xdr:nvSpPr>
        <xdr:cNvPr id="458" name="テキスト ボックス 457">
          <a:extLst>
            <a:ext uri="{FF2B5EF4-FFF2-40B4-BE49-F238E27FC236}">
              <a16:creationId xmlns="" xmlns:a16="http://schemas.microsoft.com/office/drawing/2014/main" id="{00000000-0008-0000-0300-0000CA010000}"/>
            </a:ext>
          </a:extLst>
        </xdr:cNvPr>
        <xdr:cNvSpPr txBox="1"/>
      </xdr:nvSpPr>
      <xdr:spPr>
        <a:xfrm>
          <a:off x="13131800" y="2412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福岡県大野城市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103,116
101,889
26.89
44,994,590
43,396,973
1,569,351
20,952,705
17,831,855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人口千人当たり職員数が類似団体平均を下回っており、人件費は類似団体平均の中で５番目に低</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くなっている。人件費に係る経常収支比率は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会計年度任用職員制度の開始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によりやや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したものの、それ以降は同水準で推移している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今後とも住民サービスとの均衡を崩さないよう配慮しながら、人件費の抑制に努める。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131572</xdr:rowOff>
    </xdr:from>
    <xdr:to>
      <xdr:col>24</xdr:col>
      <xdr:colOff>25400</xdr:colOff>
      <xdr:row>41</xdr:row>
      <xdr:rowOff>133858</xdr:rowOff>
    </xdr:to>
    <xdr:cxnSp macro="">
      <xdr:nvCxnSpPr>
        <xdr:cNvPr id="59" name="直線コネクタ 58">
          <a:extLst>
            <a:ext uri="{FF2B5EF4-FFF2-40B4-BE49-F238E27FC236}">
              <a16:creationId xmlns="" xmlns:a16="http://schemas.microsoft.com/office/drawing/2014/main" id="{00000000-0008-0000-0400-00003B000000}"/>
            </a:ext>
          </a:extLst>
        </xdr:cNvPr>
        <xdr:cNvCxnSpPr/>
      </xdr:nvCxnSpPr>
      <xdr:spPr>
        <a:xfrm flipV="1">
          <a:off x="4826000" y="561797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46499</xdr:rowOff>
    </xdr:from>
    <xdr:ext cx="762000" cy="259045"/>
    <xdr:sp macro="" textlink="">
      <xdr:nvSpPr>
        <xdr:cNvPr id="62" name="人件費最大値テキスト">
          <a:extLst>
            <a:ext uri="{FF2B5EF4-FFF2-40B4-BE49-F238E27FC236}">
              <a16:creationId xmlns="" xmlns:a16="http://schemas.microsoft.com/office/drawing/2014/main" id="{00000000-0008-0000-0400-00003E000000}"/>
            </a:ext>
          </a:extLst>
        </xdr:cNvPr>
        <xdr:cNvSpPr txBox="1"/>
      </xdr:nvSpPr>
      <xdr:spPr>
        <a:xfrm>
          <a:off x="4914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131572</xdr:rowOff>
    </xdr:from>
    <xdr:to>
      <xdr:col>24</xdr:col>
      <xdr:colOff>114300</xdr:colOff>
      <xdr:row>32</xdr:row>
      <xdr:rowOff>131572</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110998</xdr:rowOff>
    </xdr:from>
    <xdr:to>
      <xdr:col>24</xdr:col>
      <xdr:colOff>25400</xdr:colOff>
      <xdr:row>35</xdr:row>
      <xdr:rowOff>138430</xdr:rowOff>
    </xdr:to>
    <xdr:cxnSp macro="">
      <xdr:nvCxnSpPr>
        <xdr:cNvPr id="64" name="直線コネクタ 63">
          <a:extLst>
            <a:ext uri="{FF2B5EF4-FFF2-40B4-BE49-F238E27FC236}">
              <a16:creationId xmlns="" xmlns:a16="http://schemas.microsoft.com/office/drawing/2014/main" id="{00000000-0008-0000-0400-000040000000}"/>
            </a:ext>
          </a:extLst>
        </xdr:cNvPr>
        <xdr:cNvCxnSpPr/>
      </xdr:nvCxnSpPr>
      <xdr:spPr>
        <a:xfrm>
          <a:off x="3987800" y="611174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109999</xdr:rowOff>
    </xdr:from>
    <xdr:ext cx="762000" cy="259045"/>
    <xdr:sp macro="" textlink="">
      <xdr:nvSpPr>
        <xdr:cNvPr id="65" name="人件費平均値テキスト">
          <a:extLst>
            <a:ext uri="{FF2B5EF4-FFF2-40B4-BE49-F238E27FC236}">
              <a16:creationId xmlns="" xmlns:a16="http://schemas.microsoft.com/office/drawing/2014/main" id="{00000000-0008-0000-0400-000041000000}"/>
            </a:ext>
          </a:extLst>
        </xdr:cNvPr>
        <xdr:cNvSpPr txBox="1"/>
      </xdr:nvSpPr>
      <xdr:spPr>
        <a:xfrm>
          <a:off x="4914900" y="6453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macro="" textlink="">
      <xdr:nvSpPr>
        <xdr:cNvPr id="66" name="フローチャート: 判断 65">
          <a:extLst>
            <a:ext uri="{FF2B5EF4-FFF2-40B4-BE49-F238E27FC236}">
              <a16:creationId xmlns="" xmlns:a16="http://schemas.microsoft.com/office/drawing/2014/main" id="{00000000-0008-0000-0400-000042000000}"/>
            </a:ext>
          </a:extLst>
        </xdr:cNvPr>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110998</xdr:rowOff>
    </xdr:from>
    <xdr:to>
      <xdr:col>19</xdr:col>
      <xdr:colOff>187325</xdr:colOff>
      <xdr:row>35</xdr:row>
      <xdr:rowOff>138430</xdr:rowOff>
    </xdr:to>
    <xdr:cxnSp macro="">
      <xdr:nvCxnSpPr>
        <xdr:cNvPr id="67" name="直線コネクタ 66">
          <a:extLst>
            <a:ext uri="{FF2B5EF4-FFF2-40B4-BE49-F238E27FC236}">
              <a16:creationId xmlns="" xmlns:a16="http://schemas.microsoft.com/office/drawing/2014/main" id="{00000000-0008-0000-0400-000043000000}"/>
            </a:ext>
          </a:extLst>
        </xdr:cNvPr>
        <xdr:cNvCxnSpPr/>
      </xdr:nvCxnSpPr>
      <xdr:spPr>
        <a:xfrm flipV="1">
          <a:off x="3098800" y="61117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147066</xdr:rowOff>
    </xdr:from>
    <xdr:to>
      <xdr:col>20</xdr:col>
      <xdr:colOff>38100</xdr:colOff>
      <xdr:row>38</xdr:row>
      <xdr:rowOff>77215</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3937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61993</xdr:rowOff>
    </xdr:from>
    <xdr:ext cx="736600" cy="259045"/>
    <xdr:sp macro="" textlink="">
      <xdr:nvSpPr>
        <xdr:cNvPr id="69" name="テキスト ボックス 68">
          <a:extLst>
            <a:ext uri="{FF2B5EF4-FFF2-40B4-BE49-F238E27FC236}">
              <a16:creationId xmlns="" xmlns:a16="http://schemas.microsoft.com/office/drawing/2014/main" id="{00000000-0008-0000-0400-000045000000}"/>
            </a:ext>
          </a:extLst>
        </xdr:cNvPr>
        <xdr:cNvSpPr txBox="1"/>
      </xdr:nvSpPr>
      <xdr:spPr>
        <a:xfrm>
          <a:off x="3606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138430</xdr:rowOff>
    </xdr:from>
    <xdr:to>
      <xdr:col>15</xdr:col>
      <xdr:colOff>98425</xdr:colOff>
      <xdr:row>36</xdr:row>
      <xdr:rowOff>76708</xdr:rowOff>
    </xdr:to>
    <xdr:cxnSp macro="">
      <xdr:nvCxnSpPr>
        <xdr:cNvPr id="70" name="直線コネクタ 69">
          <a:extLst>
            <a:ext uri="{FF2B5EF4-FFF2-40B4-BE49-F238E27FC236}">
              <a16:creationId xmlns="" xmlns:a16="http://schemas.microsoft.com/office/drawing/2014/main" id="{00000000-0008-0000-0400-000046000000}"/>
            </a:ext>
          </a:extLst>
        </xdr:cNvPr>
        <xdr:cNvCxnSpPr/>
      </xdr:nvCxnSpPr>
      <xdr:spPr>
        <a:xfrm flipV="1">
          <a:off x="2209800" y="613918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110490</xdr:rowOff>
    </xdr:from>
    <xdr:to>
      <xdr:col>15</xdr:col>
      <xdr:colOff>149225</xdr:colOff>
      <xdr:row>38</xdr:row>
      <xdr:rowOff>40640</xdr:rowOff>
    </xdr:to>
    <xdr:sp macro="" textlink="">
      <xdr:nvSpPr>
        <xdr:cNvPr id="71" name="フローチャート: 判断 70">
          <a:extLst>
            <a:ext uri="{FF2B5EF4-FFF2-40B4-BE49-F238E27FC236}">
              <a16:creationId xmlns="" xmlns:a16="http://schemas.microsoft.com/office/drawing/2014/main" id="{00000000-0008-0000-0400-000047000000}"/>
            </a:ext>
          </a:extLst>
        </xdr:cNvPr>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72" name="テキスト ボックス 71">
          <a:extLst>
            <a:ext uri="{FF2B5EF4-FFF2-40B4-BE49-F238E27FC236}">
              <a16:creationId xmlns="" xmlns:a16="http://schemas.microsoft.com/office/drawing/2014/main" id="{00000000-0008-0000-0400-000048000000}"/>
            </a:ext>
          </a:extLst>
        </xdr:cNvPr>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154432</xdr:rowOff>
    </xdr:from>
    <xdr:to>
      <xdr:col>11</xdr:col>
      <xdr:colOff>9525</xdr:colOff>
      <xdr:row>36</xdr:row>
      <xdr:rowOff>76708</xdr:rowOff>
    </xdr:to>
    <xdr:cxnSp macro="">
      <xdr:nvCxnSpPr>
        <xdr:cNvPr id="73" name="直線コネクタ 72">
          <a:extLst>
            <a:ext uri="{FF2B5EF4-FFF2-40B4-BE49-F238E27FC236}">
              <a16:creationId xmlns="" xmlns:a16="http://schemas.microsoft.com/office/drawing/2014/main" id="{00000000-0008-0000-0400-000049000000}"/>
            </a:ext>
          </a:extLst>
        </xdr:cNvPr>
        <xdr:cNvCxnSpPr/>
      </xdr:nvCxnSpPr>
      <xdr:spPr>
        <a:xfrm>
          <a:off x="1320800" y="5983732"/>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94488</xdr:rowOff>
    </xdr:from>
    <xdr:to>
      <xdr:col>11</xdr:col>
      <xdr:colOff>60325</xdr:colOff>
      <xdr:row>39</xdr:row>
      <xdr:rowOff>24638</xdr:rowOff>
    </xdr:to>
    <xdr:sp macro="" textlink="">
      <xdr:nvSpPr>
        <xdr:cNvPr id="74" name="フローチャート: 判断 73">
          <a:extLst>
            <a:ext uri="{FF2B5EF4-FFF2-40B4-BE49-F238E27FC236}">
              <a16:creationId xmlns="" xmlns:a16="http://schemas.microsoft.com/office/drawing/2014/main" id="{00000000-0008-0000-0400-00004A000000}"/>
            </a:ext>
          </a:extLst>
        </xdr:cNvPr>
        <xdr:cNvSpPr/>
      </xdr:nvSpPr>
      <xdr:spPr>
        <a:xfrm>
          <a:off x="2159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9415</xdr:rowOff>
    </xdr:from>
    <xdr:ext cx="762000" cy="259045"/>
    <xdr:sp macro="" textlink="">
      <xdr:nvSpPr>
        <xdr:cNvPr id="75" name="テキスト ボックス 74">
          <a:extLst>
            <a:ext uri="{FF2B5EF4-FFF2-40B4-BE49-F238E27FC236}">
              <a16:creationId xmlns="" xmlns:a16="http://schemas.microsoft.com/office/drawing/2014/main" id="{00000000-0008-0000-0400-00004B000000}"/>
            </a:ext>
          </a:extLst>
        </xdr:cNvPr>
        <xdr:cNvSpPr txBox="1"/>
      </xdr:nvSpPr>
      <xdr:spPr>
        <a:xfrm>
          <a:off x="1828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110490</xdr:rowOff>
    </xdr:from>
    <xdr:to>
      <xdr:col>6</xdr:col>
      <xdr:colOff>171450</xdr:colOff>
      <xdr:row>38</xdr:row>
      <xdr:rowOff>40640</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1270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25417</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87630</xdr:rowOff>
    </xdr:from>
    <xdr:to>
      <xdr:col>24</xdr:col>
      <xdr:colOff>76200</xdr:colOff>
      <xdr:row>36</xdr:row>
      <xdr:rowOff>17780</xdr:rowOff>
    </xdr:to>
    <xdr:sp macro="" textlink="">
      <xdr:nvSpPr>
        <xdr:cNvPr id="83" name="楕円 82">
          <a:extLst>
            <a:ext uri="{FF2B5EF4-FFF2-40B4-BE49-F238E27FC236}">
              <a16:creationId xmlns="" xmlns:a16="http://schemas.microsoft.com/office/drawing/2014/main" id="{00000000-0008-0000-0400-000053000000}"/>
            </a:ext>
          </a:extLst>
        </xdr:cNvPr>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104157</xdr:rowOff>
    </xdr:from>
    <xdr:ext cx="762000" cy="259045"/>
    <xdr:sp macro="" textlink="">
      <xdr:nvSpPr>
        <xdr:cNvPr id="84" name="人件費該当値テキスト">
          <a:extLst>
            <a:ext uri="{FF2B5EF4-FFF2-40B4-BE49-F238E27FC236}">
              <a16:creationId xmlns="" xmlns:a16="http://schemas.microsoft.com/office/drawing/2014/main" id="{00000000-0008-0000-0400-000054000000}"/>
            </a:ext>
          </a:extLst>
        </xdr:cNvPr>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60198</xdr:rowOff>
    </xdr:from>
    <xdr:to>
      <xdr:col>20</xdr:col>
      <xdr:colOff>38100</xdr:colOff>
      <xdr:row>35</xdr:row>
      <xdr:rowOff>161798</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3937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525</xdr:rowOff>
    </xdr:from>
    <xdr:ext cx="736600" cy="259045"/>
    <xdr:sp macro="" textlink="">
      <xdr:nvSpPr>
        <xdr:cNvPr id="86" name="テキスト ボックス 85">
          <a:extLst>
            <a:ext uri="{FF2B5EF4-FFF2-40B4-BE49-F238E27FC236}">
              <a16:creationId xmlns="" xmlns:a16="http://schemas.microsoft.com/office/drawing/2014/main" id="{00000000-0008-0000-0400-000056000000}"/>
            </a:ext>
          </a:extLst>
        </xdr:cNvPr>
        <xdr:cNvSpPr txBox="1"/>
      </xdr:nvSpPr>
      <xdr:spPr>
        <a:xfrm>
          <a:off x="3606800" y="5829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87630</xdr:rowOff>
    </xdr:from>
    <xdr:to>
      <xdr:col>15</xdr:col>
      <xdr:colOff>149225</xdr:colOff>
      <xdr:row>36</xdr:row>
      <xdr:rowOff>17780</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048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27957</xdr:rowOff>
    </xdr:from>
    <xdr:ext cx="7620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2717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25908</xdr:rowOff>
    </xdr:from>
    <xdr:to>
      <xdr:col>11</xdr:col>
      <xdr:colOff>60325</xdr:colOff>
      <xdr:row>36</xdr:row>
      <xdr:rowOff>127508</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2159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137685</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1828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103632</xdr:rowOff>
    </xdr:from>
    <xdr:to>
      <xdr:col>6</xdr:col>
      <xdr:colOff>171450</xdr:colOff>
      <xdr:row>35</xdr:row>
      <xdr:rowOff>33782</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1270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43959</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939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ふるさと納税推進事業や公共施設マネジメント推進事業の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委託料の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などにより、物件費は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たものの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下回っている。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今後も住民サービスを低下させないように配慮しながら、物件費の抑制に努める。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22</xdr:row>
      <xdr:rowOff>83457</xdr:rowOff>
    </xdr:to>
    <xdr:cxnSp macro="">
      <xdr:nvCxnSpPr>
        <xdr:cNvPr id="122" name="直線コネクタ 121">
          <a:extLst>
            <a:ext uri="{FF2B5EF4-FFF2-40B4-BE49-F238E27FC236}">
              <a16:creationId xmlns="" xmlns:a16="http://schemas.microsoft.com/office/drawing/2014/main" id="{00000000-0008-0000-0400-00007A000000}"/>
            </a:ext>
          </a:extLst>
        </xdr:cNvPr>
        <xdr:cNvCxnSpPr/>
      </xdr:nvCxnSpPr>
      <xdr:spPr>
        <a:xfrm flipV="1">
          <a:off x="16510000" y="2244271"/>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55534</xdr:rowOff>
    </xdr:from>
    <xdr:ext cx="762000" cy="259045"/>
    <xdr:sp macro="" textlink="">
      <xdr:nvSpPr>
        <xdr:cNvPr id="123" name="物件費最小値テキスト">
          <a:extLst>
            <a:ext uri="{FF2B5EF4-FFF2-40B4-BE49-F238E27FC236}">
              <a16:creationId xmlns="" xmlns:a16="http://schemas.microsoft.com/office/drawing/2014/main" id="{00000000-0008-0000-0400-00007B000000}"/>
            </a:ext>
          </a:extLst>
        </xdr:cNvPr>
        <xdr:cNvSpPr txBox="1"/>
      </xdr:nvSpPr>
      <xdr:spPr>
        <a:xfrm>
          <a:off x="16598900" y="382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83457</xdr:rowOff>
    </xdr:from>
    <xdr:to>
      <xdr:col>82</xdr:col>
      <xdr:colOff>196850</xdr:colOff>
      <xdr:row>22</xdr:row>
      <xdr:rowOff>83457</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a:off x="16421100" y="385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5" name="物件費最大値テキスト">
          <a:extLst>
            <a:ext uri="{FF2B5EF4-FFF2-40B4-BE49-F238E27FC236}">
              <a16:creationId xmlns="" xmlns:a16="http://schemas.microsoft.com/office/drawing/2014/main" id="{00000000-0008-0000-0400-00007D000000}"/>
            </a:ext>
          </a:extLst>
        </xdr:cNvPr>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26" name="直線コネクタ 125">
          <a:extLst>
            <a:ext uri="{FF2B5EF4-FFF2-40B4-BE49-F238E27FC236}">
              <a16:creationId xmlns="" xmlns:a16="http://schemas.microsoft.com/office/drawing/2014/main" id="{00000000-0008-0000-0400-00007E000000}"/>
            </a:ext>
          </a:extLst>
        </xdr:cNvPr>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16</xdr:row>
      <xdr:rowOff>121557</xdr:rowOff>
    </xdr:to>
    <xdr:cxnSp macro="">
      <xdr:nvCxnSpPr>
        <xdr:cNvPr id="127" name="直線コネクタ 126">
          <a:extLst>
            <a:ext uri="{FF2B5EF4-FFF2-40B4-BE49-F238E27FC236}">
              <a16:creationId xmlns="" xmlns:a16="http://schemas.microsoft.com/office/drawing/2014/main" id="{00000000-0008-0000-0400-00007F000000}"/>
            </a:ext>
          </a:extLst>
        </xdr:cNvPr>
        <xdr:cNvCxnSpPr/>
      </xdr:nvCxnSpPr>
      <xdr:spPr>
        <a:xfrm flipV="1">
          <a:off x="15671800" y="28321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67327</xdr:rowOff>
    </xdr:from>
    <xdr:ext cx="762000" cy="259045"/>
    <xdr:sp macro="" textlink="">
      <xdr:nvSpPr>
        <xdr:cNvPr id="128" name="物件費平均値テキスト">
          <a:extLst>
            <a:ext uri="{FF2B5EF4-FFF2-40B4-BE49-F238E27FC236}">
              <a16:creationId xmlns="" xmlns:a16="http://schemas.microsoft.com/office/drawing/2014/main" id="{00000000-0008-0000-0400-000080000000}"/>
            </a:ext>
          </a:extLst>
        </xdr:cNvPr>
        <xdr:cNvSpPr txBox="1"/>
      </xdr:nvSpPr>
      <xdr:spPr>
        <a:xfrm>
          <a:off x="16598900" y="298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9" name="フローチャート: 判断 128">
          <a:extLst>
            <a:ext uri="{FF2B5EF4-FFF2-40B4-BE49-F238E27FC236}">
              <a16:creationId xmlns="" xmlns:a16="http://schemas.microsoft.com/office/drawing/2014/main" id="{00000000-0008-0000-0400-000081000000}"/>
            </a:ext>
          </a:extLst>
        </xdr:cNvPr>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151493</xdr:rowOff>
    </xdr:from>
    <xdr:to>
      <xdr:col>78</xdr:col>
      <xdr:colOff>69850</xdr:colOff>
      <xdr:row>16</xdr:row>
      <xdr:rowOff>121557</xdr:rowOff>
    </xdr:to>
    <xdr:cxnSp macro="">
      <xdr:nvCxnSpPr>
        <xdr:cNvPr id="130" name="直線コネクタ 129">
          <a:extLst>
            <a:ext uri="{FF2B5EF4-FFF2-40B4-BE49-F238E27FC236}">
              <a16:creationId xmlns="" xmlns:a16="http://schemas.microsoft.com/office/drawing/2014/main" id="{00000000-0008-0000-0400-000082000000}"/>
            </a:ext>
          </a:extLst>
        </xdr:cNvPr>
        <xdr:cNvCxnSpPr/>
      </xdr:nvCxnSpPr>
      <xdr:spPr>
        <a:xfrm>
          <a:off x="14782800" y="27232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1" name="フローチャート: 判断 130">
          <a:extLst>
            <a:ext uri="{FF2B5EF4-FFF2-40B4-BE49-F238E27FC236}">
              <a16:creationId xmlns="" xmlns:a16="http://schemas.microsoft.com/office/drawing/2014/main" id="{00000000-0008-0000-0400-000083000000}"/>
            </a:ext>
          </a:extLst>
        </xdr:cNvPr>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148970</xdr:rowOff>
    </xdr:from>
    <xdr:ext cx="736600" cy="259045"/>
    <xdr:sp macro="" textlink="">
      <xdr:nvSpPr>
        <xdr:cNvPr id="132" name="テキスト ボックス 131">
          <a:extLst>
            <a:ext uri="{FF2B5EF4-FFF2-40B4-BE49-F238E27FC236}">
              <a16:creationId xmlns="" xmlns:a16="http://schemas.microsoft.com/office/drawing/2014/main" id="{00000000-0008-0000-0400-000084000000}"/>
            </a:ext>
          </a:extLst>
        </xdr:cNvPr>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151493</xdr:rowOff>
    </xdr:from>
    <xdr:to>
      <xdr:col>73</xdr:col>
      <xdr:colOff>180975</xdr:colOff>
      <xdr:row>16</xdr:row>
      <xdr:rowOff>78014</xdr:rowOff>
    </xdr:to>
    <xdr:cxnSp macro="">
      <xdr:nvCxnSpPr>
        <xdr:cNvPr id="133" name="直線コネクタ 132">
          <a:extLst>
            <a:ext uri="{FF2B5EF4-FFF2-40B4-BE49-F238E27FC236}">
              <a16:creationId xmlns="" xmlns:a16="http://schemas.microsoft.com/office/drawing/2014/main" id="{00000000-0008-0000-0400-000085000000}"/>
            </a:ext>
          </a:extLst>
        </xdr:cNvPr>
        <xdr:cNvCxnSpPr/>
      </xdr:nvCxnSpPr>
      <xdr:spPr>
        <a:xfrm flipV="1">
          <a:off x="13893800" y="27232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4" name="フローチャート: 判断 133">
          <a:extLst>
            <a:ext uri="{FF2B5EF4-FFF2-40B4-BE49-F238E27FC236}">
              <a16:creationId xmlns="" xmlns:a16="http://schemas.microsoft.com/office/drawing/2014/main" id="{00000000-0008-0000-0400-000086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5" name="テキスト ボックス 134">
          <a:extLst>
            <a:ext uri="{FF2B5EF4-FFF2-40B4-BE49-F238E27FC236}">
              <a16:creationId xmlns="" xmlns:a16="http://schemas.microsoft.com/office/drawing/2014/main" id="{00000000-0008-0000-0400-000087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78014</xdr:rowOff>
    </xdr:from>
    <xdr:to>
      <xdr:col>69</xdr:col>
      <xdr:colOff>92075</xdr:colOff>
      <xdr:row>17</xdr:row>
      <xdr:rowOff>48079</xdr:rowOff>
    </xdr:to>
    <xdr:cxnSp macro="">
      <xdr:nvCxnSpPr>
        <xdr:cNvPr id="136" name="直線コネクタ 135">
          <a:extLst>
            <a:ext uri="{FF2B5EF4-FFF2-40B4-BE49-F238E27FC236}">
              <a16:creationId xmlns="" xmlns:a16="http://schemas.microsoft.com/office/drawing/2014/main" id="{00000000-0008-0000-0400-000088000000}"/>
            </a:ext>
          </a:extLst>
        </xdr:cNvPr>
        <xdr:cNvCxnSpPr/>
      </xdr:nvCxnSpPr>
      <xdr:spPr>
        <a:xfrm flipV="1">
          <a:off x="13004800" y="2821214"/>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7" name="フローチャート: 判断 136">
          <a:extLst>
            <a:ext uri="{FF2B5EF4-FFF2-40B4-BE49-F238E27FC236}">
              <a16:creationId xmlns="" xmlns:a16="http://schemas.microsoft.com/office/drawing/2014/main" id="{00000000-0008-0000-0400-000089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157843</xdr:rowOff>
    </xdr:from>
    <xdr:to>
      <xdr:col>65</xdr:col>
      <xdr:colOff>53975</xdr:colOff>
      <xdr:row>17</xdr:row>
      <xdr:rowOff>87993</xdr:rowOff>
    </xdr:to>
    <xdr:sp macro="" textlink="">
      <xdr:nvSpPr>
        <xdr:cNvPr id="139" name="フローチャート: 判断 138">
          <a:extLst>
            <a:ext uri="{FF2B5EF4-FFF2-40B4-BE49-F238E27FC236}">
              <a16:creationId xmlns="" xmlns:a16="http://schemas.microsoft.com/office/drawing/2014/main" id="{00000000-0008-0000-0400-00008B000000}"/>
            </a:ext>
          </a:extLst>
        </xdr:cNvPr>
        <xdr:cNvSpPr/>
      </xdr:nvSpPr>
      <xdr:spPr>
        <a:xfrm>
          <a:off x="12954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98170</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2623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46" name="楕円 145">
          <a:extLst>
            <a:ext uri="{FF2B5EF4-FFF2-40B4-BE49-F238E27FC236}">
              <a16:creationId xmlns="" xmlns:a16="http://schemas.microsoft.com/office/drawing/2014/main" id="{00000000-0008-0000-0400-000092000000}"/>
            </a:ext>
          </a:extLst>
        </xdr:cNvPr>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54627</xdr:rowOff>
    </xdr:from>
    <xdr:ext cx="762000" cy="259045"/>
    <xdr:sp macro="" textlink="">
      <xdr:nvSpPr>
        <xdr:cNvPr id="147" name="物件費該当値テキスト">
          <a:extLst>
            <a:ext uri="{FF2B5EF4-FFF2-40B4-BE49-F238E27FC236}">
              <a16:creationId xmlns="" xmlns:a16="http://schemas.microsoft.com/office/drawing/2014/main" id="{00000000-0008-0000-0400-000093000000}"/>
            </a:ext>
          </a:extLst>
        </xdr:cNvPr>
        <xdr:cNvSpPr txBox="1"/>
      </xdr:nvSpPr>
      <xdr:spPr>
        <a:xfrm>
          <a:off x="165989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70757</xdr:rowOff>
    </xdr:from>
    <xdr:to>
      <xdr:col>78</xdr:col>
      <xdr:colOff>120650</xdr:colOff>
      <xdr:row>17</xdr:row>
      <xdr:rowOff>907</xdr:rowOff>
    </xdr:to>
    <xdr:sp macro="" textlink="">
      <xdr:nvSpPr>
        <xdr:cNvPr id="148" name="楕円 147">
          <a:extLst>
            <a:ext uri="{FF2B5EF4-FFF2-40B4-BE49-F238E27FC236}">
              <a16:creationId xmlns="" xmlns:a16="http://schemas.microsoft.com/office/drawing/2014/main" id="{00000000-0008-0000-0400-000094000000}"/>
            </a:ext>
          </a:extLst>
        </xdr:cNvPr>
        <xdr:cNvSpPr/>
      </xdr:nvSpPr>
      <xdr:spPr>
        <a:xfrm>
          <a:off x="15621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11084</xdr:rowOff>
    </xdr:from>
    <xdr:ext cx="736600" cy="259045"/>
    <xdr:sp macro="" textlink="">
      <xdr:nvSpPr>
        <xdr:cNvPr id="149" name="テキスト ボックス 148">
          <a:extLst>
            <a:ext uri="{FF2B5EF4-FFF2-40B4-BE49-F238E27FC236}">
              <a16:creationId xmlns="" xmlns:a16="http://schemas.microsoft.com/office/drawing/2014/main" id="{00000000-0008-0000-0400-000095000000}"/>
            </a:ext>
          </a:extLst>
        </xdr:cNvPr>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100693</xdr:rowOff>
    </xdr:from>
    <xdr:to>
      <xdr:col>74</xdr:col>
      <xdr:colOff>31750</xdr:colOff>
      <xdr:row>16</xdr:row>
      <xdr:rowOff>30843</xdr:rowOff>
    </xdr:to>
    <xdr:sp macro="" textlink="">
      <xdr:nvSpPr>
        <xdr:cNvPr id="150" name="楕円 149">
          <a:extLst>
            <a:ext uri="{FF2B5EF4-FFF2-40B4-BE49-F238E27FC236}">
              <a16:creationId xmlns="" xmlns:a16="http://schemas.microsoft.com/office/drawing/2014/main" id="{00000000-0008-0000-0400-000096000000}"/>
            </a:ext>
          </a:extLst>
        </xdr:cNvPr>
        <xdr:cNvSpPr/>
      </xdr:nvSpPr>
      <xdr:spPr>
        <a:xfrm>
          <a:off x="14732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41020</xdr:rowOff>
    </xdr:from>
    <xdr:ext cx="7620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4401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27214</xdr:rowOff>
    </xdr:from>
    <xdr:to>
      <xdr:col>69</xdr:col>
      <xdr:colOff>142875</xdr:colOff>
      <xdr:row>16</xdr:row>
      <xdr:rowOff>128814</xdr:rowOff>
    </xdr:to>
    <xdr:sp macro="" textlink="">
      <xdr:nvSpPr>
        <xdr:cNvPr id="152" name="楕円 151">
          <a:extLst>
            <a:ext uri="{FF2B5EF4-FFF2-40B4-BE49-F238E27FC236}">
              <a16:creationId xmlns="" xmlns:a16="http://schemas.microsoft.com/office/drawing/2014/main" id="{00000000-0008-0000-0400-000098000000}"/>
            </a:ext>
          </a:extLst>
        </xdr:cNvPr>
        <xdr:cNvSpPr/>
      </xdr:nvSpPr>
      <xdr:spPr>
        <a:xfrm>
          <a:off x="13843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138991</xdr:rowOff>
    </xdr:from>
    <xdr:ext cx="762000" cy="25904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3512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168729</xdr:rowOff>
    </xdr:from>
    <xdr:to>
      <xdr:col>65</xdr:col>
      <xdr:colOff>53975</xdr:colOff>
      <xdr:row>17</xdr:row>
      <xdr:rowOff>98879</xdr:rowOff>
    </xdr:to>
    <xdr:sp macro="" textlink="">
      <xdr:nvSpPr>
        <xdr:cNvPr id="154" name="楕円 153">
          <a:extLst>
            <a:ext uri="{FF2B5EF4-FFF2-40B4-BE49-F238E27FC236}">
              <a16:creationId xmlns="" xmlns:a16="http://schemas.microsoft.com/office/drawing/2014/main" id="{00000000-0008-0000-0400-00009A000000}"/>
            </a:ext>
          </a:extLst>
        </xdr:cNvPr>
        <xdr:cNvSpPr/>
      </xdr:nvSpPr>
      <xdr:spPr>
        <a:xfrm>
          <a:off x="12954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83656</xdr:rowOff>
    </xdr:from>
    <xdr:ext cx="762000" cy="259045"/>
    <xdr:sp macro="" textlink="">
      <xdr:nvSpPr>
        <xdr:cNvPr id="155" name="テキスト ボックス 154">
          <a:extLst>
            <a:ext uri="{FF2B5EF4-FFF2-40B4-BE49-F238E27FC236}">
              <a16:creationId xmlns="" xmlns:a16="http://schemas.microsoft.com/office/drawing/2014/main" id="{00000000-0008-0000-0400-00009B000000}"/>
            </a:ext>
          </a:extLst>
        </xdr:cNvPr>
        <xdr:cNvSpPr txBox="1"/>
      </xdr:nvSpPr>
      <xdr:spPr>
        <a:xfrm>
          <a:off x="12623800" y="299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扶助費に係る経常収支比率は類似団体平均を下回っているが、施設型給付費や施設等利用給付費、障害児通所給付費などの伸びにより、今後上昇する可能性があることから、給付等の適正化を図ることでそ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58420</xdr:rowOff>
    </xdr:from>
    <xdr:to>
      <xdr:col>24</xdr:col>
      <xdr:colOff>25400</xdr:colOff>
      <xdr:row>61</xdr:row>
      <xdr:rowOff>46990</xdr:rowOff>
    </xdr:to>
    <xdr:cxnSp macro="">
      <xdr:nvCxnSpPr>
        <xdr:cNvPr id="183" name="直線コネクタ 182">
          <a:extLst>
            <a:ext uri="{FF2B5EF4-FFF2-40B4-BE49-F238E27FC236}">
              <a16:creationId xmlns="" xmlns:a16="http://schemas.microsoft.com/office/drawing/2014/main" id="{00000000-0008-0000-0400-0000B7000000}"/>
            </a:ext>
          </a:extLst>
        </xdr:cNvPr>
        <xdr:cNvCxnSpPr/>
      </xdr:nvCxnSpPr>
      <xdr:spPr>
        <a:xfrm flipV="1">
          <a:off x="4826000" y="93167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19067</xdr:rowOff>
    </xdr:from>
    <xdr:ext cx="762000" cy="259045"/>
    <xdr:sp macro="" textlink="">
      <xdr:nvSpPr>
        <xdr:cNvPr id="184" name="扶助費最小値テキスト">
          <a:extLst>
            <a:ext uri="{FF2B5EF4-FFF2-40B4-BE49-F238E27FC236}">
              <a16:creationId xmlns="" xmlns:a16="http://schemas.microsoft.com/office/drawing/2014/main" id="{00000000-0008-0000-0400-0000B8000000}"/>
            </a:ext>
          </a:extLst>
        </xdr:cNvPr>
        <xdr:cNvSpPr txBox="1"/>
      </xdr:nvSpPr>
      <xdr:spPr>
        <a:xfrm>
          <a:off x="4914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46990</xdr:rowOff>
    </xdr:from>
    <xdr:to>
      <xdr:col>24</xdr:col>
      <xdr:colOff>114300</xdr:colOff>
      <xdr:row>61</xdr:row>
      <xdr:rowOff>46990</xdr:rowOff>
    </xdr:to>
    <xdr:cxnSp macro="">
      <xdr:nvCxnSpPr>
        <xdr:cNvPr id="185" name="直線コネクタ 184">
          <a:extLst>
            <a:ext uri="{FF2B5EF4-FFF2-40B4-BE49-F238E27FC236}">
              <a16:creationId xmlns="" xmlns:a16="http://schemas.microsoft.com/office/drawing/2014/main" id="{00000000-0008-0000-0400-0000B9000000}"/>
            </a:ext>
          </a:extLst>
        </xdr:cNvPr>
        <xdr:cNvCxnSpPr/>
      </xdr:nvCxnSpPr>
      <xdr:spPr>
        <a:xfrm>
          <a:off x="4737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144797</xdr:rowOff>
    </xdr:from>
    <xdr:ext cx="762000" cy="259045"/>
    <xdr:sp macro="" textlink="">
      <xdr:nvSpPr>
        <xdr:cNvPr id="186" name="扶助費最大値テキスト">
          <a:extLst>
            <a:ext uri="{FF2B5EF4-FFF2-40B4-BE49-F238E27FC236}">
              <a16:creationId xmlns="" xmlns:a16="http://schemas.microsoft.com/office/drawing/2014/main" id="{00000000-0008-0000-0400-0000BA000000}"/>
            </a:ext>
          </a:extLst>
        </xdr:cNvPr>
        <xdr:cNvSpPr txBox="1"/>
      </xdr:nvSpPr>
      <xdr:spPr>
        <a:xfrm>
          <a:off x="4914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58420</xdr:rowOff>
    </xdr:from>
    <xdr:to>
      <xdr:col>24</xdr:col>
      <xdr:colOff>114300</xdr:colOff>
      <xdr:row>54</xdr:row>
      <xdr:rowOff>58420</xdr:rowOff>
    </xdr:to>
    <xdr:cxnSp macro="">
      <xdr:nvCxnSpPr>
        <xdr:cNvPr id="187" name="直線コネクタ 186">
          <a:extLst>
            <a:ext uri="{FF2B5EF4-FFF2-40B4-BE49-F238E27FC236}">
              <a16:creationId xmlns="" xmlns:a16="http://schemas.microsoft.com/office/drawing/2014/main" id="{00000000-0008-0000-0400-0000BB000000}"/>
            </a:ext>
          </a:extLst>
        </xdr:cNvPr>
        <xdr:cNvCxnSpPr/>
      </xdr:nvCxnSpPr>
      <xdr:spPr>
        <a:xfrm>
          <a:off x="4737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92710</xdr:rowOff>
    </xdr:from>
    <xdr:to>
      <xdr:col>24</xdr:col>
      <xdr:colOff>25400</xdr:colOff>
      <xdr:row>55</xdr:row>
      <xdr:rowOff>146050</xdr:rowOff>
    </xdr:to>
    <xdr:cxnSp macro="">
      <xdr:nvCxnSpPr>
        <xdr:cNvPr id="188" name="直線コネクタ 187">
          <a:extLst>
            <a:ext uri="{FF2B5EF4-FFF2-40B4-BE49-F238E27FC236}">
              <a16:creationId xmlns="" xmlns:a16="http://schemas.microsoft.com/office/drawing/2014/main" id="{00000000-0008-0000-0400-0000BC000000}"/>
            </a:ext>
          </a:extLst>
        </xdr:cNvPr>
        <xdr:cNvCxnSpPr/>
      </xdr:nvCxnSpPr>
      <xdr:spPr>
        <a:xfrm>
          <a:off x="3987800" y="95224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a:extLst>
            <a:ext uri="{FF2B5EF4-FFF2-40B4-BE49-F238E27FC236}">
              <a16:creationId xmlns="" xmlns:a16="http://schemas.microsoft.com/office/drawing/2014/main" id="{00000000-0008-0000-0400-0000BD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92710</xdr:rowOff>
    </xdr:from>
    <xdr:to>
      <xdr:col>19</xdr:col>
      <xdr:colOff>187325</xdr:colOff>
      <xdr:row>55</xdr:row>
      <xdr:rowOff>123190</xdr:rowOff>
    </xdr:to>
    <xdr:cxnSp macro="">
      <xdr:nvCxnSpPr>
        <xdr:cNvPr id="191" name="直線コネクタ 190">
          <a:extLst>
            <a:ext uri="{FF2B5EF4-FFF2-40B4-BE49-F238E27FC236}">
              <a16:creationId xmlns="" xmlns:a16="http://schemas.microsoft.com/office/drawing/2014/main" id="{00000000-0008-0000-0400-0000BF000000}"/>
            </a:ext>
          </a:extLst>
        </xdr:cNvPr>
        <xdr:cNvCxnSpPr/>
      </xdr:nvCxnSpPr>
      <xdr:spPr>
        <a:xfrm flipV="1">
          <a:off x="3098800" y="9522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129540</xdr:rowOff>
    </xdr:from>
    <xdr:to>
      <xdr:col>20</xdr:col>
      <xdr:colOff>38100</xdr:colOff>
      <xdr:row>57</xdr:row>
      <xdr:rowOff>59690</xdr:rowOff>
    </xdr:to>
    <xdr:sp macro="" textlink="">
      <xdr:nvSpPr>
        <xdr:cNvPr id="192" name="フローチャート: 判断 191">
          <a:extLst>
            <a:ext uri="{FF2B5EF4-FFF2-40B4-BE49-F238E27FC236}">
              <a16:creationId xmlns="" xmlns:a16="http://schemas.microsoft.com/office/drawing/2014/main" id="{00000000-0008-0000-0400-0000C0000000}"/>
            </a:ext>
          </a:extLst>
        </xdr:cNvPr>
        <xdr:cNvSpPr/>
      </xdr:nvSpPr>
      <xdr:spPr>
        <a:xfrm>
          <a:off x="3937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44467</xdr:rowOff>
    </xdr:from>
    <xdr:ext cx="736600" cy="259045"/>
    <xdr:sp macro="" textlink="">
      <xdr:nvSpPr>
        <xdr:cNvPr id="193" name="テキスト ボックス 192">
          <a:extLst>
            <a:ext uri="{FF2B5EF4-FFF2-40B4-BE49-F238E27FC236}">
              <a16:creationId xmlns="" xmlns:a16="http://schemas.microsoft.com/office/drawing/2014/main" id="{00000000-0008-0000-0400-0000C1000000}"/>
            </a:ext>
          </a:extLst>
        </xdr:cNvPr>
        <xdr:cNvSpPr txBox="1"/>
      </xdr:nvSpPr>
      <xdr:spPr>
        <a:xfrm>
          <a:off x="3606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123190</xdr:rowOff>
    </xdr:from>
    <xdr:to>
      <xdr:col>15</xdr:col>
      <xdr:colOff>98425</xdr:colOff>
      <xdr:row>55</xdr:row>
      <xdr:rowOff>146050</xdr:rowOff>
    </xdr:to>
    <xdr:cxnSp macro="">
      <xdr:nvCxnSpPr>
        <xdr:cNvPr id="194" name="直線コネクタ 193">
          <a:extLst>
            <a:ext uri="{FF2B5EF4-FFF2-40B4-BE49-F238E27FC236}">
              <a16:creationId xmlns="" xmlns:a16="http://schemas.microsoft.com/office/drawing/2014/main" id="{00000000-0008-0000-0400-0000C2000000}"/>
            </a:ext>
          </a:extLst>
        </xdr:cNvPr>
        <xdr:cNvCxnSpPr/>
      </xdr:nvCxnSpPr>
      <xdr:spPr>
        <a:xfrm flipV="1">
          <a:off x="2209800" y="9552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a:extLst>
            <a:ext uri="{FF2B5EF4-FFF2-40B4-BE49-F238E27FC236}">
              <a16:creationId xmlns="" xmlns:a16="http://schemas.microsoft.com/office/drawing/2014/main" id="{00000000-0008-0000-0400-0000C3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6367</xdr:rowOff>
    </xdr:from>
    <xdr:ext cx="762000" cy="259045"/>
    <xdr:sp macro="" textlink="">
      <xdr:nvSpPr>
        <xdr:cNvPr id="196" name="テキスト ボックス 195">
          <a:extLst>
            <a:ext uri="{FF2B5EF4-FFF2-40B4-BE49-F238E27FC236}">
              <a16:creationId xmlns="" xmlns:a16="http://schemas.microsoft.com/office/drawing/2014/main" id="{00000000-0008-0000-0400-0000C4000000}"/>
            </a:ext>
          </a:extLst>
        </xdr:cNvPr>
        <xdr:cNvSpPr txBox="1"/>
      </xdr:nvSpPr>
      <xdr:spPr>
        <a:xfrm>
          <a:off x="2717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56</xdr:row>
      <xdr:rowOff>58420</xdr:rowOff>
    </xdr:to>
    <xdr:cxnSp macro="">
      <xdr:nvCxnSpPr>
        <xdr:cNvPr id="197" name="直線コネクタ 196">
          <a:extLst>
            <a:ext uri="{FF2B5EF4-FFF2-40B4-BE49-F238E27FC236}">
              <a16:creationId xmlns="" xmlns:a16="http://schemas.microsoft.com/office/drawing/2014/main" id="{00000000-0008-0000-0400-0000C5000000}"/>
            </a:ext>
          </a:extLst>
        </xdr:cNvPr>
        <xdr:cNvCxnSpPr/>
      </xdr:nvCxnSpPr>
      <xdr:spPr>
        <a:xfrm flipV="1">
          <a:off x="1320800" y="95758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91440</xdr:rowOff>
    </xdr:from>
    <xdr:to>
      <xdr:col>11</xdr:col>
      <xdr:colOff>60325</xdr:colOff>
      <xdr:row>57</xdr:row>
      <xdr:rowOff>21590</xdr:rowOff>
    </xdr:to>
    <xdr:sp macro="" textlink="">
      <xdr:nvSpPr>
        <xdr:cNvPr id="198" name="フローチャート: 判断 197">
          <a:extLst>
            <a:ext uri="{FF2B5EF4-FFF2-40B4-BE49-F238E27FC236}">
              <a16:creationId xmlns="" xmlns:a16="http://schemas.microsoft.com/office/drawing/2014/main" id="{00000000-0008-0000-0400-0000C6000000}"/>
            </a:ext>
          </a:extLst>
        </xdr:cNvPr>
        <xdr:cNvSpPr/>
      </xdr:nvSpPr>
      <xdr:spPr>
        <a:xfrm>
          <a:off x="2159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6367</xdr:rowOff>
    </xdr:from>
    <xdr:ext cx="762000" cy="259045"/>
    <xdr:sp macro="" textlink="">
      <xdr:nvSpPr>
        <xdr:cNvPr id="199" name="テキスト ボックス 198">
          <a:extLst>
            <a:ext uri="{FF2B5EF4-FFF2-40B4-BE49-F238E27FC236}">
              <a16:creationId xmlns="" xmlns:a16="http://schemas.microsoft.com/office/drawing/2014/main" id="{00000000-0008-0000-0400-0000C7000000}"/>
            </a:ext>
          </a:extLst>
        </xdr:cNvPr>
        <xdr:cNvSpPr txBox="1"/>
      </xdr:nvSpPr>
      <xdr:spPr>
        <a:xfrm>
          <a:off x="1828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0" name="フローチャート: 判断 199">
          <a:extLst>
            <a:ext uri="{FF2B5EF4-FFF2-40B4-BE49-F238E27FC236}">
              <a16:creationId xmlns="" xmlns:a16="http://schemas.microsoft.com/office/drawing/2014/main" id="{00000000-0008-0000-0400-0000C8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116857</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939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7" name="楕円 206">
          <a:extLst>
            <a:ext uri="{FF2B5EF4-FFF2-40B4-BE49-F238E27FC236}">
              <a16:creationId xmlns="" xmlns:a16="http://schemas.microsoft.com/office/drawing/2014/main" id="{00000000-0008-0000-0400-0000CF000000}"/>
            </a:ext>
          </a:extLst>
        </xdr:cNvPr>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111777</xdr:rowOff>
    </xdr:from>
    <xdr:ext cx="762000" cy="259045"/>
    <xdr:sp macro="" textlink="">
      <xdr:nvSpPr>
        <xdr:cNvPr id="208" name="扶助費該当値テキスト">
          <a:extLst>
            <a:ext uri="{FF2B5EF4-FFF2-40B4-BE49-F238E27FC236}">
              <a16:creationId xmlns="" xmlns:a16="http://schemas.microsoft.com/office/drawing/2014/main" id="{00000000-0008-0000-0400-0000D0000000}"/>
            </a:ext>
          </a:extLst>
        </xdr:cNvPr>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41910</xdr:rowOff>
    </xdr:from>
    <xdr:to>
      <xdr:col>20</xdr:col>
      <xdr:colOff>38100</xdr:colOff>
      <xdr:row>55</xdr:row>
      <xdr:rowOff>143510</xdr:rowOff>
    </xdr:to>
    <xdr:sp macro="" textlink="">
      <xdr:nvSpPr>
        <xdr:cNvPr id="209" name="楕円 208">
          <a:extLst>
            <a:ext uri="{FF2B5EF4-FFF2-40B4-BE49-F238E27FC236}">
              <a16:creationId xmlns="" xmlns:a16="http://schemas.microsoft.com/office/drawing/2014/main" id="{00000000-0008-0000-0400-0000D1000000}"/>
            </a:ext>
          </a:extLst>
        </xdr:cNvPr>
        <xdr:cNvSpPr/>
      </xdr:nvSpPr>
      <xdr:spPr>
        <a:xfrm>
          <a:off x="3937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153687</xdr:rowOff>
    </xdr:from>
    <xdr:ext cx="736600" cy="259045"/>
    <xdr:sp macro="" textlink="">
      <xdr:nvSpPr>
        <xdr:cNvPr id="210" name="テキスト ボックス 209">
          <a:extLst>
            <a:ext uri="{FF2B5EF4-FFF2-40B4-BE49-F238E27FC236}">
              <a16:creationId xmlns="" xmlns:a16="http://schemas.microsoft.com/office/drawing/2014/main" id="{00000000-0008-0000-0400-0000D2000000}"/>
            </a:ext>
          </a:extLst>
        </xdr:cNvPr>
        <xdr:cNvSpPr txBox="1"/>
      </xdr:nvSpPr>
      <xdr:spPr>
        <a:xfrm>
          <a:off x="3606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72390</xdr:rowOff>
    </xdr:from>
    <xdr:to>
      <xdr:col>15</xdr:col>
      <xdr:colOff>149225</xdr:colOff>
      <xdr:row>56</xdr:row>
      <xdr:rowOff>2540</xdr:rowOff>
    </xdr:to>
    <xdr:sp macro="" textlink="">
      <xdr:nvSpPr>
        <xdr:cNvPr id="211" name="楕円 210">
          <a:extLst>
            <a:ext uri="{FF2B5EF4-FFF2-40B4-BE49-F238E27FC236}">
              <a16:creationId xmlns="" xmlns:a16="http://schemas.microsoft.com/office/drawing/2014/main" id="{00000000-0008-0000-0400-0000D3000000}"/>
            </a:ext>
          </a:extLst>
        </xdr:cNvPr>
        <xdr:cNvSpPr/>
      </xdr:nvSpPr>
      <xdr:spPr>
        <a:xfrm>
          <a:off x="3048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12717</xdr:rowOff>
    </xdr:from>
    <xdr:ext cx="762000" cy="259045"/>
    <xdr:sp macro="" textlink="">
      <xdr:nvSpPr>
        <xdr:cNvPr id="212" name="テキスト ボックス 211">
          <a:extLst>
            <a:ext uri="{FF2B5EF4-FFF2-40B4-BE49-F238E27FC236}">
              <a16:creationId xmlns="" xmlns:a16="http://schemas.microsoft.com/office/drawing/2014/main" id="{00000000-0008-0000-0400-0000D4000000}"/>
            </a:ext>
          </a:extLst>
        </xdr:cNvPr>
        <xdr:cNvSpPr txBox="1"/>
      </xdr:nvSpPr>
      <xdr:spPr>
        <a:xfrm>
          <a:off x="2717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13" name="楕円 212">
          <a:extLst>
            <a:ext uri="{FF2B5EF4-FFF2-40B4-BE49-F238E27FC236}">
              <a16:creationId xmlns="" xmlns:a16="http://schemas.microsoft.com/office/drawing/2014/main" id="{00000000-0008-0000-0400-0000D5000000}"/>
            </a:ext>
          </a:extLst>
        </xdr:cNvPr>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14" name="テキスト ボックス 213">
          <a:extLst>
            <a:ext uri="{FF2B5EF4-FFF2-40B4-BE49-F238E27FC236}">
              <a16:creationId xmlns="" xmlns:a16="http://schemas.microsoft.com/office/drawing/2014/main" id="{00000000-0008-0000-0400-0000D6000000}"/>
            </a:ext>
          </a:extLst>
        </xdr:cNvPr>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215" name="楕円 214">
          <a:extLst>
            <a:ext uri="{FF2B5EF4-FFF2-40B4-BE49-F238E27FC236}">
              <a16:creationId xmlns="" xmlns:a16="http://schemas.microsoft.com/office/drawing/2014/main" id="{00000000-0008-0000-0400-0000D7000000}"/>
            </a:ext>
          </a:extLst>
        </xdr:cNvPr>
        <xdr:cNvSpPr/>
      </xdr:nvSpPr>
      <xdr:spPr>
        <a:xfrm>
          <a:off x="1270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119397</xdr:rowOff>
    </xdr:from>
    <xdr:ext cx="762000" cy="259045"/>
    <xdr:sp macro="" textlink="">
      <xdr:nvSpPr>
        <xdr:cNvPr id="216" name="テキスト ボックス 215">
          <a:extLst>
            <a:ext uri="{FF2B5EF4-FFF2-40B4-BE49-F238E27FC236}">
              <a16:creationId xmlns="" xmlns:a16="http://schemas.microsoft.com/office/drawing/2014/main" id="{00000000-0008-0000-0400-0000D8000000}"/>
            </a:ext>
          </a:extLst>
        </xdr:cNvPr>
        <xdr:cNvSpPr txBox="1"/>
      </xdr:nvSpPr>
      <xdr:spPr>
        <a:xfrm>
          <a:off x="939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effectLst/>
              <a:latin typeface="ＭＳ ゴシック" panose="020B0609070205080204" pitchFamily="49" charset="-128"/>
              <a:ea typeface="ＭＳ ゴシック" panose="020B0609070205080204" pitchFamily="49" charset="-128"/>
            </a:rPr>
            <a:t>　その他に係る経常収支比率は、類似団体平均を下回っている。</a:t>
          </a:r>
        </a:p>
        <a:p>
          <a:r>
            <a:rPr lang="ja-JP" altLang="en-US" sz="1100">
              <a:effectLst/>
              <a:latin typeface="ＭＳ ゴシック" panose="020B0609070205080204" pitchFamily="49" charset="-128"/>
              <a:ea typeface="ＭＳ ゴシック" panose="020B0609070205080204" pitchFamily="49" charset="-128"/>
            </a:rPr>
            <a:t>　特別会計への繰出金が増加傾向にあることから、今後も予算や事業計画等の適正管理を促すことで抑制に努める。</a:t>
          </a:r>
        </a:p>
        <a:p>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99785</xdr:rowOff>
    </xdr:from>
    <xdr:to>
      <xdr:col>82</xdr:col>
      <xdr:colOff>107950</xdr:colOff>
      <xdr:row>61</xdr:row>
      <xdr:rowOff>58965</xdr:rowOff>
    </xdr:to>
    <xdr:cxnSp macro="">
      <xdr:nvCxnSpPr>
        <xdr:cNvPr id="246" name="直線コネクタ 245">
          <a:extLst>
            <a:ext uri="{FF2B5EF4-FFF2-40B4-BE49-F238E27FC236}">
              <a16:creationId xmlns="" xmlns:a16="http://schemas.microsoft.com/office/drawing/2014/main" id="{00000000-0008-0000-0400-0000F6000000}"/>
            </a:ext>
          </a:extLst>
        </xdr:cNvPr>
        <xdr:cNvCxnSpPr/>
      </xdr:nvCxnSpPr>
      <xdr:spPr>
        <a:xfrm flipV="1">
          <a:off x="16510000" y="90151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a:extLst>
            <a:ext uri="{FF2B5EF4-FFF2-40B4-BE49-F238E27FC236}">
              <a16:creationId xmlns="" xmlns:a16="http://schemas.microsoft.com/office/drawing/2014/main" id="{00000000-0008-0000-0400-0000F7000000}"/>
            </a:ext>
          </a:extLst>
        </xdr:cNvPr>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a:extLst>
            <a:ext uri="{FF2B5EF4-FFF2-40B4-BE49-F238E27FC236}">
              <a16:creationId xmlns="" xmlns:a16="http://schemas.microsoft.com/office/drawing/2014/main" id="{00000000-0008-0000-0400-0000F8000000}"/>
            </a:ext>
          </a:extLst>
        </xdr:cNvPr>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14712</xdr:rowOff>
    </xdr:from>
    <xdr:ext cx="762000" cy="259045"/>
    <xdr:sp macro="" textlink="">
      <xdr:nvSpPr>
        <xdr:cNvPr id="249" name="その他最大値テキスト">
          <a:extLst>
            <a:ext uri="{FF2B5EF4-FFF2-40B4-BE49-F238E27FC236}">
              <a16:creationId xmlns="" xmlns:a16="http://schemas.microsoft.com/office/drawing/2014/main" id="{00000000-0008-0000-0400-0000F9000000}"/>
            </a:ext>
          </a:extLst>
        </xdr:cNvPr>
        <xdr:cNvSpPr txBox="1"/>
      </xdr:nvSpPr>
      <xdr:spPr>
        <a:xfrm>
          <a:off x="16598900" y="87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99785</xdr:rowOff>
    </xdr:from>
    <xdr:to>
      <xdr:col>82</xdr:col>
      <xdr:colOff>196850</xdr:colOff>
      <xdr:row>52</xdr:row>
      <xdr:rowOff>99785</xdr:rowOff>
    </xdr:to>
    <xdr:cxnSp macro="">
      <xdr:nvCxnSpPr>
        <xdr:cNvPr id="250" name="直線コネクタ 249">
          <a:extLst>
            <a:ext uri="{FF2B5EF4-FFF2-40B4-BE49-F238E27FC236}">
              <a16:creationId xmlns="" xmlns:a16="http://schemas.microsoft.com/office/drawing/2014/main" id="{00000000-0008-0000-0400-0000FA000000}"/>
            </a:ext>
          </a:extLst>
        </xdr:cNvPr>
        <xdr:cNvCxnSpPr/>
      </xdr:nvCxnSpPr>
      <xdr:spPr>
        <a:xfrm>
          <a:off x="16421100" y="901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23585</xdr:rowOff>
    </xdr:from>
    <xdr:to>
      <xdr:col>82</xdr:col>
      <xdr:colOff>107950</xdr:colOff>
      <xdr:row>56</xdr:row>
      <xdr:rowOff>67128</xdr:rowOff>
    </xdr:to>
    <xdr:cxnSp macro="">
      <xdr:nvCxnSpPr>
        <xdr:cNvPr id="251" name="直線コネクタ 250">
          <a:extLst>
            <a:ext uri="{FF2B5EF4-FFF2-40B4-BE49-F238E27FC236}">
              <a16:creationId xmlns="" xmlns:a16="http://schemas.microsoft.com/office/drawing/2014/main" id="{00000000-0008-0000-0400-0000FB000000}"/>
            </a:ext>
          </a:extLst>
        </xdr:cNvPr>
        <xdr:cNvCxnSpPr/>
      </xdr:nvCxnSpPr>
      <xdr:spPr>
        <a:xfrm>
          <a:off x="15671800" y="9624785"/>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2012</xdr:rowOff>
    </xdr:from>
    <xdr:ext cx="762000" cy="259045"/>
    <xdr:sp macro="" textlink="">
      <xdr:nvSpPr>
        <xdr:cNvPr id="252" name="その他平均値テキスト">
          <a:extLst>
            <a:ext uri="{FF2B5EF4-FFF2-40B4-BE49-F238E27FC236}">
              <a16:creationId xmlns="" xmlns:a16="http://schemas.microsoft.com/office/drawing/2014/main" id="{00000000-0008-0000-0400-0000FC000000}"/>
            </a:ext>
          </a:extLst>
        </xdr:cNvPr>
        <xdr:cNvSpPr txBox="1"/>
      </xdr:nvSpPr>
      <xdr:spPr>
        <a:xfrm>
          <a:off x="16598900" y="9774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53" name="フローチャート: 判断 252">
          <a:extLst>
            <a:ext uri="{FF2B5EF4-FFF2-40B4-BE49-F238E27FC236}">
              <a16:creationId xmlns="" xmlns:a16="http://schemas.microsoft.com/office/drawing/2014/main" id="{00000000-0008-0000-0400-0000FD000000}"/>
            </a:ext>
          </a:extLst>
        </xdr:cNvPr>
        <xdr:cNvSpPr/>
      </xdr:nvSpPr>
      <xdr:spPr>
        <a:xfrm>
          <a:off x="16459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107950</xdr:rowOff>
    </xdr:from>
    <xdr:to>
      <xdr:col>78</xdr:col>
      <xdr:colOff>69850</xdr:colOff>
      <xdr:row>56</xdr:row>
      <xdr:rowOff>23585</xdr:rowOff>
    </xdr:to>
    <xdr:cxnSp macro="">
      <xdr:nvCxnSpPr>
        <xdr:cNvPr id="254" name="直線コネクタ 253">
          <a:extLst>
            <a:ext uri="{FF2B5EF4-FFF2-40B4-BE49-F238E27FC236}">
              <a16:creationId xmlns="" xmlns:a16="http://schemas.microsoft.com/office/drawing/2014/main" id="{00000000-0008-0000-0400-0000FE000000}"/>
            </a:ext>
          </a:extLst>
        </xdr:cNvPr>
        <xdr:cNvCxnSpPr/>
      </xdr:nvCxnSpPr>
      <xdr:spPr>
        <a:xfrm>
          <a:off x="14782800" y="95377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6" name="テキスト ボックス 255">
          <a:extLst>
            <a:ext uri="{FF2B5EF4-FFF2-40B4-BE49-F238E27FC236}">
              <a16:creationId xmlns="" xmlns:a16="http://schemas.microsoft.com/office/drawing/2014/main" id="{00000000-0008-0000-0400-00000001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107950</xdr:rowOff>
    </xdr:from>
    <xdr:to>
      <xdr:col>73</xdr:col>
      <xdr:colOff>180975</xdr:colOff>
      <xdr:row>56</xdr:row>
      <xdr:rowOff>34472</xdr:rowOff>
    </xdr:to>
    <xdr:cxnSp macro="">
      <xdr:nvCxnSpPr>
        <xdr:cNvPr id="257" name="直線コネクタ 256">
          <a:extLst>
            <a:ext uri="{FF2B5EF4-FFF2-40B4-BE49-F238E27FC236}">
              <a16:creationId xmlns="" xmlns:a16="http://schemas.microsoft.com/office/drawing/2014/main" id="{00000000-0008-0000-0400-000001010000}"/>
            </a:ext>
          </a:extLst>
        </xdr:cNvPr>
        <xdr:cNvCxnSpPr/>
      </xdr:nvCxnSpPr>
      <xdr:spPr>
        <a:xfrm flipV="1">
          <a:off x="13893800" y="95377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81643</xdr:rowOff>
    </xdr:from>
    <xdr:to>
      <xdr:col>74</xdr:col>
      <xdr:colOff>31750</xdr:colOff>
      <xdr:row>57</xdr:row>
      <xdr:rowOff>11793</xdr:rowOff>
    </xdr:to>
    <xdr:sp macro="" textlink="">
      <xdr:nvSpPr>
        <xdr:cNvPr id="258" name="フローチャート: 判断 257">
          <a:extLst>
            <a:ext uri="{FF2B5EF4-FFF2-40B4-BE49-F238E27FC236}">
              <a16:creationId xmlns="" xmlns:a16="http://schemas.microsoft.com/office/drawing/2014/main" id="{00000000-0008-0000-0400-000002010000}"/>
            </a:ext>
          </a:extLst>
        </xdr:cNvPr>
        <xdr:cNvSpPr/>
      </xdr:nvSpPr>
      <xdr:spPr>
        <a:xfrm>
          <a:off x="14732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168020</xdr:rowOff>
    </xdr:from>
    <xdr:ext cx="762000" cy="259045"/>
    <xdr:sp macro="" textlink="">
      <xdr:nvSpPr>
        <xdr:cNvPr id="259" name="テキスト ボックス 258">
          <a:extLst>
            <a:ext uri="{FF2B5EF4-FFF2-40B4-BE49-F238E27FC236}">
              <a16:creationId xmlns="" xmlns:a16="http://schemas.microsoft.com/office/drawing/2014/main" id="{00000000-0008-0000-0400-000003010000}"/>
            </a:ext>
          </a:extLst>
        </xdr:cNvPr>
        <xdr:cNvSpPr txBox="1"/>
      </xdr:nvSpPr>
      <xdr:spPr>
        <a:xfrm>
          <a:off x="14401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151493</xdr:rowOff>
    </xdr:from>
    <xdr:to>
      <xdr:col>69</xdr:col>
      <xdr:colOff>92075</xdr:colOff>
      <xdr:row>56</xdr:row>
      <xdr:rowOff>34472</xdr:rowOff>
    </xdr:to>
    <xdr:cxnSp macro="">
      <xdr:nvCxnSpPr>
        <xdr:cNvPr id="260" name="直線コネクタ 259">
          <a:extLst>
            <a:ext uri="{FF2B5EF4-FFF2-40B4-BE49-F238E27FC236}">
              <a16:creationId xmlns="" xmlns:a16="http://schemas.microsoft.com/office/drawing/2014/main" id="{00000000-0008-0000-0400-000004010000}"/>
            </a:ext>
          </a:extLst>
        </xdr:cNvPr>
        <xdr:cNvCxnSpPr/>
      </xdr:nvCxnSpPr>
      <xdr:spPr>
        <a:xfrm>
          <a:off x="13004800" y="95812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a:extLst>
            <a:ext uri="{FF2B5EF4-FFF2-40B4-BE49-F238E27FC236}">
              <a16:creationId xmlns="" xmlns:a16="http://schemas.microsoft.com/office/drawing/2014/main" id="{00000000-0008-0000-0400-000005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2" name="テキスト ボックス 261">
          <a:extLst>
            <a:ext uri="{FF2B5EF4-FFF2-40B4-BE49-F238E27FC236}">
              <a16:creationId xmlns="" xmlns:a16="http://schemas.microsoft.com/office/drawing/2014/main" id="{00000000-0008-0000-0400-000006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a:extLst>
            <a:ext uri="{FF2B5EF4-FFF2-40B4-BE49-F238E27FC236}">
              <a16:creationId xmlns="" xmlns:a16="http://schemas.microsoft.com/office/drawing/2014/main" id="{00000000-0008-0000-0400-000007010000}"/>
            </a:ext>
          </a:extLst>
        </xdr:cNvPr>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macro="" textlink="">
      <xdr:nvSpPr>
        <xdr:cNvPr id="264" name="テキスト ボックス 263">
          <a:extLst>
            <a:ext uri="{FF2B5EF4-FFF2-40B4-BE49-F238E27FC236}">
              <a16:creationId xmlns="" xmlns:a16="http://schemas.microsoft.com/office/drawing/2014/main" id="{00000000-0008-0000-0400-000008010000}"/>
            </a:ext>
          </a:extLst>
        </xdr:cNvPr>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70" name="楕円 269">
          <a:extLst>
            <a:ext uri="{FF2B5EF4-FFF2-40B4-BE49-F238E27FC236}">
              <a16:creationId xmlns="" xmlns:a16="http://schemas.microsoft.com/office/drawing/2014/main" id="{00000000-0008-0000-0400-00000E010000}"/>
            </a:ext>
          </a:extLst>
        </xdr:cNvPr>
        <xdr:cNvSpPr/>
      </xdr:nvSpPr>
      <xdr:spPr>
        <a:xfrm>
          <a:off x="164592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32855</xdr:rowOff>
    </xdr:from>
    <xdr:ext cx="762000" cy="259045"/>
    <xdr:sp macro="" textlink="">
      <xdr:nvSpPr>
        <xdr:cNvPr id="271" name="その他該当値テキスト">
          <a:extLst>
            <a:ext uri="{FF2B5EF4-FFF2-40B4-BE49-F238E27FC236}">
              <a16:creationId xmlns="" xmlns:a16="http://schemas.microsoft.com/office/drawing/2014/main" id="{00000000-0008-0000-0400-00000F010000}"/>
            </a:ext>
          </a:extLst>
        </xdr:cNvPr>
        <xdr:cNvSpPr txBox="1"/>
      </xdr:nvSpPr>
      <xdr:spPr>
        <a:xfrm>
          <a:off x="165989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144235</xdr:rowOff>
    </xdr:from>
    <xdr:to>
      <xdr:col>78</xdr:col>
      <xdr:colOff>120650</xdr:colOff>
      <xdr:row>56</xdr:row>
      <xdr:rowOff>74385</xdr:rowOff>
    </xdr:to>
    <xdr:sp macro="" textlink="">
      <xdr:nvSpPr>
        <xdr:cNvPr id="272" name="楕円 271">
          <a:extLst>
            <a:ext uri="{FF2B5EF4-FFF2-40B4-BE49-F238E27FC236}">
              <a16:creationId xmlns="" xmlns:a16="http://schemas.microsoft.com/office/drawing/2014/main" id="{00000000-0008-0000-0400-000010010000}"/>
            </a:ext>
          </a:extLst>
        </xdr:cNvPr>
        <xdr:cNvSpPr/>
      </xdr:nvSpPr>
      <xdr:spPr>
        <a:xfrm>
          <a:off x="15621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84562</xdr:rowOff>
    </xdr:from>
    <xdr:ext cx="736600" cy="259045"/>
    <xdr:sp macro="" textlink="">
      <xdr:nvSpPr>
        <xdr:cNvPr id="273" name="テキスト ボックス 272">
          <a:extLst>
            <a:ext uri="{FF2B5EF4-FFF2-40B4-BE49-F238E27FC236}">
              <a16:creationId xmlns="" xmlns:a16="http://schemas.microsoft.com/office/drawing/2014/main" id="{00000000-0008-0000-0400-000011010000}"/>
            </a:ext>
          </a:extLst>
        </xdr:cNvPr>
        <xdr:cNvSpPr txBox="1"/>
      </xdr:nvSpPr>
      <xdr:spPr>
        <a:xfrm>
          <a:off x="15290800" y="934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57150</xdr:rowOff>
    </xdr:from>
    <xdr:to>
      <xdr:col>74</xdr:col>
      <xdr:colOff>31750</xdr:colOff>
      <xdr:row>55</xdr:row>
      <xdr:rowOff>158750</xdr:rowOff>
    </xdr:to>
    <xdr:sp macro="" textlink="">
      <xdr:nvSpPr>
        <xdr:cNvPr id="274" name="楕円 273">
          <a:extLst>
            <a:ext uri="{FF2B5EF4-FFF2-40B4-BE49-F238E27FC236}">
              <a16:creationId xmlns="" xmlns:a16="http://schemas.microsoft.com/office/drawing/2014/main" id="{00000000-0008-0000-0400-000012010000}"/>
            </a:ext>
          </a:extLst>
        </xdr:cNvPr>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168927</xdr:rowOff>
    </xdr:from>
    <xdr:ext cx="762000" cy="259045"/>
    <xdr:sp macro="" textlink="">
      <xdr:nvSpPr>
        <xdr:cNvPr id="275" name="テキスト ボックス 274">
          <a:extLst>
            <a:ext uri="{FF2B5EF4-FFF2-40B4-BE49-F238E27FC236}">
              <a16:creationId xmlns="" xmlns:a16="http://schemas.microsoft.com/office/drawing/2014/main" id="{00000000-0008-0000-0400-000013010000}"/>
            </a:ext>
          </a:extLst>
        </xdr:cNvPr>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155122</xdr:rowOff>
    </xdr:from>
    <xdr:to>
      <xdr:col>69</xdr:col>
      <xdr:colOff>142875</xdr:colOff>
      <xdr:row>56</xdr:row>
      <xdr:rowOff>85272</xdr:rowOff>
    </xdr:to>
    <xdr:sp macro="" textlink="">
      <xdr:nvSpPr>
        <xdr:cNvPr id="276" name="楕円 275">
          <a:extLst>
            <a:ext uri="{FF2B5EF4-FFF2-40B4-BE49-F238E27FC236}">
              <a16:creationId xmlns="" xmlns:a16="http://schemas.microsoft.com/office/drawing/2014/main" id="{00000000-0008-0000-0400-000014010000}"/>
            </a:ext>
          </a:extLst>
        </xdr:cNvPr>
        <xdr:cNvSpPr/>
      </xdr:nvSpPr>
      <xdr:spPr>
        <a:xfrm>
          <a:off x="13843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95449</xdr:rowOff>
    </xdr:from>
    <xdr:ext cx="762000" cy="259045"/>
    <xdr:sp macro="" textlink="">
      <xdr:nvSpPr>
        <xdr:cNvPr id="277" name="テキスト ボックス 276">
          <a:extLst>
            <a:ext uri="{FF2B5EF4-FFF2-40B4-BE49-F238E27FC236}">
              <a16:creationId xmlns="" xmlns:a16="http://schemas.microsoft.com/office/drawing/2014/main" id="{00000000-0008-0000-0400-000015010000}"/>
            </a:ext>
          </a:extLst>
        </xdr:cNvPr>
        <xdr:cNvSpPr txBox="1"/>
      </xdr:nvSpPr>
      <xdr:spPr>
        <a:xfrm>
          <a:off x="13512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100693</xdr:rowOff>
    </xdr:from>
    <xdr:to>
      <xdr:col>65</xdr:col>
      <xdr:colOff>53975</xdr:colOff>
      <xdr:row>56</xdr:row>
      <xdr:rowOff>30843</xdr:rowOff>
    </xdr:to>
    <xdr:sp macro="" textlink="">
      <xdr:nvSpPr>
        <xdr:cNvPr id="278" name="楕円 277">
          <a:extLst>
            <a:ext uri="{FF2B5EF4-FFF2-40B4-BE49-F238E27FC236}">
              <a16:creationId xmlns="" xmlns:a16="http://schemas.microsoft.com/office/drawing/2014/main" id="{00000000-0008-0000-0400-000016010000}"/>
            </a:ext>
          </a:extLst>
        </xdr:cNvPr>
        <xdr:cNvSpPr/>
      </xdr:nvSpPr>
      <xdr:spPr>
        <a:xfrm>
          <a:off x="12954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41020</xdr:rowOff>
    </xdr:from>
    <xdr:ext cx="762000" cy="259045"/>
    <xdr:sp macro="" textlink="">
      <xdr:nvSpPr>
        <xdr:cNvPr id="279" name="テキスト ボックス 278">
          <a:extLst>
            <a:ext uri="{FF2B5EF4-FFF2-40B4-BE49-F238E27FC236}">
              <a16:creationId xmlns="" xmlns:a16="http://schemas.microsoft.com/office/drawing/2014/main" id="{00000000-0008-0000-0400-000017010000}"/>
            </a:ext>
          </a:extLst>
        </xdr:cNvPr>
        <xdr:cNvSpPr txBox="1"/>
      </xdr:nvSpPr>
      <xdr:spPr>
        <a:xfrm>
          <a:off x="12623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電力・ガス・食料品等価格高騰重点支援追加給付金等により補助費等は増加した。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補助費等に係る経常収支比率は類似団体の中でも高い水準となっている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これは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ごみ処理や消防などについて、積極的に近隣市町と一部事務組合を構成し、実施しているためである。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今後とも、一部事務組合に対し、予算や事業計画等の適正管理を促すことで、補助費等の抑制に努める。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400">
              <a:effectLst/>
              <a:latin typeface="ＭＳ ゴシック" panose="020B0609070205080204" pitchFamily="49" charset="-128"/>
              <a:ea typeface="ＭＳ ゴシック" panose="020B0609070205080204" pitchFamily="49" charset="-128"/>
            </a:rPr>
            <a:t>　</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143002</xdr:rowOff>
    </xdr:to>
    <xdr:cxnSp macro="">
      <xdr:nvCxnSpPr>
        <xdr:cNvPr id="305" name="直線コネクタ 304">
          <a:extLst>
            <a:ext uri="{FF2B5EF4-FFF2-40B4-BE49-F238E27FC236}">
              <a16:creationId xmlns="" xmlns:a16="http://schemas.microsoft.com/office/drawing/2014/main" id="{00000000-0008-0000-0400-000031010000}"/>
            </a:ext>
          </a:extLst>
        </xdr:cNvPr>
        <xdr:cNvCxnSpPr/>
      </xdr:nvCxnSpPr>
      <xdr:spPr>
        <a:xfrm flipV="1">
          <a:off x="16510000" y="5608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115079</xdr:rowOff>
    </xdr:from>
    <xdr:ext cx="762000" cy="259045"/>
    <xdr:sp macro="" textlink="">
      <xdr:nvSpPr>
        <xdr:cNvPr id="306" name="補助費等最小値テキスト">
          <a:extLst>
            <a:ext uri="{FF2B5EF4-FFF2-40B4-BE49-F238E27FC236}">
              <a16:creationId xmlns="" xmlns:a16="http://schemas.microsoft.com/office/drawing/2014/main" id="{00000000-0008-0000-0400-000032010000}"/>
            </a:ext>
          </a:extLst>
        </xdr:cNvPr>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143002</xdr:rowOff>
    </xdr:from>
    <xdr:to>
      <xdr:col>82</xdr:col>
      <xdr:colOff>196850</xdr:colOff>
      <xdr:row>41</xdr:row>
      <xdr:rowOff>143002</xdr:rowOff>
    </xdr:to>
    <xdr:cxnSp macro="">
      <xdr:nvCxnSpPr>
        <xdr:cNvPr id="307" name="直線コネクタ 306">
          <a:extLst>
            <a:ext uri="{FF2B5EF4-FFF2-40B4-BE49-F238E27FC236}">
              <a16:creationId xmlns="" xmlns:a16="http://schemas.microsoft.com/office/drawing/2014/main" id="{00000000-0008-0000-0400-000033010000}"/>
            </a:ext>
          </a:extLst>
        </xdr:cNvPr>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08" name="補助費等最大値テキスト">
          <a:extLst>
            <a:ext uri="{FF2B5EF4-FFF2-40B4-BE49-F238E27FC236}">
              <a16:creationId xmlns="" xmlns:a16="http://schemas.microsoft.com/office/drawing/2014/main" id="{00000000-0008-0000-0400-000034010000}"/>
            </a:ext>
          </a:extLst>
        </xdr:cNvPr>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09" name="直線コネクタ 308">
          <a:extLst>
            <a:ext uri="{FF2B5EF4-FFF2-40B4-BE49-F238E27FC236}">
              <a16:creationId xmlns="" xmlns:a16="http://schemas.microsoft.com/office/drawing/2014/main" id="{00000000-0008-0000-0400-000035010000}"/>
            </a:ext>
          </a:extLst>
        </xdr:cNvPr>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28702</xdr:rowOff>
    </xdr:from>
    <xdr:to>
      <xdr:col>82</xdr:col>
      <xdr:colOff>107950</xdr:colOff>
      <xdr:row>39</xdr:row>
      <xdr:rowOff>56134</xdr:rowOff>
    </xdr:to>
    <xdr:cxnSp macro="">
      <xdr:nvCxnSpPr>
        <xdr:cNvPr id="310" name="直線コネクタ 309">
          <a:extLst>
            <a:ext uri="{FF2B5EF4-FFF2-40B4-BE49-F238E27FC236}">
              <a16:creationId xmlns="" xmlns:a16="http://schemas.microsoft.com/office/drawing/2014/main" id="{00000000-0008-0000-0400-000036010000}"/>
            </a:ext>
          </a:extLst>
        </xdr:cNvPr>
        <xdr:cNvCxnSpPr/>
      </xdr:nvCxnSpPr>
      <xdr:spPr>
        <a:xfrm flipV="1">
          <a:off x="15671800" y="671525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33291</xdr:rowOff>
    </xdr:from>
    <xdr:ext cx="762000" cy="259045"/>
    <xdr:sp macro="" textlink="">
      <xdr:nvSpPr>
        <xdr:cNvPr id="311" name="補助費等平均値テキスト">
          <a:extLst>
            <a:ext uri="{FF2B5EF4-FFF2-40B4-BE49-F238E27FC236}">
              <a16:creationId xmlns="" xmlns:a16="http://schemas.microsoft.com/office/drawing/2014/main" id="{00000000-0008-0000-0400-000037010000}"/>
            </a:ext>
          </a:extLst>
        </xdr:cNvPr>
        <xdr:cNvSpPr txBox="1"/>
      </xdr:nvSpPr>
      <xdr:spPr>
        <a:xfrm>
          <a:off x="16598900" y="60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12" name="フローチャート: 判断 311">
          <a:extLst>
            <a:ext uri="{FF2B5EF4-FFF2-40B4-BE49-F238E27FC236}">
              <a16:creationId xmlns="" xmlns:a16="http://schemas.microsoft.com/office/drawing/2014/main" id="{00000000-0008-0000-0400-000038010000}"/>
            </a:ext>
          </a:extLst>
        </xdr:cNvPr>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37846</xdr:rowOff>
    </xdr:from>
    <xdr:to>
      <xdr:col>78</xdr:col>
      <xdr:colOff>69850</xdr:colOff>
      <xdr:row>39</xdr:row>
      <xdr:rowOff>56134</xdr:rowOff>
    </xdr:to>
    <xdr:cxnSp macro="">
      <xdr:nvCxnSpPr>
        <xdr:cNvPr id="313" name="直線コネクタ 312">
          <a:extLst>
            <a:ext uri="{FF2B5EF4-FFF2-40B4-BE49-F238E27FC236}">
              <a16:creationId xmlns="" xmlns:a16="http://schemas.microsoft.com/office/drawing/2014/main" id="{00000000-0008-0000-0400-000039010000}"/>
            </a:ext>
          </a:extLst>
        </xdr:cNvPr>
        <xdr:cNvCxnSpPr/>
      </xdr:nvCxnSpPr>
      <xdr:spPr>
        <a:xfrm>
          <a:off x="14782800" y="67243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169926</xdr:rowOff>
    </xdr:from>
    <xdr:to>
      <xdr:col>78</xdr:col>
      <xdr:colOff>120650</xdr:colOff>
      <xdr:row>36</xdr:row>
      <xdr:rowOff>100076</xdr:rowOff>
    </xdr:to>
    <xdr:sp macro="" textlink="">
      <xdr:nvSpPr>
        <xdr:cNvPr id="314" name="フローチャート: 判断 313">
          <a:extLst>
            <a:ext uri="{FF2B5EF4-FFF2-40B4-BE49-F238E27FC236}">
              <a16:creationId xmlns="" xmlns:a16="http://schemas.microsoft.com/office/drawing/2014/main" id="{00000000-0008-0000-0400-00003A010000}"/>
            </a:ext>
          </a:extLst>
        </xdr:cNvPr>
        <xdr:cNvSpPr/>
      </xdr:nvSpPr>
      <xdr:spPr>
        <a:xfrm>
          <a:off x="15621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110253</xdr:rowOff>
    </xdr:from>
    <xdr:ext cx="736600" cy="259045"/>
    <xdr:sp macro="" textlink="">
      <xdr:nvSpPr>
        <xdr:cNvPr id="315" name="テキスト ボックス 314">
          <a:extLst>
            <a:ext uri="{FF2B5EF4-FFF2-40B4-BE49-F238E27FC236}">
              <a16:creationId xmlns="" xmlns:a16="http://schemas.microsoft.com/office/drawing/2014/main" id="{00000000-0008-0000-0400-00003B010000}"/>
            </a:ext>
          </a:extLst>
        </xdr:cNvPr>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37846</xdr:rowOff>
    </xdr:from>
    <xdr:to>
      <xdr:col>73</xdr:col>
      <xdr:colOff>180975</xdr:colOff>
      <xdr:row>39</xdr:row>
      <xdr:rowOff>138430</xdr:rowOff>
    </xdr:to>
    <xdr:cxnSp macro="">
      <xdr:nvCxnSpPr>
        <xdr:cNvPr id="316" name="直線コネクタ 315">
          <a:extLst>
            <a:ext uri="{FF2B5EF4-FFF2-40B4-BE49-F238E27FC236}">
              <a16:creationId xmlns="" xmlns:a16="http://schemas.microsoft.com/office/drawing/2014/main" id="{00000000-0008-0000-0400-00003C010000}"/>
            </a:ext>
          </a:extLst>
        </xdr:cNvPr>
        <xdr:cNvCxnSpPr/>
      </xdr:nvCxnSpPr>
      <xdr:spPr>
        <a:xfrm flipV="1">
          <a:off x="13893800" y="672439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7" name="フローチャート: 判断 316">
          <a:extLst>
            <a:ext uri="{FF2B5EF4-FFF2-40B4-BE49-F238E27FC236}">
              <a16:creationId xmlns="" xmlns:a16="http://schemas.microsoft.com/office/drawing/2014/main" id="{00000000-0008-0000-0400-00003D010000}"/>
            </a:ext>
          </a:extLst>
        </xdr:cNvPr>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18" name="テキスト ボックス 317">
          <a:extLst>
            <a:ext uri="{FF2B5EF4-FFF2-40B4-BE49-F238E27FC236}">
              <a16:creationId xmlns="" xmlns:a16="http://schemas.microsoft.com/office/drawing/2014/main" id="{00000000-0008-0000-0400-00003E010000}"/>
            </a:ext>
          </a:extLst>
        </xdr:cNvPr>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138430</xdr:rowOff>
    </xdr:from>
    <xdr:to>
      <xdr:col>69</xdr:col>
      <xdr:colOff>92075</xdr:colOff>
      <xdr:row>40</xdr:row>
      <xdr:rowOff>3556</xdr:rowOff>
    </xdr:to>
    <xdr:cxnSp macro="">
      <xdr:nvCxnSpPr>
        <xdr:cNvPr id="319" name="直線コネクタ 318">
          <a:extLst>
            <a:ext uri="{FF2B5EF4-FFF2-40B4-BE49-F238E27FC236}">
              <a16:creationId xmlns="" xmlns:a16="http://schemas.microsoft.com/office/drawing/2014/main" id="{00000000-0008-0000-0400-00003F010000}"/>
            </a:ext>
          </a:extLst>
        </xdr:cNvPr>
        <xdr:cNvCxnSpPr/>
      </xdr:nvCxnSpPr>
      <xdr:spPr>
        <a:xfrm flipV="1">
          <a:off x="13004800" y="68249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25908</xdr:rowOff>
    </xdr:from>
    <xdr:to>
      <xdr:col>69</xdr:col>
      <xdr:colOff>142875</xdr:colOff>
      <xdr:row>36</xdr:row>
      <xdr:rowOff>127508</xdr:rowOff>
    </xdr:to>
    <xdr:sp macro="" textlink="">
      <xdr:nvSpPr>
        <xdr:cNvPr id="320" name="フローチャート: 判断 319">
          <a:extLst>
            <a:ext uri="{FF2B5EF4-FFF2-40B4-BE49-F238E27FC236}">
              <a16:creationId xmlns="" xmlns:a16="http://schemas.microsoft.com/office/drawing/2014/main" id="{00000000-0008-0000-0400-000040010000}"/>
            </a:ext>
          </a:extLst>
        </xdr:cNvPr>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21" name="テキスト ボックス 320">
          <a:extLst>
            <a:ext uri="{FF2B5EF4-FFF2-40B4-BE49-F238E27FC236}">
              <a16:creationId xmlns="" xmlns:a16="http://schemas.microsoft.com/office/drawing/2014/main" id="{00000000-0008-0000-0400-000041010000}"/>
            </a:ext>
          </a:extLst>
        </xdr:cNvPr>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46482</xdr:rowOff>
    </xdr:from>
    <xdr:to>
      <xdr:col>65</xdr:col>
      <xdr:colOff>53975</xdr:colOff>
      <xdr:row>37</xdr:row>
      <xdr:rowOff>148082</xdr:rowOff>
    </xdr:to>
    <xdr:sp macro="" textlink="">
      <xdr:nvSpPr>
        <xdr:cNvPr id="322" name="フローチャート: 判断 321">
          <a:extLst>
            <a:ext uri="{FF2B5EF4-FFF2-40B4-BE49-F238E27FC236}">
              <a16:creationId xmlns="" xmlns:a16="http://schemas.microsoft.com/office/drawing/2014/main" id="{00000000-0008-0000-0400-000042010000}"/>
            </a:ext>
          </a:extLst>
        </xdr:cNvPr>
        <xdr:cNvSpPr/>
      </xdr:nvSpPr>
      <xdr:spPr>
        <a:xfrm>
          <a:off x="12954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158259</xdr:rowOff>
    </xdr:from>
    <xdr:ext cx="762000" cy="259045"/>
    <xdr:sp macro="" textlink="">
      <xdr:nvSpPr>
        <xdr:cNvPr id="323" name="テキスト ボックス 322">
          <a:extLst>
            <a:ext uri="{FF2B5EF4-FFF2-40B4-BE49-F238E27FC236}">
              <a16:creationId xmlns="" xmlns:a16="http://schemas.microsoft.com/office/drawing/2014/main" id="{00000000-0008-0000-0400-000043010000}"/>
            </a:ext>
          </a:extLst>
        </xdr:cNvPr>
        <xdr:cNvSpPr txBox="1"/>
      </xdr:nvSpPr>
      <xdr:spPr>
        <a:xfrm>
          <a:off x="12623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149352</xdr:rowOff>
    </xdr:from>
    <xdr:to>
      <xdr:col>82</xdr:col>
      <xdr:colOff>158750</xdr:colOff>
      <xdr:row>39</xdr:row>
      <xdr:rowOff>79502</xdr:rowOff>
    </xdr:to>
    <xdr:sp macro="" textlink="">
      <xdr:nvSpPr>
        <xdr:cNvPr id="329" name="楕円 328">
          <a:extLst>
            <a:ext uri="{FF2B5EF4-FFF2-40B4-BE49-F238E27FC236}">
              <a16:creationId xmlns="" xmlns:a16="http://schemas.microsoft.com/office/drawing/2014/main" id="{00000000-0008-0000-0400-000049010000}"/>
            </a:ext>
          </a:extLst>
        </xdr:cNvPr>
        <xdr:cNvSpPr/>
      </xdr:nvSpPr>
      <xdr:spPr>
        <a:xfrm>
          <a:off x="164592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121429</xdr:rowOff>
    </xdr:from>
    <xdr:ext cx="762000" cy="259045"/>
    <xdr:sp macro="" textlink="">
      <xdr:nvSpPr>
        <xdr:cNvPr id="330" name="補助費等該当値テキスト">
          <a:extLst>
            <a:ext uri="{FF2B5EF4-FFF2-40B4-BE49-F238E27FC236}">
              <a16:creationId xmlns="" xmlns:a16="http://schemas.microsoft.com/office/drawing/2014/main" id="{00000000-0008-0000-0400-00004A010000}"/>
            </a:ext>
          </a:extLst>
        </xdr:cNvPr>
        <xdr:cNvSpPr txBox="1"/>
      </xdr:nvSpPr>
      <xdr:spPr>
        <a:xfrm>
          <a:off x="165989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5334</xdr:rowOff>
    </xdr:from>
    <xdr:to>
      <xdr:col>78</xdr:col>
      <xdr:colOff>120650</xdr:colOff>
      <xdr:row>39</xdr:row>
      <xdr:rowOff>106934</xdr:rowOff>
    </xdr:to>
    <xdr:sp macro="" textlink="">
      <xdr:nvSpPr>
        <xdr:cNvPr id="331" name="楕円 330">
          <a:extLst>
            <a:ext uri="{FF2B5EF4-FFF2-40B4-BE49-F238E27FC236}">
              <a16:creationId xmlns="" xmlns:a16="http://schemas.microsoft.com/office/drawing/2014/main" id="{00000000-0008-0000-0400-00004B010000}"/>
            </a:ext>
          </a:extLst>
        </xdr:cNvPr>
        <xdr:cNvSpPr/>
      </xdr:nvSpPr>
      <xdr:spPr>
        <a:xfrm>
          <a:off x="156210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91711</xdr:rowOff>
    </xdr:from>
    <xdr:ext cx="736600" cy="259045"/>
    <xdr:sp macro="" textlink="">
      <xdr:nvSpPr>
        <xdr:cNvPr id="332" name="テキスト ボックス 331">
          <a:extLst>
            <a:ext uri="{FF2B5EF4-FFF2-40B4-BE49-F238E27FC236}">
              <a16:creationId xmlns="" xmlns:a16="http://schemas.microsoft.com/office/drawing/2014/main" id="{00000000-0008-0000-0400-00004C010000}"/>
            </a:ext>
          </a:extLst>
        </xdr:cNvPr>
        <xdr:cNvSpPr txBox="1"/>
      </xdr:nvSpPr>
      <xdr:spPr>
        <a:xfrm>
          <a:off x="15290800" y="6778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158496</xdr:rowOff>
    </xdr:from>
    <xdr:to>
      <xdr:col>74</xdr:col>
      <xdr:colOff>31750</xdr:colOff>
      <xdr:row>39</xdr:row>
      <xdr:rowOff>88646</xdr:rowOff>
    </xdr:to>
    <xdr:sp macro="" textlink="">
      <xdr:nvSpPr>
        <xdr:cNvPr id="333" name="楕円 332">
          <a:extLst>
            <a:ext uri="{FF2B5EF4-FFF2-40B4-BE49-F238E27FC236}">
              <a16:creationId xmlns="" xmlns:a16="http://schemas.microsoft.com/office/drawing/2014/main" id="{00000000-0008-0000-0400-00004D010000}"/>
            </a:ext>
          </a:extLst>
        </xdr:cNvPr>
        <xdr:cNvSpPr/>
      </xdr:nvSpPr>
      <xdr:spPr>
        <a:xfrm>
          <a:off x="14732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73423</xdr:rowOff>
    </xdr:from>
    <xdr:ext cx="762000" cy="259045"/>
    <xdr:sp macro="" textlink="">
      <xdr:nvSpPr>
        <xdr:cNvPr id="334" name="テキスト ボックス 333">
          <a:extLst>
            <a:ext uri="{FF2B5EF4-FFF2-40B4-BE49-F238E27FC236}">
              <a16:creationId xmlns="" xmlns:a16="http://schemas.microsoft.com/office/drawing/2014/main" id="{00000000-0008-0000-0400-00004E010000}"/>
            </a:ext>
          </a:extLst>
        </xdr:cNvPr>
        <xdr:cNvSpPr txBox="1"/>
      </xdr:nvSpPr>
      <xdr:spPr>
        <a:xfrm>
          <a:off x="144018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87630</xdr:rowOff>
    </xdr:from>
    <xdr:to>
      <xdr:col>69</xdr:col>
      <xdr:colOff>142875</xdr:colOff>
      <xdr:row>40</xdr:row>
      <xdr:rowOff>17780</xdr:rowOff>
    </xdr:to>
    <xdr:sp macro="" textlink="">
      <xdr:nvSpPr>
        <xdr:cNvPr id="335" name="楕円 334">
          <a:extLst>
            <a:ext uri="{FF2B5EF4-FFF2-40B4-BE49-F238E27FC236}">
              <a16:creationId xmlns="" xmlns:a16="http://schemas.microsoft.com/office/drawing/2014/main" id="{00000000-0008-0000-0400-00004F010000}"/>
            </a:ext>
          </a:extLst>
        </xdr:cNvPr>
        <xdr:cNvSpPr/>
      </xdr:nvSpPr>
      <xdr:spPr>
        <a:xfrm>
          <a:off x="13843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2557</xdr:rowOff>
    </xdr:from>
    <xdr:ext cx="762000" cy="259045"/>
    <xdr:sp macro="" textlink="">
      <xdr:nvSpPr>
        <xdr:cNvPr id="336" name="テキスト ボックス 335">
          <a:extLst>
            <a:ext uri="{FF2B5EF4-FFF2-40B4-BE49-F238E27FC236}">
              <a16:creationId xmlns="" xmlns:a16="http://schemas.microsoft.com/office/drawing/2014/main" id="{00000000-0008-0000-0400-000050010000}"/>
            </a:ext>
          </a:extLst>
        </xdr:cNvPr>
        <xdr:cNvSpPr txBox="1"/>
      </xdr:nvSpPr>
      <xdr:spPr>
        <a:xfrm>
          <a:off x="13512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124206</xdr:rowOff>
    </xdr:from>
    <xdr:to>
      <xdr:col>65</xdr:col>
      <xdr:colOff>53975</xdr:colOff>
      <xdr:row>40</xdr:row>
      <xdr:rowOff>54356</xdr:rowOff>
    </xdr:to>
    <xdr:sp macro="" textlink="">
      <xdr:nvSpPr>
        <xdr:cNvPr id="337" name="楕円 336">
          <a:extLst>
            <a:ext uri="{FF2B5EF4-FFF2-40B4-BE49-F238E27FC236}">
              <a16:creationId xmlns="" xmlns:a16="http://schemas.microsoft.com/office/drawing/2014/main" id="{00000000-0008-0000-0400-000051010000}"/>
            </a:ext>
          </a:extLst>
        </xdr:cNvPr>
        <xdr:cNvSpPr/>
      </xdr:nvSpPr>
      <xdr:spPr>
        <a:xfrm>
          <a:off x="12954000" y="68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39133</xdr:rowOff>
    </xdr:from>
    <xdr:ext cx="762000" cy="259045"/>
    <xdr:sp macro="" textlink="">
      <xdr:nvSpPr>
        <xdr:cNvPr id="338" name="テキスト ボックス 337">
          <a:extLst>
            <a:ext uri="{FF2B5EF4-FFF2-40B4-BE49-F238E27FC236}">
              <a16:creationId xmlns="" xmlns:a16="http://schemas.microsoft.com/office/drawing/2014/main" id="{00000000-0008-0000-0400-000052010000}"/>
            </a:ext>
          </a:extLst>
        </xdr:cNvPr>
        <xdr:cNvSpPr txBox="1"/>
      </xdr:nvSpPr>
      <xdr:spPr>
        <a:xfrm>
          <a:off x="12623800" y="689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繰上償還を行ってきたことにより、公債費に係る経常収支比率は類似団体平均を下回っている。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今後は、公共施設の老朽化による更新などにより市債借入額の増加が見込まれるが、計画的な借入や繰上償還等を行うことにより公債費の抑制に努めていく</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96520</xdr:rowOff>
    </xdr:to>
    <xdr:cxnSp macro="">
      <xdr:nvCxnSpPr>
        <xdr:cNvPr id="366" name="直線コネクタ 365">
          <a:extLst>
            <a:ext uri="{FF2B5EF4-FFF2-40B4-BE49-F238E27FC236}">
              <a16:creationId xmlns="" xmlns:a16="http://schemas.microsoft.com/office/drawing/2014/main" id="{00000000-0008-0000-0400-00006E010000}"/>
            </a:ext>
          </a:extLst>
        </xdr:cNvPr>
        <xdr:cNvCxnSpPr/>
      </xdr:nvCxnSpPr>
      <xdr:spPr>
        <a:xfrm flipV="1">
          <a:off x="4826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67" name="公債費最小値テキスト">
          <a:extLst>
            <a:ext uri="{FF2B5EF4-FFF2-40B4-BE49-F238E27FC236}">
              <a16:creationId xmlns="" xmlns:a16="http://schemas.microsoft.com/office/drawing/2014/main" id="{00000000-0008-0000-0400-00006F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8" name="直線コネクタ 367">
          <a:extLst>
            <a:ext uri="{FF2B5EF4-FFF2-40B4-BE49-F238E27FC236}">
              <a16:creationId xmlns="" xmlns:a16="http://schemas.microsoft.com/office/drawing/2014/main" id="{00000000-0008-0000-0400-000070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a:extLst>
            <a:ext uri="{FF2B5EF4-FFF2-40B4-BE49-F238E27FC236}">
              <a16:creationId xmlns="" xmlns:a16="http://schemas.microsoft.com/office/drawing/2014/main" id="{00000000-0008-0000-0400-000071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a:extLst>
            <a:ext uri="{FF2B5EF4-FFF2-40B4-BE49-F238E27FC236}">
              <a16:creationId xmlns="" xmlns:a16="http://schemas.microsoft.com/office/drawing/2014/main" id="{00000000-0008-0000-0400-000072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73661</xdr:rowOff>
    </xdr:from>
    <xdr:to>
      <xdr:col>24</xdr:col>
      <xdr:colOff>25400</xdr:colOff>
      <xdr:row>76</xdr:row>
      <xdr:rowOff>111761</xdr:rowOff>
    </xdr:to>
    <xdr:cxnSp macro="">
      <xdr:nvCxnSpPr>
        <xdr:cNvPr id="371" name="直線コネクタ 370">
          <a:extLst>
            <a:ext uri="{FF2B5EF4-FFF2-40B4-BE49-F238E27FC236}">
              <a16:creationId xmlns="" xmlns:a16="http://schemas.microsoft.com/office/drawing/2014/main" id="{00000000-0008-0000-0400-000073010000}"/>
            </a:ext>
          </a:extLst>
        </xdr:cNvPr>
        <xdr:cNvCxnSpPr/>
      </xdr:nvCxnSpPr>
      <xdr:spPr>
        <a:xfrm flipV="1">
          <a:off x="3987800" y="131038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72" name="公債費平均値テキスト">
          <a:extLst>
            <a:ext uri="{FF2B5EF4-FFF2-40B4-BE49-F238E27FC236}">
              <a16:creationId xmlns="" xmlns:a16="http://schemas.microsoft.com/office/drawing/2014/main" id="{00000000-0008-0000-0400-000074010000}"/>
            </a:ext>
          </a:extLst>
        </xdr:cNvPr>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a:extLst>
            <a:ext uri="{FF2B5EF4-FFF2-40B4-BE49-F238E27FC236}">
              <a16:creationId xmlns="" xmlns:a16="http://schemas.microsoft.com/office/drawing/2014/main" id="{00000000-0008-0000-0400-000075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111761</xdr:rowOff>
    </xdr:from>
    <xdr:to>
      <xdr:col>19</xdr:col>
      <xdr:colOff>187325</xdr:colOff>
      <xdr:row>76</xdr:row>
      <xdr:rowOff>127000</xdr:rowOff>
    </xdr:to>
    <xdr:cxnSp macro="">
      <xdr:nvCxnSpPr>
        <xdr:cNvPr id="374" name="直線コネクタ 373">
          <a:extLst>
            <a:ext uri="{FF2B5EF4-FFF2-40B4-BE49-F238E27FC236}">
              <a16:creationId xmlns="" xmlns:a16="http://schemas.microsoft.com/office/drawing/2014/main" id="{00000000-0008-0000-0400-000076010000}"/>
            </a:ext>
          </a:extLst>
        </xdr:cNvPr>
        <xdr:cNvCxnSpPr/>
      </xdr:nvCxnSpPr>
      <xdr:spPr>
        <a:xfrm flipV="1">
          <a:off x="3098800" y="131419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a:extLst>
            <a:ext uri="{FF2B5EF4-FFF2-40B4-BE49-F238E27FC236}">
              <a16:creationId xmlns="" xmlns:a16="http://schemas.microsoft.com/office/drawing/2014/main" id="{00000000-0008-0000-0400-000077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6" name="テキスト ボックス 375">
          <a:extLst>
            <a:ext uri="{FF2B5EF4-FFF2-40B4-BE49-F238E27FC236}">
              <a16:creationId xmlns="" xmlns:a16="http://schemas.microsoft.com/office/drawing/2014/main" id="{00000000-0008-0000-0400-000078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127000</xdr:rowOff>
    </xdr:from>
    <xdr:to>
      <xdr:col>15</xdr:col>
      <xdr:colOff>98425</xdr:colOff>
      <xdr:row>77</xdr:row>
      <xdr:rowOff>69850</xdr:rowOff>
    </xdr:to>
    <xdr:cxnSp macro="">
      <xdr:nvCxnSpPr>
        <xdr:cNvPr id="377" name="直線コネクタ 376">
          <a:extLst>
            <a:ext uri="{FF2B5EF4-FFF2-40B4-BE49-F238E27FC236}">
              <a16:creationId xmlns="" xmlns:a16="http://schemas.microsoft.com/office/drawing/2014/main" id="{00000000-0008-0000-0400-000079010000}"/>
            </a:ext>
          </a:extLst>
        </xdr:cNvPr>
        <xdr:cNvCxnSpPr/>
      </xdr:nvCxnSpPr>
      <xdr:spPr>
        <a:xfrm flipV="1">
          <a:off x="2209800" y="13157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8" name="フローチャート: 判断 377">
          <a:extLst>
            <a:ext uri="{FF2B5EF4-FFF2-40B4-BE49-F238E27FC236}">
              <a16:creationId xmlns="" xmlns:a16="http://schemas.microsoft.com/office/drawing/2014/main" id="{00000000-0008-0000-0400-00007A010000}"/>
            </a:ext>
          </a:extLst>
        </xdr:cNvPr>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79" name="テキスト ボックス 378">
          <a:extLst>
            <a:ext uri="{FF2B5EF4-FFF2-40B4-BE49-F238E27FC236}">
              <a16:creationId xmlns="" xmlns:a16="http://schemas.microsoft.com/office/drawing/2014/main" id="{00000000-0008-0000-0400-00007B010000}"/>
            </a:ext>
          </a:extLst>
        </xdr:cNvPr>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39370</xdr:rowOff>
    </xdr:from>
    <xdr:to>
      <xdr:col>11</xdr:col>
      <xdr:colOff>9525</xdr:colOff>
      <xdr:row>77</xdr:row>
      <xdr:rowOff>69850</xdr:rowOff>
    </xdr:to>
    <xdr:cxnSp macro="">
      <xdr:nvCxnSpPr>
        <xdr:cNvPr id="380" name="直線コネクタ 379">
          <a:extLst>
            <a:ext uri="{FF2B5EF4-FFF2-40B4-BE49-F238E27FC236}">
              <a16:creationId xmlns="" xmlns:a16="http://schemas.microsoft.com/office/drawing/2014/main" id="{00000000-0008-0000-0400-00007C010000}"/>
            </a:ext>
          </a:extLst>
        </xdr:cNvPr>
        <xdr:cNvCxnSpPr/>
      </xdr:nvCxnSpPr>
      <xdr:spPr>
        <a:xfrm>
          <a:off x="1320800" y="13241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137161</xdr:rowOff>
    </xdr:from>
    <xdr:to>
      <xdr:col>11</xdr:col>
      <xdr:colOff>60325</xdr:colOff>
      <xdr:row>77</xdr:row>
      <xdr:rowOff>67311</xdr:rowOff>
    </xdr:to>
    <xdr:sp macro="" textlink="">
      <xdr:nvSpPr>
        <xdr:cNvPr id="381" name="フローチャート: 判断 380">
          <a:extLst>
            <a:ext uri="{FF2B5EF4-FFF2-40B4-BE49-F238E27FC236}">
              <a16:creationId xmlns="" xmlns:a16="http://schemas.microsoft.com/office/drawing/2014/main" id="{00000000-0008-0000-0400-00007D010000}"/>
            </a:ext>
          </a:extLst>
        </xdr:cNvPr>
        <xdr:cNvSpPr/>
      </xdr:nvSpPr>
      <xdr:spPr>
        <a:xfrm>
          <a:off x="2159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77487</xdr:rowOff>
    </xdr:from>
    <xdr:ext cx="762000" cy="259045"/>
    <xdr:sp macro="" textlink="">
      <xdr:nvSpPr>
        <xdr:cNvPr id="382" name="テキスト ボックス 381">
          <a:extLst>
            <a:ext uri="{FF2B5EF4-FFF2-40B4-BE49-F238E27FC236}">
              <a16:creationId xmlns="" xmlns:a16="http://schemas.microsoft.com/office/drawing/2014/main" id="{00000000-0008-0000-0400-00007E010000}"/>
            </a:ext>
          </a:extLst>
        </xdr:cNvPr>
        <xdr:cNvSpPr txBox="1"/>
      </xdr:nvSpPr>
      <xdr:spPr>
        <a:xfrm>
          <a:off x="1828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3" name="フローチャート: 判断 382">
          <a:extLst>
            <a:ext uri="{FF2B5EF4-FFF2-40B4-BE49-F238E27FC236}">
              <a16:creationId xmlns="" xmlns:a16="http://schemas.microsoft.com/office/drawing/2014/main" id="{00000000-0008-0000-0400-00007F010000}"/>
            </a:ext>
          </a:extLst>
        </xdr:cNvPr>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macro="" textlink="">
      <xdr:nvSpPr>
        <xdr:cNvPr id="384" name="テキスト ボックス 383">
          <a:extLst>
            <a:ext uri="{FF2B5EF4-FFF2-40B4-BE49-F238E27FC236}">
              <a16:creationId xmlns="" xmlns:a16="http://schemas.microsoft.com/office/drawing/2014/main" id="{00000000-0008-0000-0400-000080010000}"/>
            </a:ext>
          </a:extLst>
        </xdr:cNvPr>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22861</xdr:rowOff>
    </xdr:from>
    <xdr:to>
      <xdr:col>24</xdr:col>
      <xdr:colOff>76200</xdr:colOff>
      <xdr:row>76</xdr:row>
      <xdr:rowOff>124461</xdr:rowOff>
    </xdr:to>
    <xdr:sp macro="" textlink="">
      <xdr:nvSpPr>
        <xdr:cNvPr id="390" name="楕円 389">
          <a:extLst>
            <a:ext uri="{FF2B5EF4-FFF2-40B4-BE49-F238E27FC236}">
              <a16:creationId xmlns="" xmlns:a16="http://schemas.microsoft.com/office/drawing/2014/main" id="{00000000-0008-0000-0400-000086010000}"/>
            </a:ext>
          </a:extLst>
        </xdr:cNvPr>
        <xdr:cNvSpPr/>
      </xdr:nvSpPr>
      <xdr:spPr>
        <a:xfrm>
          <a:off x="47752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39387</xdr:rowOff>
    </xdr:from>
    <xdr:ext cx="762000" cy="259045"/>
    <xdr:sp macro="" textlink="">
      <xdr:nvSpPr>
        <xdr:cNvPr id="391" name="公債費該当値テキスト">
          <a:extLst>
            <a:ext uri="{FF2B5EF4-FFF2-40B4-BE49-F238E27FC236}">
              <a16:creationId xmlns="" xmlns:a16="http://schemas.microsoft.com/office/drawing/2014/main" id="{00000000-0008-0000-0400-000087010000}"/>
            </a:ext>
          </a:extLst>
        </xdr:cNvPr>
        <xdr:cNvSpPr txBox="1"/>
      </xdr:nvSpPr>
      <xdr:spPr>
        <a:xfrm>
          <a:off x="49149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60961</xdr:rowOff>
    </xdr:from>
    <xdr:to>
      <xdr:col>20</xdr:col>
      <xdr:colOff>38100</xdr:colOff>
      <xdr:row>76</xdr:row>
      <xdr:rowOff>162561</xdr:rowOff>
    </xdr:to>
    <xdr:sp macro="" textlink="">
      <xdr:nvSpPr>
        <xdr:cNvPr id="392" name="楕円 391">
          <a:extLst>
            <a:ext uri="{FF2B5EF4-FFF2-40B4-BE49-F238E27FC236}">
              <a16:creationId xmlns="" xmlns:a16="http://schemas.microsoft.com/office/drawing/2014/main" id="{00000000-0008-0000-0400-000088010000}"/>
            </a:ext>
          </a:extLst>
        </xdr:cNvPr>
        <xdr:cNvSpPr/>
      </xdr:nvSpPr>
      <xdr:spPr>
        <a:xfrm>
          <a:off x="3937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1287</xdr:rowOff>
    </xdr:from>
    <xdr:ext cx="736600" cy="259045"/>
    <xdr:sp macro="" textlink="">
      <xdr:nvSpPr>
        <xdr:cNvPr id="393" name="テキスト ボックス 392">
          <a:extLst>
            <a:ext uri="{FF2B5EF4-FFF2-40B4-BE49-F238E27FC236}">
              <a16:creationId xmlns="" xmlns:a16="http://schemas.microsoft.com/office/drawing/2014/main" id="{00000000-0008-0000-0400-000089010000}"/>
            </a:ext>
          </a:extLst>
        </xdr:cNvPr>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76200</xdr:rowOff>
    </xdr:from>
    <xdr:to>
      <xdr:col>15</xdr:col>
      <xdr:colOff>149225</xdr:colOff>
      <xdr:row>77</xdr:row>
      <xdr:rowOff>6350</xdr:rowOff>
    </xdr:to>
    <xdr:sp macro="" textlink="">
      <xdr:nvSpPr>
        <xdr:cNvPr id="394" name="楕円 393">
          <a:extLst>
            <a:ext uri="{FF2B5EF4-FFF2-40B4-BE49-F238E27FC236}">
              <a16:creationId xmlns="" xmlns:a16="http://schemas.microsoft.com/office/drawing/2014/main" id="{00000000-0008-0000-0400-00008A010000}"/>
            </a:ext>
          </a:extLst>
        </xdr:cNvPr>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16527</xdr:rowOff>
    </xdr:from>
    <xdr:ext cx="762000" cy="259045"/>
    <xdr:sp macro="" textlink="">
      <xdr:nvSpPr>
        <xdr:cNvPr id="395" name="テキスト ボックス 394">
          <a:extLst>
            <a:ext uri="{FF2B5EF4-FFF2-40B4-BE49-F238E27FC236}">
              <a16:creationId xmlns="" xmlns:a16="http://schemas.microsoft.com/office/drawing/2014/main" id="{00000000-0008-0000-0400-00008B010000}"/>
            </a:ext>
          </a:extLst>
        </xdr:cNvPr>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19050</xdr:rowOff>
    </xdr:from>
    <xdr:to>
      <xdr:col>11</xdr:col>
      <xdr:colOff>60325</xdr:colOff>
      <xdr:row>77</xdr:row>
      <xdr:rowOff>120650</xdr:rowOff>
    </xdr:to>
    <xdr:sp macro="" textlink="">
      <xdr:nvSpPr>
        <xdr:cNvPr id="396" name="楕円 395">
          <a:extLst>
            <a:ext uri="{FF2B5EF4-FFF2-40B4-BE49-F238E27FC236}">
              <a16:creationId xmlns="" xmlns:a16="http://schemas.microsoft.com/office/drawing/2014/main" id="{00000000-0008-0000-0400-00008C010000}"/>
            </a:ext>
          </a:extLst>
        </xdr:cNvPr>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97" name="テキスト ボックス 396">
          <a:extLst>
            <a:ext uri="{FF2B5EF4-FFF2-40B4-BE49-F238E27FC236}">
              <a16:creationId xmlns="" xmlns:a16="http://schemas.microsoft.com/office/drawing/2014/main" id="{00000000-0008-0000-0400-00008D010000}"/>
            </a:ext>
          </a:extLst>
        </xdr:cNvPr>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98" name="楕円 397">
          <a:extLst>
            <a:ext uri="{FF2B5EF4-FFF2-40B4-BE49-F238E27FC236}">
              <a16:creationId xmlns="" xmlns:a16="http://schemas.microsoft.com/office/drawing/2014/main" id="{00000000-0008-0000-0400-00008E010000}"/>
            </a:ext>
          </a:extLst>
        </xdr:cNvPr>
        <xdr:cNvSpPr/>
      </xdr:nvSpPr>
      <xdr:spPr>
        <a:xfrm>
          <a:off x="1270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100347</xdr:rowOff>
    </xdr:from>
    <xdr:ext cx="762000" cy="259045"/>
    <xdr:sp macro="" textlink="">
      <xdr:nvSpPr>
        <xdr:cNvPr id="399" name="テキスト ボックス 398">
          <a:extLst>
            <a:ext uri="{FF2B5EF4-FFF2-40B4-BE49-F238E27FC236}">
              <a16:creationId xmlns="" xmlns:a16="http://schemas.microsoft.com/office/drawing/2014/main" id="{00000000-0008-0000-0400-00008F010000}"/>
            </a:ext>
          </a:extLst>
        </xdr:cNvPr>
        <xdr:cNvSpPr txBox="1"/>
      </xdr:nvSpPr>
      <xdr:spPr>
        <a:xfrm>
          <a:off x="939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公債費以外の経常収支比率は、類似団体平均を下回っている。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今後ともＰＤＣＡサイクル等を基本とした行政経営を進めていくことで、全ての事業の点検・見直しを行い、住民サービスを低下させることのない、適正な予算執行に努める。</a:t>
          </a:r>
          <a:endParaRPr lang="ja-JP" altLang="ja-JP" sz="1400">
            <a:effectLst/>
            <a:latin typeface="ＭＳ ゴシック" panose="020B0609070205080204" pitchFamily="49" charset="-128"/>
            <a:ea typeface="ＭＳ ゴシック" panose="020B0609070205080204" pitchFamily="49" charset="-128"/>
          </a:endParaRPr>
        </a:p>
        <a:p>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69850</xdr:rowOff>
    </xdr:to>
    <xdr:cxnSp macro="">
      <xdr:nvCxnSpPr>
        <xdr:cNvPr id="427" name="直線コネクタ 426">
          <a:extLst>
            <a:ext uri="{FF2B5EF4-FFF2-40B4-BE49-F238E27FC236}">
              <a16:creationId xmlns="" xmlns:a16="http://schemas.microsoft.com/office/drawing/2014/main" id="{00000000-0008-0000-0400-0000AB010000}"/>
            </a:ext>
          </a:extLst>
        </xdr:cNvPr>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a:extLst>
            <a:ext uri="{FF2B5EF4-FFF2-40B4-BE49-F238E27FC236}">
              <a16:creationId xmlns="" xmlns:a16="http://schemas.microsoft.com/office/drawing/2014/main" id="{00000000-0008-0000-0400-0000AC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a:extLst>
            <a:ext uri="{FF2B5EF4-FFF2-40B4-BE49-F238E27FC236}">
              <a16:creationId xmlns="" xmlns:a16="http://schemas.microsoft.com/office/drawing/2014/main" id="{00000000-0008-0000-0400-0000AD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30" name="公債費以外最大値テキスト">
          <a:extLst>
            <a:ext uri="{FF2B5EF4-FFF2-40B4-BE49-F238E27FC236}">
              <a16:creationId xmlns="" xmlns:a16="http://schemas.microsoft.com/office/drawing/2014/main" id="{00000000-0008-0000-0400-0000AE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31" name="直線コネクタ 430">
          <a:extLst>
            <a:ext uri="{FF2B5EF4-FFF2-40B4-BE49-F238E27FC236}">
              <a16:creationId xmlns="" xmlns:a16="http://schemas.microsoft.com/office/drawing/2014/main" id="{00000000-0008-0000-0400-0000AF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50800</xdr:rowOff>
    </xdr:from>
    <xdr:to>
      <xdr:col>82</xdr:col>
      <xdr:colOff>107950</xdr:colOff>
      <xdr:row>74</xdr:row>
      <xdr:rowOff>111760</xdr:rowOff>
    </xdr:to>
    <xdr:cxnSp macro="">
      <xdr:nvCxnSpPr>
        <xdr:cNvPr id="432" name="直線コネクタ 431">
          <a:extLst>
            <a:ext uri="{FF2B5EF4-FFF2-40B4-BE49-F238E27FC236}">
              <a16:creationId xmlns="" xmlns:a16="http://schemas.microsoft.com/office/drawing/2014/main" id="{00000000-0008-0000-0400-0000B0010000}"/>
            </a:ext>
          </a:extLst>
        </xdr:cNvPr>
        <xdr:cNvCxnSpPr/>
      </xdr:nvCxnSpPr>
      <xdr:spPr>
        <a:xfrm>
          <a:off x="15671800" y="127381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6366</xdr:rowOff>
    </xdr:from>
    <xdr:ext cx="762000" cy="259045"/>
    <xdr:sp macro="" textlink="">
      <xdr:nvSpPr>
        <xdr:cNvPr id="433" name="公債費以外平均値テキスト">
          <a:extLst>
            <a:ext uri="{FF2B5EF4-FFF2-40B4-BE49-F238E27FC236}">
              <a16:creationId xmlns="" xmlns:a16="http://schemas.microsoft.com/office/drawing/2014/main" id="{00000000-0008-0000-0400-0000B1010000}"/>
            </a:ext>
          </a:extLst>
        </xdr:cNvPr>
        <xdr:cNvSpPr txBox="1"/>
      </xdr:nvSpPr>
      <xdr:spPr>
        <a:xfrm>
          <a:off x="16598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macro="" textlink="">
      <xdr:nvSpPr>
        <xdr:cNvPr id="434" name="フローチャート: 判断 433">
          <a:extLst>
            <a:ext uri="{FF2B5EF4-FFF2-40B4-BE49-F238E27FC236}">
              <a16:creationId xmlns="" xmlns:a16="http://schemas.microsoft.com/office/drawing/2014/main" id="{00000000-0008-0000-0400-0000B2010000}"/>
            </a:ext>
          </a:extLst>
        </xdr:cNvPr>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100330</xdr:rowOff>
    </xdr:from>
    <xdr:to>
      <xdr:col>78</xdr:col>
      <xdr:colOff>69850</xdr:colOff>
      <xdr:row>74</xdr:row>
      <xdr:rowOff>50800</xdr:rowOff>
    </xdr:to>
    <xdr:cxnSp macro="">
      <xdr:nvCxnSpPr>
        <xdr:cNvPr id="435" name="直線コネクタ 434">
          <a:extLst>
            <a:ext uri="{FF2B5EF4-FFF2-40B4-BE49-F238E27FC236}">
              <a16:creationId xmlns="" xmlns:a16="http://schemas.microsoft.com/office/drawing/2014/main" id="{00000000-0008-0000-0400-0000B3010000}"/>
            </a:ext>
          </a:extLst>
        </xdr:cNvPr>
        <xdr:cNvCxnSpPr/>
      </xdr:nvCxnSpPr>
      <xdr:spPr>
        <a:xfrm>
          <a:off x="14782800" y="126161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6" name="フローチャート: 判断 435">
          <a:extLst>
            <a:ext uri="{FF2B5EF4-FFF2-40B4-BE49-F238E27FC236}">
              <a16:creationId xmlns="" xmlns:a16="http://schemas.microsoft.com/office/drawing/2014/main" id="{00000000-0008-0000-0400-0000B4010000}"/>
            </a:ext>
          </a:extLst>
        </xdr:cNvPr>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170197</xdr:rowOff>
    </xdr:from>
    <xdr:ext cx="736600" cy="259045"/>
    <xdr:sp macro="" textlink="">
      <xdr:nvSpPr>
        <xdr:cNvPr id="437" name="テキスト ボックス 436">
          <a:extLst>
            <a:ext uri="{FF2B5EF4-FFF2-40B4-BE49-F238E27FC236}">
              <a16:creationId xmlns="" xmlns:a16="http://schemas.microsoft.com/office/drawing/2014/main" id="{00000000-0008-0000-0400-0000B5010000}"/>
            </a:ext>
          </a:extLst>
        </xdr:cNvPr>
        <xdr:cNvSpPr txBox="1"/>
      </xdr:nvSpPr>
      <xdr:spPr>
        <a:xfrm>
          <a:off x="15290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100330</xdr:rowOff>
    </xdr:from>
    <xdr:to>
      <xdr:col>73</xdr:col>
      <xdr:colOff>180975</xdr:colOff>
      <xdr:row>75</xdr:row>
      <xdr:rowOff>92710</xdr:rowOff>
    </xdr:to>
    <xdr:cxnSp macro="">
      <xdr:nvCxnSpPr>
        <xdr:cNvPr id="438" name="直線コネクタ 437">
          <a:extLst>
            <a:ext uri="{FF2B5EF4-FFF2-40B4-BE49-F238E27FC236}">
              <a16:creationId xmlns="" xmlns:a16="http://schemas.microsoft.com/office/drawing/2014/main" id="{00000000-0008-0000-0400-0000B6010000}"/>
            </a:ext>
          </a:extLst>
        </xdr:cNvPr>
        <xdr:cNvCxnSpPr/>
      </xdr:nvCxnSpPr>
      <xdr:spPr>
        <a:xfrm flipV="1">
          <a:off x="13893800" y="1261618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39" name="フローチャート: 判断 438">
          <a:extLst>
            <a:ext uri="{FF2B5EF4-FFF2-40B4-BE49-F238E27FC236}">
              <a16:creationId xmlns="" xmlns:a16="http://schemas.microsoft.com/office/drawing/2014/main" id="{00000000-0008-0000-0400-0000B7010000}"/>
            </a:ext>
          </a:extLst>
        </xdr:cNvPr>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128288</xdr:rowOff>
    </xdr:from>
    <xdr:ext cx="762000" cy="259045"/>
    <xdr:sp macro="" textlink="">
      <xdr:nvSpPr>
        <xdr:cNvPr id="440" name="テキスト ボックス 439">
          <a:extLst>
            <a:ext uri="{FF2B5EF4-FFF2-40B4-BE49-F238E27FC236}">
              <a16:creationId xmlns="" xmlns:a16="http://schemas.microsoft.com/office/drawing/2014/main" id="{00000000-0008-0000-0400-0000B8010000}"/>
            </a:ext>
          </a:extLst>
        </xdr:cNvPr>
        <xdr:cNvSpPr txBox="1"/>
      </xdr:nvSpPr>
      <xdr:spPr>
        <a:xfrm>
          <a:off x="14401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46990</xdr:rowOff>
    </xdr:from>
    <xdr:to>
      <xdr:col>69</xdr:col>
      <xdr:colOff>92075</xdr:colOff>
      <xdr:row>75</xdr:row>
      <xdr:rowOff>92710</xdr:rowOff>
    </xdr:to>
    <xdr:cxnSp macro="">
      <xdr:nvCxnSpPr>
        <xdr:cNvPr id="441" name="直線コネクタ 440">
          <a:extLst>
            <a:ext uri="{FF2B5EF4-FFF2-40B4-BE49-F238E27FC236}">
              <a16:creationId xmlns="" xmlns:a16="http://schemas.microsoft.com/office/drawing/2014/main" id="{00000000-0008-0000-0400-0000B9010000}"/>
            </a:ext>
          </a:extLst>
        </xdr:cNvPr>
        <xdr:cNvCxnSpPr/>
      </xdr:nvCxnSpPr>
      <xdr:spPr>
        <a:xfrm>
          <a:off x="13004800" y="12905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42" name="フローチャート: 判断 441">
          <a:extLst>
            <a:ext uri="{FF2B5EF4-FFF2-40B4-BE49-F238E27FC236}">
              <a16:creationId xmlns="" xmlns:a16="http://schemas.microsoft.com/office/drawing/2014/main" id="{00000000-0008-0000-0400-0000BA010000}"/>
            </a:ext>
          </a:extLst>
        </xdr:cNvPr>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74947</xdr:rowOff>
    </xdr:from>
    <xdr:ext cx="762000" cy="259045"/>
    <xdr:sp macro="" textlink="">
      <xdr:nvSpPr>
        <xdr:cNvPr id="443" name="テキスト ボックス 442">
          <a:extLst>
            <a:ext uri="{FF2B5EF4-FFF2-40B4-BE49-F238E27FC236}">
              <a16:creationId xmlns="" xmlns:a16="http://schemas.microsoft.com/office/drawing/2014/main" id="{00000000-0008-0000-0400-0000BB010000}"/>
            </a:ext>
          </a:extLst>
        </xdr:cNvPr>
        <xdr:cNvSpPr txBox="1"/>
      </xdr:nvSpPr>
      <xdr:spPr>
        <a:xfrm>
          <a:off x="13512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44" name="フローチャート: 判断 443">
          <a:extLst>
            <a:ext uri="{FF2B5EF4-FFF2-40B4-BE49-F238E27FC236}">
              <a16:creationId xmlns="" xmlns:a16="http://schemas.microsoft.com/office/drawing/2014/main" id="{00000000-0008-0000-0400-0000BC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13988</xdr:rowOff>
    </xdr:from>
    <xdr:ext cx="762000" cy="259045"/>
    <xdr:sp macro="" textlink="">
      <xdr:nvSpPr>
        <xdr:cNvPr id="445" name="テキスト ボックス 444">
          <a:extLst>
            <a:ext uri="{FF2B5EF4-FFF2-40B4-BE49-F238E27FC236}">
              <a16:creationId xmlns="" xmlns:a16="http://schemas.microsoft.com/office/drawing/2014/main" id="{00000000-0008-0000-0400-0000BD010000}"/>
            </a:ext>
          </a:extLst>
        </xdr:cNvPr>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60960</xdr:rowOff>
    </xdr:from>
    <xdr:to>
      <xdr:col>82</xdr:col>
      <xdr:colOff>158750</xdr:colOff>
      <xdr:row>74</xdr:row>
      <xdr:rowOff>162560</xdr:rowOff>
    </xdr:to>
    <xdr:sp macro="" textlink="">
      <xdr:nvSpPr>
        <xdr:cNvPr id="451" name="楕円 450">
          <a:extLst>
            <a:ext uri="{FF2B5EF4-FFF2-40B4-BE49-F238E27FC236}">
              <a16:creationId xmlns="" xmlns:a16="http://schemas.microsoft.com/office/drawing/2014/main" id="{00000000-0008-0000-0400-0000C3010000}"/>
            </a:ext>
          </a:extLst>
        </xdr:cNvPr>
        <xdr:cNvSpPr/>
      </xdr:nvSpPr>
      <xdr:spPr>
        <a:xfrm>
          <a:off x="164592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77487</xdr:rowOff>
    </xdr:from>
    <xdr:ext cx="762000" cy="259045"/>
    <xdr:sp macro="" textlink="">
      <xdr:nvSpPr>
        <xdr:cNvPr id="452" name="公債費以外該当値テキスト">
          <a:extLst>
            <a:ext uri="{FF2B5EF4-FFF2-40B4-BE49-F238E27FC236}">
              <a16:creationId xmlns="" xmlns:a16="http://schemas.microsoft.com/office/drawing/2014/main" id="{00000000-0008-0000-0400-0000C4010000}"/>
            </a:ext>
          </a:extLst>
        </xdr:cNvPr>
        <xdr:cNvSpPr txBox="1"/>
      </xdr:nvSpPr>
      <xdr:spPr>
        <a:xfrm>
          <a:off x="165989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0</xdr:rowOff>
    </xdr:from>
    <xdr:to>
      <xdr:col>78</xdr:col>
      <xdr:colOff>120650</xdr:colOff>
      <xdr:row>74</xdr:row>
      <xdr:rowOff>101600</xdr:rowOff>
    </xdr:to>
    <xdr:sp macro="" textlink="">
      <xdr:nvSpPr>
        <xdr:cNvPr id="453" name="楕円 452">
          <a:extLst>
            <a:ext uri="{FF2B5EF4-FFF2-40B4-BE49-F238E27FC236}">
              <a16:creationId xmlns="" xmlns:a16="http://schemas.microsoft.com/office/drawing/2014/main" id="{00000000-0008-0000-0400-0000C5010000}"/>
            </a:ext>
          </a:extLst>
        </xdr:cNvPr>
        <xdr:cNvSpPr/>
      </xdr:nvSpPr>
      <xdr:spPr>
        <a:xfrm>
          <a:off x="15621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111777</xdr:rowOff>
    </xdr:from>
    <xdr:ext cx="736600" cy="259045"/>
    <xdr:sp macro="" textlink="">
      <xdr:nvSpPr>
        <xdr:cNvPr id="454" name="テキスト ボックス 453">
          <a:extLst>
            <a:ext uri="{FF2B5EF4-FFF2-40B4-BE49-F238E27FC236}">
              <a16:creationId xmlns="" xmlns:a16="http://schemas.microsoft.com/office/drawing/2014/main" id="{00000000-0008-0000-0400-0000C6010000}"/>
            </a:ext>
          </a:extLst>
        </xdr:cNvPr>
        <xdr:cNvSpPr txBox="1"/>
      </xdr:nvSpPr>
      <xdr:spPr>
        <a:xfrm>
          <a:off x="15290800" y="1245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49530</xdr:rowOff>
    </xdr:from>
    <xdr:to>
      <xdr:col>74</xdr:col>
      <xdr:colOff>31750</xdr:colOff>
      <xdr:row>73</xdr:row>
      <xdr:rowOff>151130</xdr:rowOff>
    </xdr:to>
    <xdr:sp macro="" textlink="">
      <xdr:nvSpPr>
        <xdr:cNvPr id="455" name="楕円 454">
          <a:extLst>
            <a:ext uri="{FF2B5EF4-FFF2-40B4-BE49-F238E27FC236}">
              <a16:creationId xmlns="" xmlns:a16="http://schemas.microsoft.com/office/drawing/2014/main" id="{00000000-0008-0000-0400-0000C7010000}"/>
            </a:ext>
          </a:extLst>
        </xdr:cNvPr>
        <xdr:cNvSpPr/>
      </xdr:nvSpPr>
      <xdr:spPr>
        <a:xfrm>
          <a:off x="14732000" y="1256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161307</xdr:rowOff>
    </xdr:from>
    <xdr:ext cx="762000" cy="259045"/>
    <xdr:sp macro="" textlink="">
      <xdr:nvSpPr>
        <xdr:cNvPr id="456" name="テキスト ボックス 455">
          <a:extLst>
            <a:ext uri="{FF2B5EF4-FFF2-40B4-BE49-F238E27FC236}">
              <a16:creationId xmlns="" xmlns:a16="http://schemas.microsoft.com/office/drawing/2014/main" id="{00000000-0008-0000-0400-0000C8010000}"/>
            </a:ext>
          </a:extLst>
        </xdr:cNvPr>
        <xdr:cNvSpPr txBox="1"/>
      </xdr:nvSpPr>
      <xdr:spPr>
        <a:xfrm>
          <a:off x="14401800" y="1233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41910</xdr:rowOff>
    </xdr:from>
    <xdr:to>
      <xdr:col>69</xdr:col>
      <xdr:colOff>142875</xdr:colOff>
      <xdr:row>75</xdr:row>
      <xdr:rowOff>143510</xdr:rowOff>
    </xdr:to>
    <xdr:sp macro="" textlink="">
      <xdr:nvSpPr>
        <xdr:cNvPr id="457" name="楕円 456">
          <a:extLst>
            <a:ext uri="{FF2B5EF4-FFF2-40B4-BE49-F238E27FC236}">
              <a16:creationId xmlns="" xmlns:a16="http://schemas.microsoft.com/office/drawing/2014/main" id="{00000000-0008-0000-0400-0000C9010000}"/>
            </a:ext>
          </a:extLst>
        </xdr:cNvPr>
        <xdr:cNvSpPr/>
      </xdr:nvSpPr>
      <xdr:spPr>
        <a:xfrm>
          <a:off x="13843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153687</xdr:rowOff>
    </xdr:from>
    <xdr:ext cx="762000" cy="259045"/>
    <xdr:sp macro="" textlink="">
      <xdr:nvSpPr>
        <xdr:cNvPr id="458" name="テキスト ボックス 457">
          <a:extLst>
            <a:ext uri="{FF2B5EF4-FFF2-40B4-BE49-F238E27FC236}">
              <a16:creationId xmlns="" xmlns:a16="http://schemas.microsoft.com/office/drawing/2014/main" id="{00000000-0008-0000-0400-0000CA010000}"/>
            </a:ext>
          </a:extLst>
        </xdr:cNvPr>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167640</xdr:rowOff>
    </xdr:from>
    <xdr:to>
      <xdr:col>65</xdr:col>
      <xdr:colOff>53975</xdr:colOff>
      <xdr:row>75</xdr:row>
      <xdr:rowOff>97790</xdr:rowOff>
    </xdr:to>
    <xdr:sp macro="" textlink="">
      <xdr:nvSpPr>
        <xdr:cNvPr id="459" name="楕円 458">
          <a:extLst>
            <a:ext uri="{FF2B5EF4-FFF2-40B4-BE49-F238E27FC236}">
              <a16:creationId xmlns="" xmlns:a16="http://schemas.microsoft.com/office/drawing/2014/main" id="{00000000-0008-0000-0400-0000CB010000}"/>
            </a:ext>
          </a:extLst>
        </xdr:cNvPr>
        <xdr:cNvSpPr/>
      </xdr:nvSpPr>
      <xdr:spPr>
        <a:xfrm>
          <a:off x="12954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107967</xdr:rowOff>
    </xdr:from>
    <xdr:ext cx="762000" cy="259045"/>
    <xdr:sp macro="" textlink="">
      <xdr:nvSpPr>
        <xdr:cNvPr id="460" name="テキスト ボックス 459">
          <a:extLst>
            <a:ext uri="{FF2B5EF4-FFF2-40B4-BE49-F238E27FC236}">
              <a16:creationId xmlns="" xmlns:a16="http://schemas.microsoft.com/office/drawing/2014/main" id="{00000000-0008-0000-0400-0000CC010000}"/>
            </a:ext>
          </a:extLst>
        </xdr:cNvPr>
        <xdr:cNvSpPr txBox="1"/>
      </xdr:nvSpPr>
      <xdr:spPr>
        <a:xfrm>
          <a:off x="12623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福岡県大野城市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39362</xdr:rowOff>
    </xdr:from>
    <xdr:to>
      <xdr:col>29</xdr:col>
      <xdr:colOff>127000</xdr:colOff>
      <xdr:row>18</xdr:row>
      <xdr:rowOff>159515</xdr:rowOff>
    </xdr:to>
    <xdr:cxnSp macro="">
      <xdr:nvCxnSpPr>
        <xdr:cNvPr id="43" name="直線コネクタ 42">
          <a:extLst>
            <a:ext uri="{FF2B5EF4-FFF2-40B4-BE49-F238E27FC236}">
              <a16:creationId xmlns="" xmlns:a16="http://schemas.microsoft.com/office/drawing/2014/main" id="{00000000-0008-0000-0500-00002B000000}"/>
            </a:ext>
          </a:extLst>
        </xdr:cNvPr>
        <xdr:cNvCxnSpPr/>
      </xdr:nvCxnSpPr>
      <xdr:spPr bwMode="auto">
        <a:xfrm flipV="1">
          <a:off x="5651500" y="2144387"/>
          <a:ext cx="0" cy="1148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131592</xdr:rowOff>
    </xdr:from>
    <xdr:ext cx="762000" cy="259045"/>
    <xdr:sp macro="" textlink="">
      <xdr:nvSpPr>
        <xdr:cNvPr id="44" name="人口1人当たり決算額の推移最小値テキスト130">
          <a:extLst>
            <a:ext uri="{FF2B5EF4-FFF2-40B4-BE49-F238E27FC236}">
              <a16:creationId xmlns="" xmlns:a16="http://schemas.microsoft.com/office/drawing/2014/main" id="{00000000-0008-0000-0500-00002C000000}"/>
            </a:ext>
          </a:extLst>
        </xdr:cNvPr>
        <xdr:cNvSpPr txBox="1"/>
      </xdr:nvSpPr>
      <xdr:spPr>
        <a:xfrm>
          <a:off x="5740400" y="326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159515</xdr:rowOff>
    </xdr:from>
    <xdr:to>
      <xdr:col>30</xdr:col>
      <xdr:colOff>25400</xdr:colOff>
      <xdr:row>18</xdr:row>
      <xdr:rowOff>159515</xdr:rowOff>
    </xdr:to>
    <xdr:cxnSp macro="">
      <xdr:nvCxnSpPr>
        <xdr:cNvPr id="45" name="直線コネクタ 44">
          <a:extLst>
            <a:ext uri="{FF2B5EF4-FFF2-40B4-BE49-F238E27FC236}">
              <a16:creationId xmlns="" xmlns:a16="http://schemas.microsoft.com/office/drawing/2014/main" id="{00000000-0008-0000-0500-00002D000000}"/>
            </a:ext>
          </a:extLst>
        </xdr:cNvPr>
        <xdr:cNvCxnSpPr/>
      </xdr:nvCxnSpPr>
      <xdr:spPr bwMode="auto">
        <a:xfrm>
          <a:off x="5562600" y="3293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125739</xdr:rowOff>
    </xdr:from>
    <xdr:ext cx="762000" cy="259045"/>
    <xdr:sp macro="" textlink="">
      <xdr:nvSpPr>
        <xdr:cNvPr id="46" name="人口1人当たり決算額の推移最大値テキスト130">
          <a:extLst>
            <a:ext uri="{FF2B5EF4-FFF2-40B4-BE49-F238E27FC236}">
              <a16:creationId xmlns="" xmlns:a16="http://schemas.microsoft.com/office/drawing/2014/main" id="{00000000-0008-0000-0500-00002E000000}"/>
            </a:ext>
          </a:extLst>
        </xdr:cNvPr>
        <xdr:cNvSpPr txBox="1"/>
      </xdr:nvSpPr>
      <xdr:spPr>
        <a:xfrm>
          <a:off x="5740400" y="18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39362</xdr:rowOff>
    </xdr:from>
    <xdr:to>
      <xdr:col>30</xdr:col>
      <xdr:colOff>25400</xdr:colOff>
      <xdr:row>12</xdr:row>
      <xdr:rowOff>39362</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a:off x="5562600" y="2144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108948</xdr:rowOff>
    </xdr:from>
    <xdr:to>
      <xdr:col>29</xdr:col>
      <xdr:colOff>127000</xdr:colOff>
      <xdr:row>17</xdr:row>
      <xdr:rowOff>162761</xdr:rowOff>
    </xdr:to>
    <xdr:cxnSp macro="">
      <xdr:nvCxnSpPr>
        <xdr:cNvPr id="48" name="直線コネクタ 47">
          <a:extLst>
            <a:ext uri="{FF2B5EF4-FFF2-40B4-BE49-F238E27FC236}">
              <a16:creationId xmlns="" xmlns:a16="http://schemas.microsoft.com/office/drawing/2014/main" id="{00000000-0008-0000-0500-000030000000}"/>
            </a:ext>
          </a:extLst>
        </xdr:cNvPr>
        <xdr:cNvCxnSpPr/>
      </xdr:nvCxnSpPr>
      <xdr:spPr bwMode="auto">
        <a:xfrm flipV="1">
          <a:off x="5003800" y="3071223"/>
          <a:ext cx="647700" cy="53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168996</xdr:rowOff>
    </xdr:from>
    <xdr:ext cx="762000" cy="259045"/>
    <xdr:sp macro="" textlink="">
      <xdr:nvSpPr>
        <xdr:cNvPr id="49" name="人口1人当たり決算額の推移平均値テキスト130">
          <a:extLst>
            <a:ext uri="{FF2B5EF4-FFF2-40B4-BE49-F238E27FC236}">
              <a16:creationId xmlns="" xmlns:a16="http://schemas.microsoft.com/office/drawing/2014/main" id="{00000000-0008-0000-0500-000031000000}"/>
            </a:ext>
          </a:extLst>
        </xdr:cNvPr>
        <xdr:cNvSpPr txBox="1"/>
      </xdr:nvSpPr>
      <xdr:spPr>
        <a:xfrm>
          <a:off x="5740400" y="261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152469</xdr:rowOff>
    </xdr:from>
    <xdr:to>
      <xdr:col>29</xdr:col>
      <xdr:colOff>177800</xdr:colOff>
      <xdr:row>16</xdr:row>
      <xdr:rowOff>82619</xdr:rowOff>
    </xdr:to>
    <xdr:sp macro="" textlink="">
      <xdr:nvSpPr>
        <xdr:cNvPr id="50" name="フローチャート: 判断 49">
          <a:extLst>
            <a:ext uri="{FF2B5EF4-FFF2-40B4-BE49-F238E27FC236}">
              <a16:creationId xmlns="" xmlns:a16="http://schemas.microsoft.com/office/drawing/2014/main" id="{00000000-0008-0000-0500-000032000000}"/>
            </a:ext>
          </a:extLst>
        </xdr:cNvPr>
        <xdr:cNvSpPr/>
      </xdr:nvSpPr>
      <xdr:spPr bwMode="auto">
        <a:xfrm>
          <a:off x="5600700" y="2771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156063</xdr:rowOff>
    </xdr:from>
    <xdr:to>
      <xdr:col>26</xdr:col>
      <xdr:colOff>50800</xdr:colOff>
      <xdr:row>17</xdr:row>
      <xdr:rowOff>162761</xdr:rowOff>
    </xdr:to>
    <xdr:cxnSp macro="">
      <xdr:nvCxnSpPr>
        <xdr:cNvPr id="51" name="直線コネクタ 50">
          <a:extLst>
            <a:ext uri="{FF2B5EF4-FFF2-40B4-BE49-F238E27FC236}">
              <a16:creationId xmlns="" xmlns:a16="http://schemas.microsoft.com/office/drawing/2014/main" id="{00000000-0008-0000-0500-000033000000}"/>
            </a:ext>
          </a:extLst>
        </xdr:cNvPr>
        <xdr:cNvCxnSpPr/>
      </xdr:nvCxnSpPr>
      <xdr:spPr bwMode="auto">
        <a:xfrm>
          <a:off x="4305300" y="3118338"/>
          <a:ext cx="698500" cy="6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23150</xdr:rowOff>
    </xdr:from>
    <xdr:to>
      <xdr:col>26</xdr:col>
      <xdr:colOff>101600</xdr:colOff>
      <xdr:row>16</xdr:row>
      <xdr:rowOff>124750</xdr:rowOff>
    </xdr:to>
    <xdr:sp macro="" textlink="">
      <xdr:nvSpPr>
        <xdr:cNvPr id="52" name="フローチャート: 判断 51">
          <a:extLst>
            <a:ext uri="{FF2B5EF4-FFF2-40B4-BE49-F238E27FC236}">
              <a16:creationId xmlns="" xmlns:a16="http://schemas.microsoft.com/office/drawing/2014/main" id="{00000000-0008-0000-0500-000034000000}"/>
            </a:ext>
          </a:extLst>
        </xdr:cNvPr>
        <xdr:cNvSpPr/>
      </xdr:nvSpPr>
      <xdr:spPr bwMode="auto">
        <a:xfrm>
          <a:off x="49530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134927</xdr:rowOff>
    </xdr:from>
    <xdr:ext cx="736600" cy="259045"/>
    <xdr:sp macro="" textlink="">
      <xdr:nvSpPr>
        <xdr:cNvPr id="53" name="テキスト ボックス 52">
          <a:extLst>
            <a:ext uri="{FF2B5EF4-FFF2-40B4-BE49-F238E27FC236}">
              <a16:creationId xmlns="" xmlns:a16="http://schemas.microsoft.com/office/drawing/2014/main" id="{00000000-0008-0000-0500-000035000000}"/>
            </a:ext>
          </a:extLst>
        </xdr:cNvPr>
        <xdr:cNvSpPr txBox="1"/>
      </xdr:nvSpPr>
      <xdr:spPr>
        <a:xfrm>
          <a:off x="4622800" y="258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156063</xdr:rowOff>
    </xdr:from>
    <xdr:to>
      <xdr:col>22</xdr:col>
      <xdr:colOff>114300</xdr:colOff>
      <xdr:row>18</xdr:row>
      <xdr:rowOff>15314</xdr:rowOff>
    </xdr:to>
    <xdr:cxnSp macro="">
      <xdr:nvCxnSpPr>
        <xdr:cNvPr id="54" name="直線コネクタ 53">
          <a:extLst>
            <a:ext uri="{FF2B5EF4-FFF2-40B4-BE49-F238E27FC236}">
              <a16:creationId xmlns="" xmlns:a16="http://schemas.microsoft.com/office/drawing/2014/main" id="{00000000-0008-0000-0500-000036000000}"/>
            </a:ext>
          </a:extLst>
        </xdr:cNvPr>
        <xdr:cNvCxnSpPr/>
      </xdr:nvCxnSpPr>
      <xdr:spPr bwMode="auto">
        <a:xfrm flipV="1">
          <a:off x="3606800" y="3118338"/>
          <a:ext cx="698500" cy="30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33780</xdr:rowOff>
    </xdr:from>
    <xdr:to>
      <xdr:col>22</xdr:col>
      <xdr:colOff>165100</xdr:colOff>
      <xdr:row>16</xdr:row>
      <xdr:rowOff>135380</xdr:rowOff>
    </xdr:to>
    <xdr:sp macro="" textlink="">
      <xdr:nvSpPr>
        <xdr:cNvPr id="55" name="フローチャート: 判断 54">
          <a:extLst>
            <a:ext uri="{FF2B5EF4-FFF2-40B4-BE49-F238E27FC236}">
              <a16:creationId xmlns="" xmlns:a16="http://schemas.microsoft.com/office/drawing/2014/main" id="{00000000-0008-0000-0500-000037000000}"/>
            </a:ext>
          </a:extLst>
        </xdr:cNvPr>
        <xdr:cNvSpPr/>
      </xdr:nvSpPr>
      <xdr:spPr bwMode="auto">
        <a:xfrm>
          <a:off x="42545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145557</xdr:rowOff>
    </xdr:from>
    <xdr:ext cx="762000" cy="259045"/>
    <xdr:sp macro="" textlink="">
      <xdr:nvSpPr>
        <xdr:cNvPr id="56" name="テキスト ボックス 55">
          <a:extLst>
            <a:ext uri="{FF2B5EF4-FFF2-40B4-BE49-F238E27FC236}">
              <a16:creationId xmlns="" xmlns:a16="http://schemas.microsoft.com/office/drawing/2014/main" id="{00000000-0008-0000-0500-000038000000}"/>
            </a:ext>
          </a:extLst>
        </xdr:cNvPr>
        <xdr:cNvSpPr txBox="1"/>
      </xdr:nvSpPr>
      <xdr:spPr>
        <a:xfrm>
          <a:off x="3924300" y="2593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15314</xdr:rowOff>
    </xdr:from>
    <xdr:to>
      <xdr:col>18</xdr:col>
      <xdr:colOff>177800</xdr:colOff>
      <xdr:row>18</xdr:row>
      <xdr:rowOff>117178</xdr:rowOff>
    </xdr:to>
    <xdr:cxnSp macro="">
      <xdr:nvCxnSpPr>
        <xdr:cNvPr id="57" name="直線コネクタ 56">
          <a:extLst>
            <a:ext uri="{FF2B5EF4-FFF2-40B4-BE49-F238E27FC236}">
              <a16:creationId xmlns="" xmlns:a16="http://schemas.microsoft.com/office/drawing/2014/main" id="{00000000-0008-0000-0500-000039000000}"/>
            </a:ext>
          </a:extLst>
        </xdr:cNvPr>
        <xdr:cNvCxnSpPr/>
      </xdr:nvCxnSpPr>
      <xdr:spPr bwMode="auto">
        <a:xfrm flipV="1">
          <a:off x="2908300" y="3149039"/>
          <a:ext cx="698500" cy="101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57485</xdr:rowOff>
    </xdr:from>
    <xdr:to>
      <xdr:col>19</xdr:col>
      <xdr:colOff>38100</xdr:colOff>
      <xdr:row>16</xdr:row>
      <xdr:rowOff>159085</xdr:rowOff>
    </xdr:to>
    <xdr:sp macro="" textlink="">
      <xdr:nvSpPr>
        <xdr:cNvPr id="58" name="フローチャート: 判断 57">
          <a:extLst>
            <a:ext uri="{FF2B5EF4-FFF2-40B4-BE49-F238E27FC236}">
              <a16:creationId xmlns="" xmlns:a16="http://schemas.microsoft.com/office/drawing/2014/main" id="{00000000-0008-0000-0500-00003A000000}"/>
            </a:ext>
          </a:extLst>
        </xdr:cNvPr>
        <xdr:cNvSpPr/>
      </xdr:nvSpPr>
      <xdr:spPr bwMode="auto">
        <a:xfrm>
          <a:off x="35560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169262</xdr:rowOff>
    </xdr:from>
    <xdr:ext cx="762000" cy="259045"/>
    <xdr:sp macro="" textlink="">
      <xdr:nvSpPr>
        <xdr:cNvPr id="59" name="テキスト ボックス 58">
          <a:extLst>
            <a:ext uri="{FF2B5EF4-FFF2-40B4-BE49-F238E27FC236}">
              <a16:creationId xmlns="" xmlns:a16="http://schemas.microsoft.com/office/drawing/2014/main" id="{00000000-0008-0000-0500-00003B000000}"/>
            </a:ext>
          </a:extLst>
        </xdr:cNvPr>
        <xdr:cNvSpPr txBox="1"/>
      </xdr:nvSpPr>
      <xdr:spPr>
        <a:xfrm>
          <a:off x="3225800" y="26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137724</xdr:rowOff>
    </xdr:from>
    <xdr:to>
      <xdr:col>15</xdr:col>
      <xdr:colOff>101600</xdr:colOff>
      <xdr:row>16</xdr:row>
      <xdr:rowOff>67874</xdr:rowOff>
    </xdr:to>
    <xdr:sp macro="" textlink="">
      <xdr:nvSpPr>
        <xdr:cNvPr id="60" name="フローチャート: 判断 59">
          <a:extLst>
            <a:ext uri="{FF2B5EF4-FFF2-40B4-BE49-F238E27FC236}">
              <a16:creationId xmlns="" xmlns:a16="http://schemas.microsoft.com/office/drawing/2014/main" id="{00000000-0008-0000-0500-00003C000000}"/>
            </a:ext>
          </a:extLst>
        </xdr:cNvPr>
        <xdr:cNvSpPr/>
      </xdr:nvSpPr>
      <xdr:spPr bwMode="auto">
        <a:xfrm>
          <a:off x="2857500" y="27570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78051</xdr:rowOff>
    </xdr:from>
    <xdr:ext cx="762000" cy="259045"/>
    <xdr:sp macro="" textlink="">
      <xdr:nvSpPr>
        <xdr:cNvPr id="61" name="テキスト ボックス 60">
          <a:extLst>
            <a:ext uri="{FF2B5EF4-FFF2-40B4-BE49-F238E27FC236}">
              <a16:creationId xmlns="" xmlns:a16="http://schemas.microsoft.com/office/drawing/2014/main" id="{00000000-0008-0000-0500-00003D000000}"/>
            </a:ext>
          </a:extLst>
        </xdr:cNvPr>
        <xdr:cNvSpPr txBox="1"/>
      </xdr:nvSpPr>
      <xdr:spPr>
        <a:xfrm>
          <a:off x="2527300" y="252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58148</xdr:rowOff>
    </xdr:from>
    <xdr:to>
      <xdr:col>29</xdr:col>
      <xdr:colOff>177800</xdr:colOff>
      <xdr:row>17</xdr:row>
      <xdr:rowOff>159748</xdr:rowOff>
    </xdr:to>
    <xdr:sp macro="" textlink="">
      <xdr:nvSpPr>
        <xdr:cNvPr id="67" name="楕円 66">
          <a:extLst>
            <a:ext uri="{FF2B5EF4-FFF2-40B4-BE49-F238E27FC236}">
              <a16:creationId xmlns="" xmlns:a16="http://schemas.microsoft.com/office/drawing/2014/main" id="{00000000-0008-0000-0500-000043000000}"/>
            </a:ext>
          </a:extLst>
        </xdr:cNvPr>
        <xdr:cNvSpPr/>
      </xdr:nvSpPr>
      <xdr:spPr bwMode="auto">
        <a:xfrm>
          <a:off x="5600700" y="3020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30225</xdr:rowOff>
    </xdr:from>
    <xdr:ext cx="762000" cy="259045"/>
    <xdr:sp macro="" textlink="">
      <xdr:nvSpPr>
        <xdr:cNvPr id="68" name="人口1人当たり決算額の推移該当値テキスト130">
          <a:extLst>
            <a:ext uri="{FF2B5EF4-FFF2-40B4-BE49-F238E27FC236}">
              <a16:creationId xmlns="" xmlns:a16="http://schemas.microsoft.com/office/drawing/2014/main" id="{00000000-0008-0000-0500-000044000000}"/>
            </a:ext>
          </a:extLst>
        </xdr:cNvPr>
        <xdr:cNvSpPr txBox="1"/>
      </xdr:nvSpPr>
      <xdr:spPr>
        <a:xfrm>
          <a:off x="5740400" y="29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111961</xdr:rowOff>
    </xdr:from>
    <xdr:to>
      <xdr:col>26</xdr:col>
      <xdr:colOff>101600</xdr:colOff>
      <xdr:row>18</xdr:row>
      <xdr:rowOff>42111</xdr:rowOff>
    </xdr:to>
    <xdr:sp macro="" textlink="">
      <xdr:nvSpPr>
        <xdr:cNvPr id="69" name="楕円 68">
          <a:extLst>
            <a:ext uri="{FF2B5EF4-FFF2-40B4-BE49-F238E27FC236}">
              <a16:creationId xmlns="" xmlns:a16="http://schemas.microsoft.com/office/drawing/2014/main" id="{00000000-0008-0000-0500-000045000000}"/>
            </a:ext>
          </a:extLst>
        </xdr:cNvPr>
        <xdr:cNvSpPr/>
      </xdr:nvSpPr>
      <xdr:spPr bwMode="auto">
        <a:xfrm>
          <a:off x="4953000" y="3074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26888</xdr:rowOff>
    </xdr:from>
    <xdr:ext cx="736600" cy="259045"/>
    <xdr:sp macro="" textlink="">
      <xdr:nvSpPr>
        <xdr:cNvPr id="70" name="テキスト ボックス 69">
          <a:extLst>
            <a:ext uri="{FF2B5EF4-FFF2-40B4-BE49-F238E27FC236}">
              <a16:creationId xmlns="" xmlns:a16="http://schemas.microsoft.com/office/drawing/2014/main" id="{00000000-0008-0000-0500-000046000000}"/>
            </a:ext>
          </a:extLst>
        </xdr:cNvPr>
        <xdr:cNvSpPr txBox="1"/>
      </xdr:nvSpPr>
      <xdr:spPr>
        <a:xfrm>
          <a:off x="4622800" y="3160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105263</xdr:rowOff>
    </xdr:from>
    <xdr:to>
      <xdr:col>22</xdr:col>
      <xdr:colOff>165100</xdr:colOff>
      <xdr:row>18</xdr:row>
      <xdr:rowOff>35413</xdr:rowOff>
    </xdr:to>
    <xdr:sp macro="" textlink="">
      <xdr:nvSpPr>
        <xdr:cNvPr id="71" name="楕円 70">
          <a:extLst>
            <a:ext uri="{FF2B5EF4-FFF2-40B4-BE49-F238E27FC236}">
              <a16:creationId xmlns="" xmlns:a16="http://schemas.microsoft.com/office/drawing/2014/main" id="{00000000-0008-0000-0500-000047000000}"/>
            </a:ext>
          </a:extLst>
        </xdr:cNvPr>
        <xdr:cNvSpPr/>
      </xdr:nvSpPr>
      <xdr:spPr bwMode="auto">
        <a:xfrm>
          <a:off x="4254500" y="3067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20190</xdr:rowOff>
    </xdr:from>
    <xdr:ext cx="762000" cy="259045"/>
    <xdr:sp macro="" textlink="">
      <xdr:nvSpPr>
        <xdr:cNvPr id="72" name="テキスト ボックス 71">
          <a:extLst>
            <a:ext uri="{FF2B5EF4-FFF2-40B4-BE49-F238E27FC236}">
              <a16:creationId xmlns="" xmlns:a16="http://schemas.microsoft.com/office/drawing/2014/main" id="{00000000-0008-0000-0500-000048000000}"/>
            </a:ext>
          </a:extLst>
        </xdr:cNvPr>
        <xdr:cNvSpPr txBox="1"/>
      </xdr:nvSpPr>
      <xdr:spPr>
        <a:xfrm>
          <a:off x="3924300" y="3153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135964</xdr:rowOff>
    </xdr:from>
    <xdr:to>
      <xdr:col>19</xdr:col>
      <xdr:colOff>38100</xdr:colOff>
      <xdr:row>18</xdr:row>
      <xdr:rowOff>66114</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3556000" y="3098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50891</xdr:rowOff>
    </xdr:from>
    <xdr:ext cx="7620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3225800" y="318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66378</xdr:rowOff>
    </xdr:from>
    <xdr:to>
      <xdr:col>15</xdr:col>
      <xdr:colOff>101600</xdr:colOff>
      <xdr:row>18</xdr:row>
      <xdr:rowOff>167978</xdr:rowOff>
    </xdr:to>
    <xdr:sp macro="" textlink="">
      <xdr:nvSpPr>
        <xdr:cNvPr id="75" name="楕円 74">
          <a:extLst>
            <a:ext uri="{FF2B5EF4-FFF2-40B4-BE49-F238E27FC236}">
              <a16:creationId xmlns="" xmlns:a16="http://schemas.microsoft.com/office/drawing/2014/main" id="{00000000-0008-0000-0500-00004B000000}"/>
            </a:ext>
          </a:extLst>
        </xdr:cNvPr>
        <xdr:cNvSpPr/>
      </xdr:nvSpPr>
      <xdr:spPr bwMode="auto">
        <a:xfrm>
          <a:off x="2857500" y="3200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152755</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2527300" y="328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159118</xdr:rowOff>
    </xdr:from>
    <xdr:to>
      <xdr:col>29</xdr:col>
      <xdr:colOff>127000</xdr:colOff>
      <xdr:row>37</xdr:row>
      <xdr:rowOff>273989</xdr:rowOff>
    </xdr:to>
    <xdr:cxnSp macro="">
      <xdr:nvCxnSpPr>
        <xdr:cNvPr id="104" name="直線コネクタ 103">
          <a:extLst>
            <a:ext uri="{FF2B5EF4-FFF2-40B4-BE49-F238E27FC236}">
              <a16:creationId xmlns="" xmlns:a16="http://schemas.microsoft.com/office/drawing/2014/main" id="{00000000-0008-0000-0500-000068000000}"/>
            </a:ext>
          </a:extLst>
        </xdr:cNvPr>
        <xdr:cNvCxnSpPr/>
      </xdr:nvCxnSpPr>
      <xdr:spPr bwMode="auto">
        <a:xfrm flipV="1">
          <a:off x="5651500" y="6083668"/>
          <a:ext cx="0" cy="13150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246066</xdr:rowOff>
    </xdr:from>
    <xdr:ext cx="762000" cy="259045"/>
    <xdr:sp macro="" textlink="">
      <xdr:nvSpPr>
        <xdr:cNvPr id="105" name="人口1人当たり決算額の推移最小値テキスト445">
          <a:extLst>
            <a:ext uri="{FF2B5EF4-FFF2-40B4-BE49-F238E27FC236}">
              <a16:creationId xmlns="" xmlns:a16="http://schemas.microsoft.com/office/drawing/2014/main" id="{00000000-0008-0000-0500-000069000000}"/>
            </a:ext>
          </a:extLst>
        </xdr:cNvPr>
        <xdr:cNvSpPr txBox="1"/>
      </xdr:nvSpPr>
      <xdr:spPr>
        <a:xfrm>
          <a:off x="5740400" y="737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273989</xdr:rowOff>
    </xdr:from>
    <xdr:to>
      <xdr:col>30</xdr:col>
      <xdr:colOff>25400</xdr:colOff>
      <xdr:row>37</xdr:row>
      <xdr:rowOff>273989</xdr:rowOff>
    </xdr:to>
    <xdr:cxnSp macro="">
      <xdr:nvCxnSpPr>
        <xdr:cNvPr id="106" name="直線コネクタ 105">
          <a:extLst>
            <a:ext uri="{FF2B5EF4-FFF2-40B4-BE49-F238E27FC236}">
              <a16:creationId xmlns="" xmlns:a16="http://schemas.microsoft.com/office/drawing/2014/main" id="{00000000-0008-0000-0500-00006A000000}"/>
            </a:ext>
          </a:extLst>
        </xdr:cNvPr>
        <xdr:cNvCxnSpPr/>
      </xdr:nvCxnSpPr>
      <xdr:spPr bwMode="auto">
        <a:xfrm>
          <a:off x="5562600" y="73986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74045</xdr:rowOff>
    </xdr:from>
    <xdr:ext cx="762000" cy="259045"/>
    <xdr:sp macro="" textlink="">
      <xdr:nvSpPr>
        <xdr:cNvPr id="107" name="人口1人当たり決算額の推移最大値テキスト445">
          <a:extLst>
            <a:ext uri="{FF2B5EF4-FFF2-40B4-BE49-F238E27FC236}">
              <a16:creationId xmlns="" xmlns:a16="http://schemas.microsoft.com/office/drawing/2014/main" id="{00000000-0008-0000-0500-00006B000000}"/>
            </a:ext>
          </a:extLst>
        </xdr:cNvPr>
        <xdr:cNvSpPr txBox="1"/>
      </xdr:nvSpPr>
      <xdr:spPr>
        <a:xfrm>
          <a:off x="5740400" y="582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159118</xdr:rowOff>
    </xdr:from>
    <xdr:to>
      <xdr:col>30</xdr:col>
      <xdr:colOff>25400</xdr:colOff>
      <xdr:row>33</xdr:row>
      <xdr:rowOff>159118</xdr:rowOff>
    </xdr:to>
    <xdr:cxnSp macro="">
      <xdr:nvCxnSpPr>
        <xdr:cNvPr id="108" name="直線コネクタ 107">
          <a:extLst>
            <a:ext uri="{FF2B5EF4-FFF2-40B4-BE49-F238E27FC236}">
              <a16:creationId xmlns="" xmlns:a16="http://schemas.microsoft.com/office/drawing/2014/main" id="{00000000-0008-0000-0500-00006C000000}"/>
            </a:ext>
          </a:extLst>
        </xdr:cNvPr>
        <xdr:cNvCxnSpPr/>
      </xdr:nvCxnSpPr>
      <xdr:spPr bwMode="auto">
        <a:xfrm>
          <a:off x="5562600" y="6083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38684</xdr:rowOff>
    </xdr:from>
    <xdr:to>
      <xdr:col>29</xdr:col>
      <xdr:colOff>127000</xdr:colOff>
      <xdr:row>36</xdr:row>
      <xdr:rowOff>42646</xdr:rowOff>
    </xdr:to>
    <xdr:cxnSp macro="">
      <xdr:nvCxnSpPr>
        <xdr:cNvPr id="109" name="直線コネクタ 108">
          <a:extLst>
            <a:ext uri="{FF2B5EF4-FFF2-40B4-BE49-F238E27FC236}">
              <a16:creationId xmlns="" xmlns:a16="http://schemas.microsoft.com/office/drawing/2014/main" id="{00000000-0008-0000-0500-00006D000000}"/>
            </a:ext>
          </a:extLst>
        </xdr:cNvPr>
        <xdr:cNvCxnSpPr/>
      </xdr:nvCxnSpPr>
      <xdr:spPr bwMode="auto">
        <a:xfrm>
          <a:off x="5003800" y="6991934"/>
          <a:ext cx="647700" cy="3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331233</xdr:rowOff>
    </xdr:from>
    <xdr:ext cx="762000" cy="259045"/>
    <xdr:sp macro="" textlink="">
      <xdr:nvSpPr>
        <xdr:cNvPr id="110" name="人口1人当たり決算額の推移平均値テキスト445">
          <a:extLst>
            <a:ext uri="{FF2B5EF4-FFF2-40B4-BE49-F238E27FC236}">
              <a16:creationId xmlns="" xmlns:a16="http://schemas.microsoft.com/office/drawing/2014/main" id="{00000000-0008-0000-0500-00006E000000}"/>
            </a:ext>
          </a:extLst>
        </xdr:cNvPr>
        <xdr:cNvSpPr txBox="1"/>
      </xdr:nvSpPr>
      <xdr:spPr>
        <a:xfrm>
          <a:off x="5740400" y="65986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143256</xdr:rowOff>
    </xdr:from>
    <xdr:to>
      <xdr:col>29</xdr:col>
      <xdr:colOff>177800</xdr:colOff>
      <xdr:row>35</xdr:row>
      <xdr:rowOff>244856</xdr:rowOff>
    </xdr:to>
    <xdr:sp macro="" textlink="">
      <xdr:nvSpPr>
        <xdr:cNvPr id="111" name="フローチャート: 判断 110">
          <a:extLst>
            <a:ext uri="{FF2B5EF4-FFF2-40B4-BE49-F238E27FC236}">
              <a16:creationId xmlns="" xmlns:a16="http://schemas.microsoft.com/office/drawing/2014/main" id="{00000000-0008-0000-0500-00006F000000}"/>
            </a:ext>
          </a:extLst>
        </xdr:cNvPr>
        <xdr:cNvSpPr/>
      </xdr:nvSpPr>
      <xdr:spPr bwMode="auto">
        <a:xfrm>
          <a:off x="5600700" y="6753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31559</xdr:rowOff>
    </xdr:from>
    <xdr:to>
      <xdr:col>26</xdr:col>
      <xdr:colOff>50800</xdr:colOff>
      <xdr:row>36</xdr:row>
      <xdr:rowOff>38684</xdr:rowOff>
    </xdr:to>
    <xdr:cxnSp macro="">
      <xdr:nvCxnSpPr>
        <xdr:cNvPr id="112" name="直線コネクタ 111">
          <a:extLst>
            <a:ext uri="{FF2B5EF4-FFF2-40B4-BE49-F238E27FC236}">
              <a16:creationId xmlns="" xmlns:a16="http://schemas.microsoft.com/office/drawing/2014/main" id="{00000000-0008-0000-0500-000070000000}"/>
            </a:ext>
          </a:extLst>
        </xdr:cNvPr>
        <xdr:cNvCxnSpPr/>
      </xdr:nvCxnSpPr>
      <xdr:spPr bwMode="auto">
        <a:xfrm>
          <a:off x="4305300" y="6984809"/>
          <a:ext cx="698500" cy="7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148437</xdr:rowOff>
    </xdr:from>
    <xdr:to>
      <xdr:col>26</xdr:col>
      <xdr:colOff>101600</xdr:colOff>
      <xdr:row>35</xdr:row>
      <xdr:rowOff>250037</xdr:rowOff>
    </xdr:to>
    <xdr:sp macro="" textlink="">
      <xdr:nvSpPr>
        <xdr:cNvPr id="113" name="フローチャート: 判断 112">
          <a:extLst>
            <a:ext uri="{FF2B5EF4-FFF2-40B4-BE49-F238E27FC236}">
              <a16:creationId xmlns="" xmlns:a16="http://schemas.microsoft.com/office/drawing/2014/main" id="{00000000-0008-0000-0500-000071000000}"/>
            </a:ext>
          </a:extLst>
        </xdr:cNvPr>
        <xdr:cNvSpPr/>
      </xdr:nvSpPr>
      <xdr:spPr bwMode="auto">
        <a:xfrm>
          <a:off x="49530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260214</xdr:rowOff>
    </xdr:from>
    <xdr:ext cx="736600" cy="259045"/>
    <xdr:sp macro="" textlink="">
      <xdr:nvSpPr>
        <xdr:cNvPr id="114" name="テキスト ボックス 113">
          <a:extLst>
            <a:ext uri="{FF2B5EF4-FFF2-40B4-BE49-F238E27FC236}">
              <a16:creationId xmlns="" xmlns:a16="http://schemas.microsoft.com/office/drawing/2014/main" id="{00000000-0008-0000-0500-000072000000}"/>
            </a:ext>
          </a:extLst>
        </xdr:cNvPr>
        <xdr:cNvSpPr txBox="1"/>
      </xdr:nvSpPr>
      <xdr:spPr>
        <a:xfrm>
          <a:off x="4622800" y="6527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10643</xdr:rowOff>
    </xdr:from>
    <xdr:to>
      <xdr:col>22</xdr:col>
      <xdr:colOff>114300</xdr:colOff>
      <xdr:row>36</xdr:row>
      <xdr:rowOff>31559</xdr:rowOff>
    </xdr:to>
    <xdr:cxnSp macro="">
      <xdr:nvCxnSpPr>
        <xdr:cNvPr id="115" name="直線コネクタ 114">
          <a:extLst>
            <a:ext uri="{FF2B5EF4-FFF2-40B4-BE49-F238E27FC236}">
              <a16:creationId xmlns="" xmlns:a16="http://schemas.microsoft.com/office/drawing/2014/main" id="{00000000-0008-0000-0500-000073000000}"/>
            </a:ext>
          </a:extLst>
        </xdr:cNvPr>
        <xdr:cNvCxnSpPr/>
      </xdr:nvCxnSpPr>
      <xdr:spPr bwMode="auto">
        <a:xfrm>
          <a:off x="3606800" y="6963893"/>
          <a:ext cx="698500" cy="20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166574</xdr:rowOff>
    </xdr:from>
    <xdr:to>
      <xdr:col>22</xdr:col>
      <xdr:colOff>165100</xdr:colOff>
      <xdr:row>35</xdr:row>
      <xdr:rowOff>268174</xdr:rowOff>
    </xdr:to>
    <xdr:sp macro="" textlink="">
      <xdr:nvSpPr>
        <xdr:cNvPr id="116" name="フローチャート: 判断 115">
          <a:extLst>
            <a:ext uri="{FF2B5EF4-FFF2-40B4-BE49-F238E27FC236}">
              <a16:creationId xmlns="" xmlns:a16="http://schemas.microsoft.com/office/drawing/2014/main" id="{00000000-0008-0000-0500-000074000000}"/>
            </a:ext>
          </a:extLst>
        </xdr:cNvPr>
        <xdr:cNvSpPr/>
      </xdr:nvSpPr>
      <xdr:spPr bwMode="auto">
        <a:xfrm>
          <a:off x="42545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278351</xdr:rowOff>
    </xdr:from>
    <xdr:ext cx="762000" cy="259045"/>
    <xdr:sp macro="" textlink="">
      <xdr:nvSpPr>
        <xdr:cNvPr id="117" name="テキスト ボックス 116">
          <a:extLst>
            <a:ext uri="{FF2B5EF4-FFF2-40B4-BE49-F238E27FC236}">
              <a16:creationId xmlns="" xmlns:a16="http://schemas.microsoft.com/office/drawing/2014/main" id="{00000000-0008-0000-0500-000075000000}"/>
            </a:ext>
          </a:extLst>
        </xdr:cNvPr>
        <xdr:cNvSpPr txBox="1"/>
      </xdr:nvSpPr>
      <xdr:spPr>
        <a:xfrm>
          <a:off x="3924300" y="654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10643</xdr:rowOff>
    </xdr:from>
    <xdr:to>
      <xdr:col>18</xdr:col>
      <xdr:colOff>177800</xdr:colOff>
      <xdr:row>36</xdr:row>
      <xdr:rowOff>38913</xdr:rowOff>
    </xdr:to>
    <xdr:cxnSp macro="">
      <xdr:nvCxnSpPr>
        <xdr:cNvPr id="118" name="直線コネクタ 117">
          <a:extLst>
            <a:ext uri="{FF2B5EF4-FFF2-40B4-BE49-F238E27FC236}">
              <a16:creationId xmlns="" xmlns:a16="http://schemas.microsoft.com/office/drawing/2014/main" id="{00000000-0008-0000-0500-000076000000}"/>
            </a:ext>
          </a:extLst>
        </xdr:cNvPr>
        <xdr:cNvCxnSpPr/>
      </xdr:nvCxnSpPr>
      <xdr:spPr bwMode="auto">
        <a:xfrm flipV="1">
          <a:off x="2908300" y="6963893"/>
          <a:ext cx="698500" cy="28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220866</xdr:rowOff>
    </xdr:from>
    <xdr:to>
      <xdr:col>19</xdr:col>
      <xdr:colOff>38100</xdr:colOff>
      <xdr:row>35</xdr:row>
      <xdr:rowOff>322466</xdr:rowOff>
    </xdr:to>
    <xdr:sp macro="" textlink="">
      <xdr:nvSpPr>
        <xdr:cNvPr id="119" name="フローチャート: 判断 118">
          <a:extLst>
            <a:ext uri="{FF2B5EF4-FFF2-40B4-BE49-F238E27FC236}">
              <a16:creationId xmlns="" xmlns:a16="http://schemas.microsoft.com/office/drawing/2014/main" id="{00000000-0008-0000-0500-000077000000}"/>
            </a:ext>
          </a:extLst>
        </xdr:cNvPr>
        <xdr:cNvSpPr/>
      </xdr:nvSpPr>
      <xdr:spPr bwMode="auto">
        <a:xfrm>
          <a:off x="3556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332643</xdr:rowOff>
    </xdr:from>
    <xdr:ext cx="762000" cy="259045"/>
    <xdr:sp macro="" textlink="">
      <xdr:nvSpPr>
        <xdr:cNvPr id="120" name="テキスト ボックス 119">
          <a:extLst>
            <a:ext uri="{FF2B5EF4-FFF2-40B4-BE49-F238E27FC236}">
              <a16:creationId xmlns="" xmlns:a16="http://schemas.microsoft.com/office/drawing/2014/main" id="{00000000-0008-0000-0500-000078000000}"/>
            </a:ext>
          </a:extLst>
        </xdr:cNvPr>
        <xdr:cNvSpPr txBox="1"/>
      </xdr:nvSpPr>
      <xdr:spPr>
        <a:xfrm>
          <a:off x="3225800" y="660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76200</xdr:rowOff>
    </xdr:from>
    <xdr:to>
      <xdr:col>15</xdr:col>
      <xdr:colOff>101600</xdr:colOff>
      <xdr:row>35</xdr:row>
      <xdr:rowOff>177800</xdr:rowOff>
    </xdr:to>
    <xdr:sp macro="" textlink="">
      <xdr:nvSpPr>
        <xdr:cNvPr id="121" name="フローチャート: 判断 120">
          <a:extLst>
            <a:ext uri="{FF2B5EF4-FFF2-40B4-BE49-F238E27FC236}">
              <a16:creationId xmlns="" xmlns:a16="http://schemas.microsoft.com/office/drawing/2014/main" id="{00000000-0008-0000-0500-000079000000}"/>
            </a:ext>
          </a:extLst>
        </xdr:cNvPr>
        <xdr:cNvSpPr/>
      </xdr:nvSpPr>
      <xdr:spPr bwMode="auto">
        <a:xfrm>
          <a:off x="2857500" y="6686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187977</xdr:rowOff>
    </xdr:from>
    <xdr:ext cx="762000" cy="259045"/>
    <xdr:sp macro="" textlink="">
      <xdr:nvSpPr>
        <xdr:cNvPr id="122" name="テキスト ボックス 121">
          <a:extLst>
            <a:ext uri="{FF2B5EF4-FFF2-40B4-BE49-F238E27FC236}">
              <a16:creationId xmlns="" xmlns:a16="http://schemas.microsoft.com/office/drawing/2014/main" id="{00000000-0008-0000-0500-00007A000000}"/>
            </a:ext>
          </a:extLst>
        </xdr:cNvPr>
        <xdr:cNvSpPr txBox="1"/>
      </xdr:nvSpPr>
      <xdr:spPr>
        <a:xfrm>
          <a:off x="2527300" y="645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334746</xdr:rowOff>
    </xdr:from>
    <xdr:to>
      <xdr:col>29</xdr:col>
      <xdr:colOff>177800</xdr:colOff>
      <xdr:row>36</xdr:row>
      <xdr:rowOff>93446</xdr:rowOff>
    </xdr:to>
    <xdr:sp macro="" textlink="">
      <xdr:nvSpPr>
        <xdr:cNvPr id="128" name="楕円 127">
          <a:extLst>
            <a:ext uri="{FF2B5EF4-FFF2-40B4-BE49-F238E27FC236}">
              <a16:creationId xmlns="" xmlns:a16="http://schemas.microsoft.com/office/drawing/2014/main" id="{00000000-0008-0000-0500-000080000000}"/>
            </a:ext>
          </a:extLst>
        </xdr:cNvPr>
        <xdr:cNvSpPr/>
      </xdr:nvSpPr>
      <xdr:spPr bwMode="auto">
        <a:xfrm>
          <a:off x="5600700" y="6945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306823</xdr:rowOff>
    </xdr:from>
    <xdr:ext cx="762000" cy="259045"/>
    <xdr:sp macro="" textlink="">
      <xdr:nvSpPr>
        <xdr:cNvPr id="129" name="人口1人当たり決算額の推移該当値テキスト445">
          <a:extLst>
            <a:ext uri="{FF2B5EF4-FFF2-40B4-BE49-F238E27FC236}">
              <a16:creationId xmlns="" xmlns:a16="http://schemas.microsoft.com/office/drawing/2014/main" id="{00000000-0008-0000-0500-000081000000}"/>
            </a:ext>
          </a:extLst>
        </xdr:cNvPr>
        <xdr:cNvSpPr txBox="1"/>
      </xdr:nvSpPr>
      <xdr:spPr>
        <a:xfrm>
          <a:off x="5740400" y="691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330784</xdr:rowOff>
    </xdr:from>
    <xdr:to>
      <xdr:col>26</xdr:col>
      <xdr:colOff>101600</xdr:colOff>
      <xdr:row>36</xdr:row>
      <xdr:rowOff>89484</xdr:rowOff>
    </xdr:to>
    <xdr:sp macro="" textlink="">
      <xdr:nvSpPr>
        <xdr:cNvPr id="130" name="楕円 129">
          <a:extLst>
            <a:ext uri="{FF2B5EF4-FFF2-40B4-BE49-F238E27FC236}">
              <a16:creationId xmlns="" xmlns:a16="http://schemas.microsoft.com/office/drawing/2014/main" id="{00000000-0008-0000-0500-000082000000}"/>
            </a:ext>
          </a:extLst>
        </xdr:cNvPr>
        <xdr:cNvSpPr/>
      </xdr:nvSpPr>
      <xdr:spPr bwMode="auto">
        <a:xfrm>
          <a:off x="4953000" y="6941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74261</xdr:rowOff>
    </xdr:from>
    <xdr:ext cx="736600" cy="259045"/>
    <xdr:sp macro="" textlink="">
      <xdr:nvSpPr>
        <xdr:cNvPr id="131" name="テキスト ボックス 130">
          <a:extLst>
            <a:ext uri="{FF2B5EF4-FFF2-40B4-BE49-F238E27FC236}">
              <a16:creationId xmlns="" xmlns:a16="http://schemas.microsoft.com/office/drawing/2014/main" id="{00000000-0008-0000-0500-000083000000}"/>
            </a:ext>
          </a:extLst>
        </xdr:cNvPr>
        <xdr:cNvSpPr txBox="1"/>
      </xdr:nvSpPr>
      <xdr:spPr>
        <a:xfrm>
          <a:off x="4622800" y="7027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323659</xdr:rowOff>
    </xdr:from>
    <xdr:to>
      <xdr:col>22</xdr:col>
      <xdr:colOff>165100</xdr:colOff>
      <xdr:row>36</xdr:row>
      <xdr:rowOff>82359</xdr:rowOff>
    </xdr:to>
    <xdr:sp macro="" textlink="">
      <xdr:nvSpPr>
        <xdr:cNvPr id="132" name="楕円 131">
          <a:extLst>
            <a:ext uri="{FF2B5EF4-FFF2-40B4-BE49-F238E27FC236}">
              <a16:creationId xmlns="" xmlns:a16="http://schemas.microsoft.com/office/drawing/2014/main" id="{00000000-0008-0000-0500-000084000000}"/>
            </a:ext>
          </a:extLst>
        </xdr:cNvPr>
        <xdr:cNvSpPr/>
      </xdr:nvSpPr>
      <xdr:spPr bwMode="auto">
        <a:xfrm>
          <a:off x="4254500" y="6934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67136</xdr:rowOff>
    </xdr:from>
    <xdr:ext cx="762000" cy="259045"/>
    <xdr:sp macro="" textlink="">
      <xdr:nvSpPr>
        <xdr:cNvPr id="133" name="テキスト ボックス 132">
          <a:extLst>
            <a:ext uri="{FF2B5EF4-FFF2-40B4-BE49-F238E27FC236}">
              <a16:creationId xmlns="" xmlns:a16="http://schemas.microsoft.com/office/drawing/2014/main" id="{00000000-0008-0000-0500-000085000000}"/>
            </a:ext>
          </a:extLst>
        </xdr:cNvPr>
        <xdr:cNvSpPr txBox="1"/>
      </xdr:nvSpPr>
      <xdr:spPr>
        <a:xfrm>
          <a:off x="3924300" y="702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302743</xdr:rowOff>
    </xdr:from>
    <xdr:to>
      <xdr:col>19</xdr:col>
      <xdr:colOff>38100</xdr:colOff>
      <xdr:row>36</xdr:row>
      <xdr:rowOff>61443</xdr:rowOff>
    </xdr:to>
    <xdr:sp macro="" textlink="">
      <xdr:nvSpPr>
        <xdr:cNvPr id="134" name="楕円 133">
          <a:extLst>
            <a:ext uri="{FF2B5EF4-FFF2-40B4-BE49-F238E27FC236}">
              <a16:creationId xmlns="" xmlns:a16="http://schemas.microsoft.com/office/drawing/2014/main" id="{00000000-0008-0000-0500-000086000000}"/>
            </a:ext>
          </a:extLst>
        </xdr:cNvPr>
        <xdr:cNvSpPr/>
      </xdr:nvSpPr>
      <xdr:spPr bwMode="auto">
        <a:xfrm>
          <a:off x="3556000" y="6913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46220</xdr:rowOff>
    </xdr:from>
    <xdr:ext cx="762000" cy="259045"/>
    <xdr:sp macro="" textlink="">
      <xdr:nvSpPr>
        <xdr:cNvPr id="135" name="テキスト ボックス 134">
          <a:extLst>
            <a:ext uri="{FF2B5EF4-FFF2-40B4-BE49-F238E27FC236}">
              <a16:creationId xmlns="" xmlns:a16="http://schemas.microsoft.com/office/drawing/2014/main" id="{00000000-0008-0000-0500-000087000000}"/>
            </a:ext>
          </a:extLst>
        </xdr:cNvPr>
        <xdr:cNvSpPr txBox="1"/>
      </xdr:nvSpPr>
      <xdr:spPr>
        <a:xfrm>
          <a:off x="3225800" y="699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331013</xdr:rowOff>
    </xdr:from>
    <xdr:to>
      <xdr:col>15</xdr:col>
      <xdr:colOff>101600</xdr:colOff>
      <xdr:row>36</xdr:row>
      <xdr:rowOff>89713</xdr:rowOff>
    </xdr:to>
    <xdr:sp macro="" textlink="">
      <xdr:nvSpPr>
        <xdr:cNvPr id="136" name="楕円 135">
          <a:extLst>
            <a:ext uri="{FF2B5EF4-FFF2-40B4-BE49-F238E27FC236}">
              <a16:creationId xmlns="" xmlns:a16="http://schemas.microsoft.com/office/drawing/2014/main" id="{00000000-0008-0000-0500-000088000000}"/>
            </a:ext>
          </a:extLst>
        </xdr:cNvPr>
        <xdr:cNvSpPr/>
      </xdr:nvSpPr>
      <xdr:spPr bwMode="auto">
        <a:xfrm>
          <a:off x="2857500" y="6941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74490</xdr:rowOff>
    </xdr:from>
    <xdr:ext cx="762000" cy="259045"/>
    <xdr:sp macro="" textlink="">
      <xdr:nvSpPr>
        <xdr:cNvPr id="137" name="テキスト ボックス 136">
          <a:extLst>
            <a:ext uri="{FF2B5EF4-FFF2-40B4-BE49-F238E27FC236}">
              <a16:creationId xmlns="" xmlns:a16="http://schemas.microsoft.com/office/drawing/2014/main" id="{00000000-0008-0000-0500-000089000000}"/>
            </a:ext>
          </a:extLst>
        </xdr:cNvPr>
        <xdr:cNvSpPr txBox="1"/>
      </xdr:nvSpPr>
      <xdr:spPr>
        <a:xfrm>
          <a:off x="2527300" y="702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福岡県大野城市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103,116
101,889
26.89
44,994,590
43,396,973
1,569,351
20,952,705
17,831,855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160617</xdr:rowOff>
    </xdr:from>
    <xdr:to>
      <xdr:col>24</xdr:col>
      <xdr:colOff>62865</xdr:colOff>
      <xdr:row>38</xdr:row>
      <xdr:rowOff>169510</xdr:rowOff>
    </xdr:to>
    <xdr:cxnSp macro="">
      <xdr:nvCxnSpPr>
        <xdr:cNvPr id="54" name="直線コネクタ 53">
          <a:extLst>
            <a:ext uri="{FF2B5EF4-FFF2-40B4-BE49-F238E27FC236}">
              <a16:creationId xmlns="" xmlns:a16="http://schemas.microsoft.com/office/drawing/2014/main" id="{00000000-0008-0000-0600-000036000000}"/>
            </a:ext>
          </a:extLst>
        </xdr:cNvPr>
        <xdr:cNvCxnSpPr/>
      </xdr:nvCxnSpPr>
      <xdr:spPr>
        <a:xfrm flipV="1">
          <a:off x="4633595" y="5304117"/>
          <a:ext cx="1270" cy="138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1887</xdr:rowOff>
    </xdr:from>
    <xdr:ext cx="534377" cy="259045"/>
    <xdr:sp macro="" textlink="">
      <xdr:nvSpPr>
        <xdr:cNvPr id="55" name="人件費最小値テキスト">
          <a:extLst>
            <a:ext uri="{FF2B5EF4-FFF2-40B4-BE49-F238E27FC236}">
              <a16:creationId xmlns="" xmlns:a16="http://schemas.microsoft.com/office/drawing/2014/main" id="{00000000-0008-0000-0600-000037000000}"/>
            </a:ext>
          </a:extLst>
        </xdr:cNvPr>
        <xdr:cNvSpPr txBox="1"/>
      </xdr:nvSpPr>
      <xdr:spPr>
        <a:xfrm>
          <a:off x="4686300" y="66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169510</xdr:rowOff>
    </xdr:from>
    <xdr:to>
      <xdr:col>24</xdr:col>
      <xdr:colOff>152400</xdr:colOff>
      <xdr:row>38</xdr:row>
      <xdr:rowOff>169510</xdr:rowOff>
    </xdr:to>
    <xdr:cxnSp macro="">
      <xdr:nvCxnSpPr>
        <xdr:cNvPr id="56" name="直線コネクタ 55">
          <a:extLst>
            <a:ext uri="{FF2B5EF4-FFF2-40B4-BE49-F238E27FC236}">
              <a16:creationId xmlns="" xmlns:a16="http://schemas.microsoft.com/office/drawing/2014/main" id="{00000000-0008-0000-0600-000038000000}"/>
            </a:ext>
          </a:extLst>
        </xdr:cNvPr>
        <xdr:cNvCxnSpPr/>
      </xdr:nvCxnSpPr>
      <xdr:spPr>
        <a:xfrm>
          <a:off x="4546600" y="668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107294</xdr:rowOff>
    </xdr:from>
    <xdr:ext cx="534377" cy="259045"/>
    <xdr:sp macro="" textlink="">
      <xdr:nvSpPr>
        <xdr:cNvPr id="57" name="人件費最大値テキスト">
          <a:extLst>
            <a:ext uri="{FF2B5EF4-FFF2-40B4-BE49-F238E27FC236}">
              <a16:creationId xmlns="" xmlns:a16="http://schemas.microsoft.com/office/drawing/2014/main" id="{00000000-0008-0000-0600-000039000000}"/>
            </a:ext>
          </a:extLst>
        </xdr:cNvPr>
        <xdr:cNvSpPr txBox="1"/>
      </xdr:nvSpPr>
      <xdr:spPr>
        <a:xfrm>
          <a:off x="4686300" y="507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160617</xdr:rowOff>
    </xdr:from>
    <xdr:to>
      <xdr:col>24</xdr:col>
      <xdr:colOff>152400</xdr:colOff>
      <xdr:row>30</xdr:row>
      <xdr:rowOff>160617</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a:off x="4546600" y="530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89545</xdr:rowOff>
    </xdr:from>
    <xdr:to>
      <xdr:col>24</xdr:col>
      <xdr:colOff>63500</xdr:colOff>
      <xdr:row>37</xdr:row>
      <xdr:rowOff>131882</xdr:rowOff>
    </xdr:to>
    <xdr:cxnSp macro="">
      <xdr:nvCxnSpPr>
        <xdr:cNvPr id="59" name="直線コネクタ 58">
          <a:extLst>
            <a:ext uri="{FF2B5EF4-FFF2-40B4-BE49-F238E27FC236}">
              <a16:creationId xmlns="" xmlns:a16="http://schemas.microsoft.com/office/drawing/2014/main" id="{00000000-0008-0000-0600-00003B000000}"/>
            </a:ext>
          </a:extLst>
        </xdr:cNvPr>
        <xdr:cNvCxnSpPr/>
      </xdr:nvCxnSpPr>
      <xdr:spPr>
        <a:xfrm flipV="1">
          <a:off x="3797300" y="6433195"/>
          <a:ext cx="838200" cy="4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96690</xdr:rowOff>
    </xdr:from>
    <xdr:ext cx="534377" cy="259045"/>
    <xdr:sp macro="" textlink="">
      <xdr:nvSpPr>
        <xdr:cNvPr id="60" name="人件費平均値テキスト">
          <a:extLst>
            <a:ext uri="{FF2B5EF4-FFF2-40B4-BE49-F238E27FC236}">
              <a16:creationId xmlns="" xmlns:a16="http://schemas.microsoft.com/office/drawing/2014/main" id="{00000000-0008-0000-0600-00003C000000}"/>
            </a:ext>
          </a:extLst>
        </xdr:cNvPr>
        <xdr:cNvSpPr txBox="1"/>
      </xdr:nvSpPr>
      <xdr:spPr>
        <a:xfrm>
          <a:off x="4686300" y="5925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73813</xdr:rowOff>
    </xdr:from>
    <xdr:to>
      <xdr:col>24</xdr:col>
      <xdr:colOff>114300</xdr:colOff>
      <xdr:row>36</xdr:row>
      <xdr:rowOff>3963</xdr:rowOff>
    </xdr:to>
    <xdr:sp macro="" textlink="">
      <xdr:nvSpPr>
        <xdr:cNvPr id="61" name="フローチャート: 判断 60">
          <a:extLst>
            <a:ext uri="{FF2B5EF4-FFF2-40B4-BE49-F238E27FC236}">
              <a16:creationId xmlns="" xmlns:a16="http://schemas.microsoft.com/office/drawing/2014/main" id="{00000000-0008-0000-0600-00003D000000}"/>
            </a:ext>
          </a:extLst>
        </xdr:cNvPr>
        <xdr:cNvSpPr/>
      </xdr:nvSpPr>
      <xdr:spPr>
        <a:xfrm>
          <a:off x="4584700" y="607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91077</xdr:rowOff>
    </xdr:from>
    <xdr:to>
      <xdr:col>19</xdr:col>
      <xdr:colOff>177800</xdr:colOff>
      <xdr:row>37</xdr:row>
      <xdr:rowOff>131882</xdr:rowOff>
    </xdr:to>
    <xdr:cxnSp macro="">
      <xdr:nvCxnSpPr>
        <xdr:cNvPr id="62" name="直線コネクタ 61">
          <a:extLst>
            <a:ext uri="{FF2B5EF4-FFF2-40B4-BE49-F238E27FC236}">
              <a16:creationId xmlns="" xmlns:a16="http://schemas.microsoft.com/office/drawing/2014/main" id="{00000000-0008-0000-0600-00003E000000}"/>
            </a:ext>
          </a:extLst>
        </xdr:cNvPr>
        <xdr:cNvCxnSpPr/>
      </xdr:nvCxnSpPr>
      <xdr:spPr>
        <a:xfrm>
          <a:off x="2908300" y="6434727"/>
          <a:ext cx="889000" cy="4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91780</xdr:rowOff>
    </xdr:from>
    <xdr:to>
      <xdr:col>20</xdr:col>
      <xdr:colOff>38100</xdr:colOff>
      <xdr:row>36</xdr:row>
      <xdr:rowOff>21930</xdr:rowOff>
    </xdr:to>
    <xdr:sp macro="" textlink="">
      <xdr:nvSpPr>
        <xdr:cNvPr id="63" name="フローチャート: 判断 62">
          <a:extLst>
            <a:ext uri="{FF2B5EF4-FFF2-40B4-BE49-F238E27FC236}">
              <a16:creationId xmlns="" xmlns:a16="http://schemas.microsoft.com/office/drawing/2014/main" id="{00000000-0008-0000-0600-00003F000000}"/>
            </a:ext>
          </a:extLst>
        </xdr:cNvPr>
        <xdr:cNvSpPr/>
      </xdr:nvSpPr>
      <xdr:spPr>
        <a:xfrm>
          <a:off x="37465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38457</xdr:rowOff>
    </xdr:from>
    <xdr:ext cx="534377" cy="259045"/>
    <xdr:sp macro="" textlink="">
      <xdr:nvSpPr>
        <xdr:cNvPr id="64" name="テキスト ボックス 63">
          <a:extLst>
            <a:ext uri="{FF2B5EF4-FFF2-40B4-BE49-F238E27FC236}">
              <a16:creationId xmlns="" xmlns:a16="http://schemas.microsoft.com/office/drawing/2014/main" id="{00000000-0008-0000-0600-000040000000}"/>
            </a:ext>
          </a:extLst>
        </xdr:cNvPr>
        <xdr:cNvSpPr txBox="1"/>
      </xdr:nvSpPr>
      <xdr:spPr>
        <a:xfrm>
          <a:off x="3530111" y="586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91077</xdr:rowOff>
    </xdr:from>
    <xdr:to>
      <xdr:col>15</xdr:col>
      <xdr:colOff>50800</xdr:colOff>
      <xdr:row>37</xdr:row>
      <xdr:rowOff>129527</xdr:rowOff>
    </xdr:to>
    <xdr:cxnSp macro="">
      <xdr:nvCxnSpPr>
        <xdr:cNvPr id="65" name="直線コネクタ 64">
          <a:extLst>
            <a:ext uri="{FF2B5EF4-FFF2-40B4-BE49-F238E27FC236}">
              <a16:creationId xmlns="" xmlns:a16="http://schemas.microsoft.com/office/drawing/2014/main" id="{00000000-0008-0000-0600-000041000000}"/>
            </a:ext>
          </a:extLst>
        </xdr:cNvPr>
        <xdr:cNvCxnSpPr/>
      </xdr:nvCxnSpPr>
      <xdr:spPr>
        <a:xfrm flipV="1">
          <a:off x="2019300" y="6434727"/>
          <a:ext cx="889000" cy="3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99850</xdr:rowOff>
    </xdr:from>
    <xdr:to>
      <xdr:col>15</xdr:col>
      <xdr:colOff>101600</xdr:colOff>
      <xdr:row>36</xdr:row>
      <xdr:rowOff>30000</xdr:rowOff>
    </xdr:to>
    <xdr:sp macro="" textlink="">
      <xdr:nvSpPr>
        <xdr:cNvPr id="66" name="フローチャート: 判断 65">
          <a:extLst>
            <a:ext uri="{FF2B5EF4-FFF2-40B4-BE49-F238E27FC236}">
              <a16:creationId xmlns="" xmlns:a16="http://schemas.microsoft.com/office/drawing/2014/main" id="{00000000-0008-0000-0600-000042000000}"/>
            </a:ext>
          </a:extLst>
        </xdr:cNvPr>
        <xdr:cNvSpPr/>
      </xdr:nvSpPr>
      <xdr:spPr>
        <a:xfrm>
          <a:off x="2857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46527</xdr:rowOff>
    </xdr:from>
    <xdr:ext cx="534377" cy="259045"/>
    <xdr:sp macro="" textlink="">
      <xdr:nvSpPr>
        <xdr:cNvPr id="67" name="テキスト ボックス 66">
          <a:extLst>
            <a:ext uri="{FF2B5EF4-FFF2-40B4-BE49-F238E27FC236}">
              <a16:creationId xmlns="" xmlns:a16="http://schemas.microsoft.com/office/drawing/2014/main" id="{00000000-0008-0000-0600-000043000000}"/>
            </a:ext>
          </a:extLst>
        </xdr:cNvPr>
        <xdr:cNvSpPr txBox="1"/>
      </xdr:nvSpPr>
      <xdr:spPr>
        <a:xfrm>
          <a:off x="2641111" y="58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129527</xdr:rowOff>
    </xdr:from>
    <xdr:to>
      <xdr:col>10</xdr:col>
      <xdr:colOff>114300</xdr:colOff>
      <xdr:row>39</xdr:row>
      <xdr:rowOff>22999</xdr:rowOff>
    </xdr:to>
    <xdr:cxnSp macro="">
      <xdr:nvCxnSpPr>
        <xdr:cNvPr id="68" name="直線コネクタ 67">
          <a:extLst>
            <a:ext uri="{FF2B5EF4-FFF2-40B4-BE49-F238E27FC236}">
              <a16:creationId xmlns="" xmlns:a16="http://schemas.microsoft.com/office/drawing/2014/main" id="{00000000-0008-0000-0600-000044000000}"/>
            </a:ext>
          </a:extLst>
        </xdr:cNvPr>
        <xdr:cNvCxnSpPr/>
      </xdr:nvCxnSpPr>
      <xdr:spPr>
        <a:xfrm flipV="1">
          <a:off x="1130300" y="6473177"/>
          <a:ext cx="889000" cy="23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116698</xdr:rowOff>
    </xdr:from>
    <xdr:to>
      <xdr:col>10</xdr:col>
      <xdr:colOff>165100</xdr:colOff>
      <xdr:row>36</xdr:row>
      <xdr:rowOff>46848</xdr:rowOff>
    </xdr:to>
    <xdr:sp macro="" textlink="">
      <xdr:nvSpPr>
        <xdr:cNvPr id="69" name="フローチャート: 判断 68">
          <a:extLst>
            <a:ext uri="{FF2B5EF4-FFF2-40B4-BE49-F238E27FC236}">
              <a16:creationId xmlns="" xmlns:a16="http://schemas.microsoft.com/office/drawing/2014/main" id="{00000000-0008-0000-0600-000045000000}"/>
            </a:ext>
          </a:extLst>
        </xdr:cNvPr>
        <xdr:cNvSpPr/>
      </xdr:nvSpPr>
      <xdr:spPr>
        <a:xfrm>
          <a:off x="1968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63375</xdr:rowOff>
    </xdr:from>
    <xdr:ext cx="534377" cy="259045"/>
    <xdr:sp macro="" textlink="">
      <xdr:nvSpPr>
        <xdr:cNvPr id="70" name="テキスト ボックス 69">
          <a:extLst>
            <a:ext uri="{FF2B5EF4-FFF2-40B4-BE49-F238E27FC236}">
              <a16:creationId xmlns="" xmlns:a16="http://schemas.microsoft.com/office/drawing/2014/main" id="{00000000-0008-0000-0600-000046000000}"/>
            </a:ext>
          </a:extLst>
        </xdr:cNvPr>
        <xdr:cNvSpPr txBox="1"/>
      </xdr:nvSpPr>
      <xdr:spPr>
        <a:xfrm>
          <a:off x="1752111" y="58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25943</xdr:rowOff>
    </xdr:from>
    <xdr:to>
      <xdr:col>6</xdr:col>
      <xdr:colOff>38100</xdr:colOff>
      <xdr:row>36</xdr:row>
      <xdr:rowOff>127543</xdr:rowOff>
    </xdr:to>
    <xdr:sp macro="" textlink="">
      <xdr:nvSpPr>
        <xdr:cNvPr id="71" name="フローチャート: 判断 70">
          <a:extLst>
            <a:ext uri="{FF2B5EF4-FFF2-40B4-BE49-F238E27FC236}">
              <a16:creationId xmlns="" xmlns:a16="http://schemas.microsoft.com/office/drawing/2014/main" id="{00000000-0008-0000-0600-000047000000}"/>
            </a:ext>
          </a:extLst>
        </xdr:cNvPr>
        <xdr:cNvSpPr/>
      </xdr:nvSpPr>
      <xdr:spPr>
        <a:xfrm>
          <a:off x="1079500" y="619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144070</xdr:rowOff>
    </xdr:from>
    <xdr:ext cx="534377" cy="259045"/>
    <xdr:sp macro="" textlink="">
      <xdr:nvSpPr>
        <xdr:cNvPr id="72" name="テキスト ボックス 71">
          <a:extLst>
            <a:ext uri="{FF2B5EF4-FFF2-40B4-BE49-F238E27FC236}">
              <a16:creationId xmlns="" xmlns:a16="http://schemas.microsoft.com/office/drawing/2014/main" id="{00000000-0008-0000-0600-000048000000}"/>
            </a:ext>
          </a:extLst>
        </xdr:cNvPr>
        <xdr:cNvSpPr txBox="1"/>
      </xdr:nvSpPr>
      <xdr:spPr>
        <a:xfrm>
          <a:off x="863111" y="597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38745</xdr:rowOff>
    </xdr:from>
    <xdr:to>
      <xdr:col>24</xdr:col>
      <xdr:colOff>114300</xdr:colOff>
      <xdr:row>37</xdr:row>
      <xdr:rowOff>140345</xdr:rowOff>
    </xdr:to>
    <xdr:sp macro="" textlink="">
      <xdr:nvSpPr>
        <xdr:cNvPr id="78" name="楕円 77">
          <a:extLst>
            <a:ext uri="{FF2B5EF4-FFF2-40B4-BE49-F238E27FC236}">
              <a16:creationId xmlns="" xmlns:a16="http://schemas.microsoft.com/office/drawing/2014/main" id="{00000000-0008-0000-0600-00004E000000}"/>
            </a:ext>
          </a:extLst>
        </xdr:cNvPr>
        <xdr:cNvSpPr/>
      </xdr:nvSpPr>
      <xdr:spPr>
        <a:xfrm>
          <a:off x="4584700" y="63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17172</xdr:rowOff>
    </xdr:from>
    <xdr:ext cx="534377" cy="259045"/>
    <xdr:sp macro="" textlink="">
      <xdr:nvSpPr>
        <xdr:cNvPr id="79" name="人件費該当値テキスト">
          <a:extLst>
            <a:ext uri="{FF2B5EF4-FFF2-40B4-BE49-F238E27FC236}">
              <a16:creationId xmlns="" xmlns:a16="http://schemas.microsoft.com/office/drawing/2014/main" id="{00000000-0008-0000-0600-00004F000000}"/>
            </a:ext>
          </a:extLst>
        </xdr:cNvPr>
        <xdr:cNvSpPr txBox="1"/>
      </xdr:nvSpPr>
      <xdr:spPr>
        <a:xfrm>
          <a:off x="4686300" y="636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81082</xdr:rowOff>
    </xdr:from>
    <xdr:to>
      <xdr:col>20</xdr:col>
      <xdr:colOff>38100</xdr:colOff>
      <xdr:row>38</xdr:row>
      <xdr:rowOff>11232</xdr:rowOff>
    </xdr:to>
    <xdr:sp macro="" textlink="">
      <xdr:nvSpPr>
        <xdr:cNvPr id="80" name="楕円 79">
          <a:extLst>
            <a:ext uri="{FF2B5EF4-FFF2-40B4-BE49-F238E27FC236}">
              <a16:creationId xmlns="" xmlns:a16="http://schemas.microsoft.com/office/drawing/2014/main" id="{00000000-0008-0000-0600-000050000000}"/>
            </a:ext>
          </a:extLst>
        </xdr:cNvPr>
        <xdr:cNvSpPr/>
      </xdr:nvSpPr>
      <xdr:spPr>
        <a:xfrm>
          <a:off x="3746500" y="642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2359</xdr:rowOff>
    </xdr:from>
    <xdr:ext cx="534377" cy="259045"/>
    <xdr:sp macro="" textlink="">
      <xdr:nvSpPr>
        <xdr:cNvPr id="81" name="テキスト ボックス 80">
          <a:extLst>
            <a:ext uri="{FF2B5EF4-FFF2-40B4-BE49-F238E27FC236}">
              <a16:creationId xmlns="" xmlns:a16="http://schemas.microsoft.com/office/drawing/2014/main" id="{00000000-0008-0000-0600-000051000000}"/>
            </a:ext>
          </a:extLst>
        </xdr:cNvPr>
        <xdr:cNvSpPr txBox="1"/>
      </xdr:nvSpPr>
      <xdr:spPr>
        <a:xfrm>
          <a:off x="3530111" y="65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40277</xdr:rowOff>
    </xdr:from>
    <xdr:to>
      <xdr:col>15</xdr:col>
      <xdr:colOff>101600</xdr:colOff>
      <xdr:row>37</xdr:row>
      <xdr:rowOff>141877</xdr:rowOff>
    </xdr:to>
    <xdr:sp macro="" textlink="">
      <xdr:nvSpPr>
        <xdr:cNvPr id="82" name="楕円 81">
          <a:extLst>
            <a:ext uri="{FF2B5EF4-FFF2-40B4-BE49-F238E27FC236}">
              <a16:creationId xmlns="" xmlns:a16="http://schemas.microsoft.com/office/drawing/2014/main" id="{00000000-0008-0000-0600-000052000000}"/>
            </a:ext>
          </a:extLst>
        </xdr:cNvPr>
        <xdr:cNvSpPr/>
      </xdr:nvSpPr>
      <xdr:spPr>
        <a:xfrm>
          <a:off x="2857500" y="638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133004</xdr:rowOff>
    </xdr:from>
    <xdr:ext cx="534377" cy="259045"/>
    <xdr:sp macro="" textlink="">
      <xdr:nvSpPr>
        <xdr:cNvPr id="83" name="テキスト ボックス 82">
          <a:extLst>
            <a:ext uri="{FF2B5EF4-FFF2-40B4-BE49-F238E27FC236}">
              <a16:creationId xmlns="" xmlns:a16="http://schemas.microsoft.com/office/drawing/2014/main" id="{00000000-0008-0000-0600-000053000000}"/>
            </a:ext>
          </a:extLst>
        </xdr:cNvPr>
        <xdr:cNvSpPr txBox="1"/>
      </xdr:nvSpPr>
      <xdr:spPr>
        <a:xfrm>
          <a:off x="2641111" y="647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78727</xdr:rowOff>
    </xdr:from>
    <xdr:to>
      <xdr:col>10</xdr:col>
      <xdr:colOff>165100</xdr:colOff>
      <xdr:row>38</xdr:row>
      <xdr:rowOff>8877</xdr:rowOff>
    </xdr:to>
    <xdr:sp macro="" textlink="">
      <xdr:nvSpPr>
        <xdr:cNvPr id="84" name="楕円 83">
          <a:extLst>
            <a:ext uri="{FF2B5EF4-FFF2-40B4-BE49-F238E27FC236}">
              <a16:creationId xmlns="" xmlns:a16="http://schemas.microsoft.com/office/drawing/2014/main" id="{00000000-0008-0000-0600-000054000000}"/>
            </a:ext>
          </a:extLst>
        </xdr:cNvPr>
        <xdr:cNvSpPr/>
      </xdr:nvSpPr>
      <xdr:spPr>
        <a:xfrm>
          <a:off x="1968500" y="642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xdr:rowOff>
    </xdr:from>
    <xdr:ext cx="534377"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1752111" y="651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143649</xdr:rowOff>
    </xdr:from>
    <xdr:to>
      <xdr:col>6</xdr:col>
      <xdr:colOff>38100</xdr:colOff>
      <xdr:row>39</xdr:row>
      <xdr:rowOff>73799</xdr:rowOff>
    </xdr:to>
    <xdr:sp macro="" textlink="">
      <xdr:nvSpPr>
        <xdr:cNvPr id="86" name="楕円 85">
          <a:extLst>
            <a:ext uri="{FF2B5EF4-FFF2-40B4-BE49-F238E27FC236}">
              <a16:creationId xmlns="" xmlns:a16="http://schemas.microsoft.com/office/drawing/2014/main" id="{00000000-0008-0000-0600-000056000000}"/>
            </a:ext>
          </a:extLst>
        </xdr:cNvPr>
        <xdr:cNvSpPr/>
      </xdr:nvSpPr>
      <xdr:spPr>
        <a:xfrm>
          <a:off x="1079500" y="665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64926</xdr:rowOff>
    </xdr:from>
    <xdr:ext cx="534377"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863111" y="675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144582</xdr:rowOff>
    </xdr:from>
    <xdr:to>
      <xdr:col>24</xdr:col>
      <xdr:colOff>62865</xdr:colOff>
      <xdr:row>59</xdr:row>
      <xdr:rowOff>52359</xdr:rowOff>
    </xdr:to>
    <xdr:cxnSp macro="">
      <xdr:nvCxnSpPr>
        <xdr:cNvPr id="114" name="直線コネクタ 113">
          <a:extLst>
            <a:ext uri="{FF2B5EF4-FFF2-40B4-BE49-F238E27FC236}">
              <a16:creationId xmlns="" xmlns:a16="http://schemas.microsoft.com/office/drawing/2014/main" id="{00000000-0008-0000-0600-000072000000}"/>
            </a:ext>
          </a:extLst>
        </xdr:cNvPr>
        <xdr:cNvCxnSpPr/>
      </xdr:nvCxnSpPr>
      <xdr:spPr>
        <a:xfrm flipV="1">
          <a:off x="4633595" y="8717082"/>
          <a:ext cx="1270" cy="145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56186</xdr:rowOff>
    </xdr:from>
    <xdr:ext cx="534377" cy="259045"/>
    <xdr:sp macro="" textlink="">
      <xdr:nvSpPr>
        <xdr:cNvPr id="115" name="物件費最小値テキスト">
          <a:extLst>
            <a:ext uri="{FF2B5EF4-FFF2-40B4-BE49-F238E27FC236}">
              <a16:creationId xmlns="" xmlns:a16="http://schemas.microsoft.com/office/drawing/2014/main" id="{00000000-0008-0000-0600-000073000000}"/>
            </a:ext>
          </a:extLst>
        </xdr:cNvPr>
        <xdr:cNvSpPr txBox="1"/>
      </xdr:nvSpPr>
      <xdr:spPr>
        <a:xfrm>
          <a:off x="4686300" y="1017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52359</xdr:rowOff>
    </xdr:from>
    <xdr:to>
      <xdr:col>24</xdr:col>
      <xdr:colOff>152400</xdr:colOff>
      <xdr:row>59</xdr:row>
      <xdr:rowOff>52359</xdr:rowOff>
    </xdr:to>
    <xdr:cxnSp macro="">
      <xdr:nvCxnSpPr>
        <xdr:cNvPr id="116" name="直線コネクタ 115">
          <a:extLst>
            <a:ext uri="{FF2B5EF4-FFF2-40B4-BE49-F238E27FC236}">
              <a16:creationId xmlns="" xmlns:a16="http://schemas.microsoft.com/office/drawing/2014/main" id="{00000000-0008-0000-0600-000074000000}"/>
            </a:ext>
          </a:extLst>
        </xdr:cNvPr>
        <xdr:cNvCxnSpPr/>
      </xdr:nvCxnSpPr>
      <xdr:spPr>
        <a:xfrm>
          <a:off x="4546600" y="101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91259</xdr:rowOff>
    </xdr:from>
    <xdr:ext cx="599010" cy="259045"/>
    <xdr:sp macro="" textlink="">
      <xdr:nvSpPr>
        <xdr:cNvPr id="117" name="物件費最大値テキスト">
          <a:extLst>
            <a:ext uri="{FF2B5EF4-FFF2-40B4-BE49-F238E27FC236}">
              <a16:creationId xmlns="" xmlns:a16="http://schemas.microsoft.com/office/drawing/2014/main" id="{00000000-0008-0000-0600-000075000000}"/>
            </a:ext>
          </a:extLst>
        </xdr:cNvPr>
        <xdr:cNvSpPr txBox="1"/>
      </xdr:nvSpPr>
      <xdr:spPr>
        <a:xfrm>
          <a:off x="4686300" y="849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144582</xdr:rowOff>
    </xdr:from>
    <xdr:to>
      <xdr:col>24</xdr:col>
      <xdr:colOff>152400</xdr:colOff>
      <xdr:row>50</xdr:row>
      <xdr:rowOff>144582</xdr:rowOff>
    </xdr:to>
    <xdr:cxnSp macro="">
      <xdr:nvCxnSpPr>
        <xdr:cNvPr id="118" name="直線コネクタ 117">
          <a:extLst>
            <a:ext uri="{FF2B5EF4-FFF2-40B4-BE49-F238E27FC236}">
              <a16:creationId xmlns="" xmlns:a16="http://schemas.microsoft.com/office/drawing/2014/main" id="{00000000-0008-0000-0600-000076000000}"/>
            </a:ext>
          </a:extLst>
        </xdr:cNvPr>
        <xdr:cNvCxnSpPr/>
      </xdr:nvCxnSpPr>
      <xdr:spPr>
        <a:xfrm>
          <a:off x="4546600" y="871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162347</xdr:rowOff>
    </xdr:from>
    <xdr:to>
      <xdr:col>24</xdr:col>
      <xdr:colOff>63500</xdr:colOff>
      <xdr:row>58</xdr:row>
      <xdr:rowOff>30266</xdr:rowOff>
    </xdr:to>
    <xdr:cxnSp macro="">
      <xdr:nvCxnSpPr>
        <xdr:cNvPr id="119" name="直線コネクタ 118">
          <a:extLst>
            <a:ext uri="{FF2B5EF4-FFF2-40B4-BE49-F238E27FC236}">
              <a16:creationId xmlns="" xmlns:a16="http://schemas.microsoft.com/office/drawing/2014/main" id="{00000000-0008-0000-0600-000077000000}"/>
            </a:ext>
          </a:extLst>
        </xdr:cNvPr>
        <xdr:cNvCxnSpPr/>
      </xdr:nvCxnSpPr>
      <xdr:spPr>
        <a:xfrm flipV="1">
          <a:off x="3797300" y="9934997"/>
          <a:ext cx="838200"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6327</xdr:rowOff>
    </xdr:from>
    <xdr:ext cx="534377" cy="259045"/>
    <xdr:sp macro="" textlink="">
      <xdr:nvSpPr>
        <xdr:cNvPr id="120" name="物件費平均値テキスト">
          <a:extLst>
            <a:ext uri="{FF2B5EF4-FFF2-40B4-BE49-F238E27FC236}">
              <a16:creationId xmlns="" xmlns:a16="http://schemas.microsoft.com/office/drawing/2014/main" id="{00000000-0008-0000-0600-000078000000}"/>
            </a:ext>
          </a:extLst>
        </xdr:cNvPr>
        <xdr:cNvSpPr txBox="1"/>
      </xdr:nvSpPr>
      <xdr:spPr>
        <a:xfrm>
          <a:off x="4686300" y="9607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154900</xdr:rowOff>
    </xdr:from>
    <xdr:to>
      <xdr:col>24</xdr:col>
      <xdr:colOff>114300</xdr:colOff>
      <xdr:row>57</xdr:row>
      <xdr:rowOff>85050</xdr:rowOff>
    </xdr:to>
    <xdr:sp macro="" textlink="">
      <xdr:nvSpPr>
        <xdr:cNvPr id="121" name="フローチャート: 判断 120">
          <a:extLst>
            <a:ext uri="{FF2B5EF4-FFF2-40B4-BE49-F238E27FC236}">
              <a16:creationId xmlns="" xmlns:a16="http://schemas.microsoft.com/office/drawing/2014/main" id="{00000000-0008-0000-0600-000079000000}"/>
            </a:ext>
          </a:extLst>
        </xdr:cNvPr>
        <xdr:cNvSpPr/>
      </xdr:nvSpPr>
      <xdr:spPr>
        <a:xfrm>
          <a:off x="4584700" y="975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158069</xdr:rowOff>
    </xdr:from>
    <xdr:to>
      <xdr:col>19</xdr:col>
      <xdr:colOff>177800</xdr:colOff>
      <xdr:row>58</xdr:row>
      <xdr:rowOff>30266</xdr:rowOff>
    </xdr:to>
    <xdr:cxnSp macro="">
      <xdr:nvCxnSpPr>
        <xdr:cNvPr id="122" name="直線コネクタ 121">
          <a:extLst>
            <a:ext uri="{FF2B5EF4-FFF2-40B4-BE49-F238E27FC236}">
              <a16:creationId xmlns="" xmlns:a16="http://schemas.microsoft.com/office/drawing/2014/main" id="{00000000-0008-0000-0600-00007A000000}"/>
            </a:ext>
          </a:extLst>
        </xdr:cNvPr>
        <xdr:cNvCxnSpPr/>
      </xdr:nvCxnSpPr>
      <xdr:spPr>
        <a:xfrm>
          <a:off x="2908300" y="9930719"/>
          <a:ext cx="889000" cy="4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96411</xdr:rowOff>
    </xdr:from>
    <xdr:to>
      <xdr:col>20</xdr:col>
      <xdr:colOff>38100</xdr:colOff>
      <xdr:row>57</xdr:row>
      <xdr:rowOff>26561</xdr:rowOff>
    </xdr:to>
    <xdr:sp macro="" textlink="">
      <xdr:nvSpPr>
        <xdr:cNvPr id="123" name="フローチャート: 判断 122">
          <a:extLst>
            <a:ext uri="{FF2B5EF4-FFF2-40B4-BE49-F238E27FC236}">
              <a16:creationId xmlns="" xmlns:a16="http://schemas.microsoft.com/office/drawing/2014/main" id="{00000000-0008-0000-0600-00007B000000}"/>
            </a:ext>
          </a:extLst>
        </xdr:cNvPr>
        <xdr:cNvSpPr/>
      </xdr:nvSpPr>
      <xdr:spPr>
        <a:xfrm>
          <a:off x="37465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43088</xdr:rowOff>
    </xdr:from>
    <xdr:ext cx="534377" cy="259045"/>
    <xdr:sp macro="" textlink="">
      <xdr:nvSpPr>
        <xdr:cNvPr id="124" name="テキスト ボックス 123">
          <a:extLst>
            <a:ext uri="{FF2B5EF4-FFF2-40B4-BE49-F238E27FC236}">
              <a16:creationId xmlns="" xmlns:a16="http://schemas.microsoft.com/office/drawing/2014/main" id="{00000000-0008-0000-0600-00007C000000}"/>
            </a:ext>
          </a:extLst>
        </xdr:cNvPr>
        <xdr:cNvSpPr txBox="1"/>
      </xdr:nvSpPr>
      <xdr:spPr>
        <a:xfrm>
          <a:off x="3530111" y="947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158069</xdr:rowOff>
    </xdr:from>
    <xdr:to>
      <xdr:col>15</xdr:col>
      <xdr:colOff>50800</xdr:colOff>
      <xdr:row>58</xdr:row>
      <xdr:rowOff>109786</xdr:rowOff>
    </xdr:to>
    <xdr:cxnSp macro="">
      <xdr:nvCxnSpPr>
        <xdr:cNvPr id="125" name="直線コネクタ 124">
          <a:extLst>
            <a:ext uri="{FF2B5EF4-FFF2-40B4-BE49-F238E27FC236}">
              <a16:creationId xmlns="" xmlns:a16="http://schemas.microsoft.com/office/drawing/2014/main" id="{00000000-0008-0000-0600-00007D000000}"/>
            </a:ext>
          </a:extLst>
        </xdr:cNvPr>
        <xdr:cNvCxnSpPr/>
      </xdr:nvCxnSpPr>
      <xdr:spPr>
        <a:xfrm flipV="1">
          <a:off x="2019300" y="9930719"/>
          <a:ext cx="889000" cy="12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162966</xdr:rowOff>
    </xdr:from>
    <xdr:to>
      <xdr:col>15</xdr:col>
      <xdr:colOff>101600</xdr:colOff>
      <xdr:row>57</xdr:row>
      <xdr:rowOff>93116</xdr:rowOff>
    </xdr:to>
    <xdr:sp macro="" textlink="">
      <xdr:nvSpPr>
        <xdr:cNvPr id="126" name="フローチャート: 判断 125">
          <a:extLst>
            <a:ext uri="{FF2B5EF4-FFF2-40B4-BE49-F238E27FC236}">
              <a16:creationId xmlns="" xmlns:a16="http://schemas.microsoft.com/office/drawing/2014/main" id="{00000000-0008-0000-0600-00007E000000}"/>
            </a:ext>
          </a:extLst>
        </xdr:cNvPr>
        <xdr:cNvSpPr/>
      </xdr:nvSpPr>
      <xdr:spPr>
        <a:xfrm>
          <a:off x="2857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109643</xdr:rowOff>
    </xdr:from>
    <xdr:ext cx="534377" cy="259045"/>
    <xdr:sp macro="" textlink="">
      <xdr:nvSpPr>
        <xdr:cNvPr id="127" name="テキスト ボックス 126">
          <a:extLst>
            <a:ext uri="{FF2B5EF4-FFF2-40B4-BE49-F238E27FC236}">
              <a16:creationId xmlns="" xmlns:a16="http://schemas.microsoft.com/office/drawing/2014/main" id="{00000000-0008-0000-0600-00007F000000}"/>
            </a:ext>
          </a:extLst>
        </xdr:cNvPr>
        <xdr:cNvSpPr txBox="1"/>
      </xdr:nvSpPr>
      <xdr:spPr>
        <a:xfrm>
          <a:off x="2641111" y="953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109786</xdr:rowOff>
    </xdr:from>
    <xdr:to>
      <xdr:col>10</xdr:col>
      <xdr:colOff>114300</xdr:colOff>
      <xdr:row>58</xdr:row>
      <xdr:rowOff>131960</xdr:rowOff>
    </xdr:to>
    <xdr:cxnSp macro="">
      <xdr:nvCxnSpPr>
        <xdr:cNvPr id="128" name="直線コネクタ 127">
          <a:extLst>
            <a:ext uri="{FF2B5EF4-FFF2-40B4-BE49-F238E27FC236}">
              <a16:creationId xmlns="" xmlns:a16="http://schemas.microsoft.com/office/drawing/2014/main" id="{00000000-0008-0000-0600-000080000000}"/>
            </a:ext>
          </a:extLst>
        </xdr:cNvPr>
        <xdr:cNvCxnSpPr/>
      </xdr:nvCxnSpPr>
      <xdr:spPr>
        <a:xfrm flipV="1">
          <a:off x="1130300" y="10053886"/>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97521</xdr:rowOff>
    </xdr:from>
    <xdr:to>
      <xdr:col>10</xdr:col>
      <xdr:colOff>165100</xdr:colOff>
      <xdr:row>58</xdr:row>
      <xdr:rowOff>27671</xdr:rowOff>
    </xdr:to>
    <xdr:sp macro="" textlink="">
      <xdr:nvSpPr>
        <xdr:cNvPr id="129" name="フローチャート: 判断 128">
          <a:extLst>
            <a:ext uri="{FF2B5EF4-FFF2-40B4-BE49-F238E27FC236}">
              <a16:creationId xmlns="" xmlns:a16="http://schemas.microsoft.com/office/drawing/2014/main" id="{00000000-0008-0000-0600-000081000000}"/>
            </a:ext>
          </a:extLst>
        </xdr:cNvPr>
        <xdr:cNvSpPr/>
      </xdr:nvSpPr>
      <xdr:spPr>
        <a:xfrm>
          <a:off x="1968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44198</xdr:rowOff>
    </xdr:from>
    <xdr:ext cx="534377" cy="259045"/>
    <xdr:sp macro="" textlink="">
      <xdr:nvSpPr>
        <xdr:cNvPr id="130" name="テキスト ボックス 129">
          <a:extLst>
            <a:ext uri="{FF2B5EF4-FFF2-40B4-BE49-F238E27FC236}">
              <a16:creationId xmlns="" xmlns:a16="http://schemas.microsoft.com/office/drawing/2014/main" id="{00000000-0008-0000-0600-000082000000}"/>
            </a:ext>
          </a:extLst>
        </xdr:cNvPr>
        <xdr:cNvSpPr txBox="1"/>
      </xdr:nvSpPr>
      <xdr:spPr>
        <a:xfrm>
          <a:off x="1752111" y="964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154835</xdr:rowOff>
    </xdr:from>
    <xdr:to>
      <xdr:col>6</xdr:col>
      <xdr:colOff>38100</xdr:colOff>
      <xdr:row>58</xdr:row>
      <xdr:rowOff>84985</xdr:rowOff>
    </xdr:to>
    <xdr:sp macro="" textlink="">
      <xdr:nvSpPr>
        <xdr:cNvPr id="131" name="フローチャート: 判断 130">
          <a:extLst>
            <a:ext uri="{FF2B5EF4-FFF2-40B4-BE49-F238E27FC236}">
              <a16:creationId xmlns="" xmlns:a16="http://schemas.microsoft.com/office/drawing/2014/main" id="{00000000-0008-0000-0600-000083000000}"/>
            </a:ext>
          </a:extLst>
        </xdr:cNvPr>
        <xdr:cNvSpPr/>
      </xdr:nvSpPr>
      <xdr:spPr>
        <a:xfrm>
          <a:off x="1079500" y="992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101512</xdr:rowOff>
    </xdr:from>
    <xdr:ext cx="534377"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863111" y="970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111547</xdr:rowOff>
    </xdr:from>
    <xdr:to>
      <xdr:col>24</xdr:col>
      <xdr:colOff>114300</xdr:colOff>
      <xdr:row>58</xdr:row>
      <xdr:rowOff>41697</xdr:rowOff>
    </xdr:to>
    <xdr:sp macro="" textlink="">
      <xdr:nvSpPr>
        <xdr:cNvPr id="138" name="楕円 137">
          <a:extLst>
            <a:ext uri="{FF2B5EF4-FFF2-40B4-BE49-F238E27FC236}">
              <a16:creationId xmlns="" xmlns:a16="http://schemas.microsoft.com/office/drawing/2014/main" id="{00000000-0008-0000-0600-00008A000000}"/>
            </a:ext>
          </a:extLst>
        </xdr:cNvPr>
        <xdr:cNvSpPr/>
      </xdr:nvSpPr>
      <xdr:spPr>
        <a:xfrm>
          <a:off x="4584700" y="988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89974</xdr:rowOff>
    </xdr:from>
    <xdr:ext cx="534377" cy="259045"/>
    <xdr:sp macro="" textlink="">
      <xdr:nvSpPr>
        <xdr:cNvPr id="139" name="物件費該当値テキスト">
          <a:extLst>
            <a:ext uri="{FF2B5EF4-FFF2-40B4-BE49-F238E27FC236}">
              <a16:creationId xmlns="" xmlns:a16="http://schemas.microsoft.com/office/drawing/2014/main" id="{00000000-0008-0000-0600-00008B000000}"/>
            </a:ext>
          </a:extLst>
        </xdr:cNvPr>
        <xdr:cNvSpPr txBox="1"/>
      </xdr:nvSpPr>
      <xdr:spPr>
        <a:xfrm>
          <a:off x="4686300" y="986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150916</xdr:rowOff>
    </xdr:from>
    <xdr:to>
      <xdr:col>20</xdr:col>
      <xdr:colOff>38100</xdr:colOff>
      <xdr:row>58</xdr:row>
      <xdr:rowOff>81066</xdr:rowOff>
    </xdr:to>
    <xdr:sp macro="" textlink="">
      <xdr:nvSpPr>
        <xdr:cNvPr id="140" name="楕円 139">
          <a:extLst>
            <a:ext uri="{FF2B5EF4-FFF2-40B4-BE49-F238E27FC236}">
              <a16:creationId xmlns="" xmlns:a16="http://schemas.microsoft.com/office/drawing/2014/main" id="{00000000-0008-0000-0600-00008C000000}"/>
            </a:ext>
          </a:extLst>
        </xdr:cNvPr>
        <xdr:cNvSpPr/>
      </xdr:nvSpPr>
      <xdr:spPr>
        <a:xfrm>
          <a:off x="3746500" y="992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72193</xdr:rowOff>
    </xdr:from>
    <xdr:ext cx="534377" cy="259045"/>
    <xdr:sp macro="" textlink="">
      <xdr:nvSpPr>
        <xdr:cNvPr id="141" name="テキスト ボックス 140">
          <a:extLst>
            <a:ext uri="{FF2B5EF4-FFF2-40B4-BE49-F238E27FC236}">
              <a16:creationId xmlns="" xmlns:a16="http://schemas.microsoft.com/office/drawing/2014/main" id="{00000000-0008-0000-0600-00008D000000}"/>
            </a:ext>
          </a:extLst>
        </xdr:cNvPr>
        <xdr:cNvSpPr txBox="1"/>
      </xdr:nvSpPr>
      <xdr:spPr>
        <a:xfrm>
          <a:off x="3530111" y="1001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107269</xdr:rowOff>
    </xdr:from>
    <xdr:to>
      <xdr:col>15</xdr:col>
      <xdr:colOff>101600</xdr:colOff>
      <xdr:row>58</xdr:row>
      <xdr:rowOff>37419</xdr:rowOff>
    </xdr:to>
    <xdr:sp macro="" textlink="">
      <xdr:nvSpPr>
        <xdr:cNvPr id="142" name="楕円 141">
          <a:extLst>
            <a:ext uri="{FF2B5EF4-FFF2-40B4-BE49-F238E27FC236}">
              <a16:creationId xmlns="" xmlns:a16="http://schemas.microsoft.com/office/drawing/2014/main" id="{00000000-0008-0000-0600-00008E000000}"/>
            </a:ext>
          </a:extLst>
        </xdr:cNvPr>
        <xdr:cNvSpPr/>
      </xdr:nvSpPr>
      <xdr:spPr>
        <a:xfrm>
          <a:off x="2857500" y="987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28546</xdr:rowOff>
    </xdr:from>
    <xdr:ext cx="534377" cy="259045"/>
    <xdr:sp macro="" textlink="">
      <xdr:nvSpPr>
        <xdr:cNvPr id="143" name="テキスト ボックス 142">
          <a:extLst>
            <a:ext uri="{FF2B5EF4-FFF2-40B4-BE49-F238E27FC236}">
              <a16:creationId xmlns="" xmlns:a16="http://schemas.microsoft.com/office/drawing/2014/main" id="{00000000-0008-0000-0600-00008F000000}"/>
            </a:ext>
          </a:extLst>
        </xdr:cNvPr>
        <xdr:cNvSpPr txBox="1"/>
      </xdr:nvSpPr>
      <xdr:spPr>
        <a:xfrm>
          <a:off x="2641111" y="997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58986</xdr:rowOff>
    </xdr:from>
    <xdr:to>
      <xdr:col>10</xdr:col>
      <xdr:colOff>165100</xdr:colOff>
      <xdr:row>58</xdr:row>
      <xdr:rowOff>160586</xdr:rowOff>
    </xdr:to>
    <xdr:sp macro="" textlink="">
      <xdr:nvSpPr>
        <xdr:cNvPr id="144" name="楕円 143">
          <a:extLst>
            <a:ext uri="{FF2B5EF4-FFF2-40B4-BE49-F238E27FC236}">
              <a16:creationId xmlns="" xmlns:a16="http://schemas.microsoft.com/office/drawing/2014/main" id="{00000000-0008-0000-0600-000090000000}"/>
            </a:ext>
          </a:extLst>
        </xdr:cNvPr>
        <xdr:cNvSpPr/>
      </xdr:nvSpPr>
      <xdr:spPr>
        <a:xfrm>
          <a:off x="1968500" y="1000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151713</xdr:rowOff>
    </xdr:from>
    <xdr:ext cx="534377" cy="259045"/>
    <xdr:sp macro="" textlink="">
      <xdr:nvSpPr>
        <xdr:cNvPr id="145" name="テキスト ボックス 144">
          <a:extLst>
            <a:ext uri="{FF2B5EF4-FFF2-40B4-BE49-F238E27FC236}">
              <a16:creationId xmlns="" xmlns:a16="http://schemas.microsoft.com/office/drawing/2014/main" id="{00000000-0008-0000-0600-000091000000}"/>
            </a:ext>
          </a:extLst>
        </xdr:cNvPr>
        <xdr:cNvSpPr txBox="1"/>
      </xdr:nvSpPr>
      <xdr:spPr>
        <a:xfrm>
          <a:off x="1752111" y="1009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81160</xdr:rowOff>
    </xdr:from>
    <xdr:to>
      <xdr:col>6</xdr:col>
      <xdr:colOff>38100</xdr:colOff>
      <xdr:row>59</xdr:row>
      <xdr:rowOff>11310</xdr:rowOff>
    </xdr:to>
    <xdr:sp macro="" textlink="">
      <xdr:nvSpPr>
        <xdr:cNvPr id="146" name="楕円 145">
          <a:extLst>
            <a:ext uri="{FF2B5EF4-FFF2-40B4-BE49-F238E27FC236}">
              <a16:creationId xmlns="" xmlns:a16="http://schemas.microsoft.com/office/drawing/2014/main" id="{00000000-0008-0000-0600-000092000000}"/>
            </a:ext>
          </a:extLst>
        </xdr:cNvPr>
        <xdr:cNvSpPr/>
      </xdr:nvSpPr>
      <xdr:spPr>
        <a:xfrm>
          <a:off x="1079500" y="100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2437</xdr:rowOff>
    </xdr:from>
    <xdr:ext cx="534377" cy="259045"/>
    <xdr:sp macro="" textlink="">
      <xdr:nvSpPr>
        <xdr:cNvPr id="147" name="テキスト ボックス 146">
          <a:extLst>
            <a:ext uri="{FF2B5EF4-FFF2-40B4-BE49-F238E27FC236}">
              <a16:creationId xmlns="" xmlns:a16="http://schemas.microsoft.com/office/drawing/2014/main" id="{00000000-0008-0000-0600-000093000000}"/>
            </a:ext>
          </a:extLst>
        </xdr:cNvPr>
        <xdr:cNvSpPr txBox="1"/>
      </xdr:nvSpPr>
      <xdr:spPr>
        <a:xfrm>
          <a:off x="863111" y="1011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128784</xdr:rowOff>
    </xdr:from>
    <xdr:to>
      <xdr:col>24</xdr:col>
      <xdr:colOff>62865</xdr:colOff>
      <xdr:row>77</xdr:row>
      <xdr:rowOff>142900</xdr:rowOff>
    </xdr:to>
    <xdr:cxnSp macro="">
      <xdr:nvCxnSpPr>
        <xdr:cNvPr id="167" name="直線コネクタ 166">
          <a:extLst>
            <a:ext uri="{FF2B5EF4-FFF2-40B4-BE49-F238E27FC236}">
              <a16:creationId xmlns="" xmlns:a16="http://schemas.microsoft.com/office/drawing/2014/main" id="{00000000-0008-0000-0600-0000A7000000}"/>
            </a:ext>
          </a:extLst>
        </xdr:cNvPr>
        <xdr:cNvCxnSpPr/>
      </xdr:nvCxnSpPr>
      <xdr:spPr>
        <a:xfrm flipV="1">
          <a:off x="4633595" y="12130284"/>
          <a:ext cx="1270" cy="121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146727</xdr:rowOff>
    </xdr:from>
    <xdr:ext cx="378565" cy="259045"/>
    <xdr:sp macro="" textlink="">
      <xdr:nvSpPr>
        <xdr:cNvPr id="168" name="維持補修費最小値テキスト">
          <a:extLst>
            <a:ext uri="{FF2B5EF4-FFF2-40B4-BE49-F238E27FC236}">
              <a16:creationId xmlns="" xmlns:a16="http://schemas.microsoft.com/office/drawing/2014/main" id="{00000000-0008-0000-0600-0000A8000000}"/>
            </a:ext>
          </a:extLst>
        </xdr:cNvPr>
        <xdr:cNvSpPr txBox="1"/>
      </xdr:nvSpPr>
      <xdr:spPr>
        <a:xfrm>
          <a:off x="4686300" y="1334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142900</xdr:rowOff>
    </xdr:from>
    <xdr:to>
      <xdr:col>24</xdr:col>
      <xdr:colOff>152400</xdr:colOff>
      <xdr:row>77</xdr:row>
      <xdr:rowOff>142900</xdr:rowOff>
    </xdr:to>
    <xdr:cxnSp macro="">
      <xdr:nvCxnSpPr>
        <xdr:cNvPr id="169" name="直線コネクタ 168">
          <a:extLst>
            <a:ext uri="{FF2B5EF4-FFF2-40B4-BE49-F238E27FC236}">
              <a16:creationId xmlns="" xmlns:a16="http://schemas.microsoft.com/office/drawing/2014/main" id="{00000000-0008-0000-0600-0000A9000000}"/>
            </a:ext>
          </a:extLst>
        </xdr:cNvPr>
        <xdr:cNvCxnSpPr/>
      </xdr:nvCxnSpPr>
      <xdr:spPr>
        <a:xfrm>
          <a:off x="4546600" y="133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75461</xdr:rowOff>
    </xdr:from>
    <xdr:ext cx="534377" cy="259045"/>
    <xdr:sp macro="" textlink="">
      <xdr:nvSpPr>
        <xdr:cNvPr id="170" name="維持補修費最大値テキスト">
          <a:extLst>
            <a:ext uri="{FF2B5EF4-FFF2-40B4-BE49-F238E27FC236}">
              <a16:creationId xmlns="" xmlns:a16="http://schemas.microsoft.com/office/drawing/2014/main" id="{00000000-0008-0000-0600-0000AA000000}"/>
            </a:ext>
          </a:extLst>
        </xdr:cNvPr>
        <xdr:cNvSpPr txBox="1"/>
      </xdr:nvSpPr>
      <xdr:spPr>
        <a:xfrm>
          <a:off x="4686300" y="119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128784</xdr:rowOff>
    </xdr:from>
    <xdr:to>
      <xdr:col>24</xdr:col>
      <xdr:colOff>152400</xdr:colOff>
      <xdr:row>70</xdr:row>
      <xdr:rowOff>128784</xdr:rowOff>
    </xdr:to>
    <xdr:cxnSp macro="">
      <xdr:nvCxnSpPr>
        <xdr:cNvPr id="171" name="直線コネクタ 170">
          <a:extLst>
            <a:ext uri="{FF2B5EF4-FFF2-40B4-BE49-F238E27FC236}">
              <a16:creationId xmlns="" xmlns:a16="http://schemas.microsoft.com/office/drawing/2014/main" id="{00000000-0008-0000-0600-0000AB000000}"/>
            </a:ext>
          </a:extLst>
        </xdr:cNvPr>
        <xdr:cNvCxnSpPr/>
      </xdr:nvCxnSpPr>
      <xdr:spPr>
        <a:xfrm>
          <a:off x="4546600" y="1213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119126</xdr:rowOff>
    </xdr:from>
    <xdr:to>
      <xdr:col>24</xdr:col>
      <xdr:colOff>63500</xdr:colOff>
      <xdr:row>77</xdr:row>
      <xdr:rowOff>124613</xdr:rowOff>
    </xdr:to>
    <xdr:cxnSp macro="">
      <xdr:nvCxnSpPr>
        <xdr:cNvPr id="172" name="直線コネクタ 171">
          <a:extLst>
            <a:ext uri="{FF2B5EF4-FFF2-40B4-BE49-F238E27FC236}">
              <a16:creationId xmlns="" xmlns:a16="http://schemas.microsoft.com/office/drawing/2014/main" id="{00000000-0008-0000-0600-0000AC000000}"/>
            </a:ext>
          </a:extLst>
        </xdr:cNvPr>
        <xdr:cNvCxnSpPr/>
      </xdr:nvCxnSpPr>
      <xdr:spPr>
        <a:xfrm flipV="1">
          <a:off x="3797300" y="13320776"/>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106119</xdr:rowOff>
    </xdr:from>
    <xdr:ext cx="469744" cy="259045"/>
    <xdr:sp macro="" textlink="">
      <xdr:nvSpPr>
        <xdr:cNvPr id="173" name="維持補修費平均値テキスト">
          <a:extLst>
            <a:ext uri="{FF2B5EF4-FFF2-40B4-BE49-F238E27FC236}">
              <a16:creationId xmlns="" xmlns:a16="http://schemas.microsoft.com/office/drawing/2014/main" id="{00000000-0008-0000-0600-0000AD000000}"/>
            </a:ext>
          </a:extLst>
        </xdr:cNvPr>
        <xdr:cNvSpPr txBox="1"/>
      </xdr:nvSpPr>
      <xdr:spPr>
        <a:xfrm>
          <a:off x="4686300" y="12964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83241</xdr:rowOff>
    </xdr:from>
    <xdr:to>
      <xdr:col>24</xdr:col>
      <xdr:colOff>114300</xdr:colOff>
      <xdr:row>77</xdr:row>
      <xdr:rowOff>13391</xdr:rowOff>
    </xdr:to>
    <xdr:sp macro="" textlink="">
      <xdr:nvSpPr>
        <xdr:cNvPr id="174" name="フローチャート: 判断 173">
          <a:extLst>
            <a:ext uri="{FF2B5EF4-FFF2-40B4-BE49-F238E27FC236}">
              <a16:creationId xmlns="" xmlns:a16="http://schemas.microsoft.com/office/drawing/2014/main" id="{00000000-0008-0000-0600-0000AE000000}"/>
            </a:ext>
          </a:extLst>
        </xdr:cNvPr>
        <xdr:cNvSpPr/>
      </xdr:nvSpPr>
      <xdr:spPr>
        <a:xfrm>
          <a:off x="45847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118783</xdr:rowOff>
    </xdr:from>
    <xdr:to>
      <xdr:col>19</xdr:col>
      <xdr:colOff>177800</xdr:colOff>
      <xdr:row>77</xdr:row>
      <xdr:rowOff>124613</xdr:rowOff>
    </xdr:to>
    <xdr:cxnSp macro="">
      <xdr:nvCxnSpPr>
        <xdr:cNvPr id="175" name="直線コネクタ 174">
          <a:extLst>
            <a:ext uri="{FF2B5EF4-FFF2-40B4-BE49-F238E27FC236}">
              <a16:creationId xmlns="" xmlns:a16="http://schemas.microsoft.com/office/drawing/2014/main" id="{00000000-0008-0000-0600-0000AF000000}"/>
            </a:ext>
          </a:extLst>
        </xdr:cNvPr>
        <xdr:cNvCxnSpPr/>
      </xdr:nvCxnSpPr>
      <xdr:spPr>
        <a:xfrm>
          <a:off x="2908300" y="13320433"/>
          <a:ext cx="889000" cy="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91415</xdr:rowOff>
    </xdr:from>
    <xdr:to>
      <xdr:col>20</xdr:col>
      <xdr:colOff>38100</xdr:colOff>
      <xdr:row>77</xdr:row>
      <xdr:rowOff>21565</xdr:rowOff>
    </xdr:to>
    <xdr:sp macro="" textlink="">
      <xdr:nvSpPr>
        <xdr:cNvPr id="176" name="フローチャート: 判断 175">
          <a:extLst>
            <a:ext uri="{FF2B5EF4-FFF2-40B4-BE49-F238E27FC236}">
              <a16:creationId xmlns="" xmlns:a16="http://schemas.microsoft.com/office/drawing/2014/main" id="{00000000-0008-0000-0600-0000B0000000}"/>
            </a:ext>
          </a:extLst>
        </xdr:cNvPr>
        <xdr:cNvSpPr/>
      </xdr:nvSpPr>
      <xdr:spPr>
        <a:xfrm>
          <a:off x="3746500" y="1312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38092</xdr:rowOff>
    </xdr:from>
    <xdr:ext cx="469744" cy="259045"/>
    <xdr:sp macro="" textlink="">
      <xdr:nvSpPr>
        <xdr:cNvPr id="177" name="テキスト ボックス 176">
          <a:extLst>
            <a:ext uri="{FF2B5EF4-FFF2-40B4-BE49-F238E27FC236}">
              <a16:creationId xmlns="" xmlns:a16="http://schemas.microsoft.com/office/drawing/2014/main" id="{00000000-0008-0000-0600-0000B1000000}"/>
            </a:ext>
          </a:extLst>
        </xdr:cNvPr>
        <xdr:cNvSpPr txBox="1"/>
      </xdr:nvSpPr>
      <xdr:spPr>
        <a:xfrm>
          <a:off x="3562428" y="12896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113354</xdr:rowOff>
    </xdr:from>
    <xdr:to>
      <xdr:col>15</xdr:col>
      <xdr:colOff>50800</xdr:colOff>
      <xdr:row>77</xdr:row>
      <xdr:rowOff>118783</xdr:rowOff>
    </xdr:to>
    <xdr:cxnSp macro="">
      <xdr:nvCxnSpPr>
        <xdr:cNvPr id="178" name="直線コネクタ 177">
          <a:extLst>
            <a:ext uri="{FF2B5EF4-FFF2-40B4-BE49-F238E27FC236}">
              <a16:creationId xmlns="" xmlns:a16="http://schemas.microsoft.com/office/drawing/2014/main" id="{00000000-0008-0000-0600-0000B2000000}"/>
            </a:ext>
          </a:extLst>
        </xdr:cNvPr>
        <xdr:cNvCxnSpPr/>
      </xdr:nvCxnSpPr>
      <xdr:spPr>
        <a:xfrm>
          <a:off x="2019300" y="13315004"/>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95244</xdr:rowOff>
    </xdr:from>
    <xdr:to>
      <xdr:col>15</xdr:col>
      <xdr:colOff>101600</xdr:colOff>
      <xdr:row>77</xdr:row>
      <xdr:rowOff>25394</xdr:rowOff>
    </xdr:to>
    <xdr:sp macro="" textlink="">
      <xdr:nvSpPr>
        <xdr:cNvPr id="179" name="フローチャート: 判断 178">
          <a:extLst>
            <a:ext uri="{FF2B5EF4-FFF2-40B4-BE49-F238E27FC236}">
              <a16:creationId xmlns="" xmlns:a16="http://schemas.microsoft.com/office/drawing/2014/main" id="{00000000-0008-0000-0600-0000B3000000}"/>
            </a:ext>
          </a:extLst>
        </xdr:cNvPr>
        <xdr:cNvSpPr/>
      </xdr:nvSpPr>
      <xdr:spPr>
        <a:xfrm>
          <a:off x="28575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41921</xdr:rowOff>
    </xdr:from>
    <xdr:ext cx="469744" cy="259045"/>
    <xdr:sp macro="" textlink="">
      <xdr:nvSpPr>
        <xdr:cNvPr id="180" name="テキスト ボックス 179">
          <a:extLst>
            <a:ext uri="{FF2B5EF4-FFF2-40B4-BE49-F238E27FC236}">
              <a16:creationId xmlns="" xmlns:a16="http://schemas.microsoft.com/office/drawing/2014/main" id="{00000000-0008-0000-0600-0000B4000000}"/>
            </a:ext>
          </a:extLst>
        </xdr:cNvPr>
        <xdr:cNvSpPr txBox="1"/>
      </xdr:nvSpPr>
      <xdr:spPr>
        <a:xfrm>
          <a:off x="2673428" y="1290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109353</xdr:rowOff>
    </xdr:from>
    <xdr:to>
      <xdr:col>10</xdr:col>
      <xdr:colOff>114300</xdr:colOff>
      <xdr:row>77</xdr:row>
      <xdr:rowOff>113354</xdr:rowOff>
    </xdr:to>
    <xdr:cxnSp macro="">
      <xdr:nvCxnSpPr>
        <xdr:cNvPr id="181" name="直線コネクタ 180">
          <a:extLst>
            <a:ext uri="{FF2B5EF4-FFF2-40B4-BE49-F238E27FC236}">
              <a16:creationId xmlns="" xmlns:a16="http://schemas.microsoft.com/office/drawing/2014/main" id="{00000000-0008-0000-0600-0000B5000000}"/>
            </a:ext>
          </a:extLst>
        </xdr:cNvPr>
        <xdr:cNvCxnSpPr/>
      </xdr:nvCxnSpPr>
      <xdr:spPr>
        <a:xfrm>
          <a:off x="1130300" y="13311003"/>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112903</xdr:rowOff>
    </xdr:from>
    <xdr:to>
      <xdr:col>10</xdr:col>
      <xdr:colOff>165100</xdr:colOff>
      <xdr:row>77</xdr:row>
      <xdr:rowOff>43053</xdr:rowOff>
    </xdr:to>
    <xdr:sp macro="" textlink="">
      <xdr:nvSpPr>
        <xdr:cNvPr id="182" name="フローチャート: 判断 181">
          <a:extLst>
            <a:ext uri="{FF2B5EF4-FFF2-40B4-BE49-F238E27FC236}">
              <a16:creationId xmlns="" xmlns:a16="http://schemas.microsoft.com/office/drawing/2014/main" id="{00000000-0008-0000-0600-0000B6000000}"/>
            </a:ext>
          </a:extLst>
        </xdr:cNvPr>
        <xdr:cNvSpPr/>
      </xdr:nvSpPr>
      <xdr:spPr>
        <a:xfrm>
          <a:off x="1968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59580</xdr:rowOff>
    </xdr:from>
    <xdr:ext cx="469744" cy="259045"/>
    <xdr:sp macro="" textlink="">
      <xdr:nvSpPr>
        <xdr:cNvPr id="183" name="テキスト ボックス 182">
          <a:extLst>
            <a:ext uri="{FF2B5EF4-FFF2-40B4-BE49-F238E27FC236}">
              <a16:creationId xmlns="" xmlns:a16="http://schemas.microsoft.com/office/drawing/2014/main" id="{00000000-0008-0000-0600-0000B7000000}"/>
            </a:ext>
          </a:extLst>
        </xdr:cNvPr>
        <xdr:cNvSpPr txBox="1"/>
      </xdr:nvSpPr>
      <xdr:spPr>
        <a:xfrm>
          <a:off x="1784428" y="129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106102</xdr:rowOff>
    </xdr:from>
    <xdr:to>
      <xdr:col>6</xdr:col>
      <xdr:colOff>38100</xdr:colOff>
      <xdr:row>77</xdr:row>
      <xdr:rowOff>36252</xdr:rowOff>
    </xdr:to>
    <xdr:sp macro="" textlink="">
      <xdr:nvSpPr>
        <xdr:cNvPr id="184" name="フローチャート: 判断 183">
          <a:extLst>
            <a:ext uri="{FF2B5EF4-FFF2-40B4-BE49-F238E27FC236}">
              <a16:creationId xmlns="" xmlns:a16="http://schemas.microsoft.com/office/drawing/2014/main" id="{00000000-0008-0000-0600-0000B8000000}"/>
            </a:ext>
          </a:extLst>
        </xdr:cNvPr>
        <xdr:cNvSpPr/>
      </xdr:nvSpPr>
      <xdr:spPr>
        <a:xfrm>
          <a:off x="1079500" y="1313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52779</xdr:rowOff>
    </xdr:from>
    <xdr:ext cx="469744" cy="259045"/>
    <xdr:sp macro="" textlink="">
      <xdr:nvSpPr>
        <xdr:cNvPr id="185" name="テキスト ボックス 184">
          <a:extLst>
            <a:ext uri="{FF2B5EF4-FFF2-40B4-BE49-F238E27FC236}">
              <a16:creationId xmlns="" xmlns:a16="http://schemas.microsoft.com/office/drawing/2014/main" id="{00000000-0008-0000-0600-0000B9000000}"/>
            </a:ext>
          </a:extLst>
        </xdr:cNvPr>
        <xdr:cNvSpPr txBox="1"/>
      </xdr:nvSpPr>
      <xdr:spPr>
        <a:xfrm>
          <a:off x="895428" y="12911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68326</xdr:rowOff>
    </xdr:from>
    <xdr:to>
      <xdr:col>24</xdr:col>
      <xdr:colOff>114300</xdr:colOff>
      <xdr:row>77</xdr:row>
      <xdr:rowOff>169926</xdr:rowOff>
    </xdr:to>
    <xdr:sp macro="" textlink="">
      <xdr:nvSpPr>
        <xdr:cNvPr id="191" name="楕円 190">
          <a:extLst>
            <a:ext uri="{FF2B5EF4-FFF2-40B4-BE49-F238E27FC236}">
              <a16:creationId xmlns="" xmlns:a16="http://schemas.microsoft.com/office/drawing/2014/main" id="{00000000-0008-0000-0600-0000BF000000}"/>
            </a:ext>
          </a:extLst>
        </xdr:cNvPr>
        <xdr:cNvSpPr/>
      </xdr:nvSpPr>
      <xdr:spPr>
        <a:xfrm>
          <a:off x="4584700" y="1326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154703</xdr:rowOff>
    </xdr:from>
    <xdr:ext cx="469744" cy="259045"/>
    <xdr:sp macro="" textlink="">
      <xdr:nvSpPr>
        <xdr:cNvPr id="192" name="維持補修費該当値テキスト">
          <a:extLst>
            <a:ext uri="{FF2B5EF4-FFF2-40B4-BE49-F238E27FC236}">
              <a16:creationId xmlns="" xmlns:a16="http://schemas.microsoft.com/office/drawing/2014/main" id="{00000000-0008-0000-0600-0000C0000000}"/>
            </a:ext>
          </a:extLst>
        </xdr:cNvPr>
        <xdr:cNvSpPr txBox="1"/>
      </xdr:nvSpPr>
      <xdr:spPr>
        <a:xfrm>
          <a:off x="4686300" y="1318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73813</xdr:rowOff>
    </xdr:from>
    <xdr:to>
      <xdr:col>20</xdr:col>
      <xdr:colOff>38100</xdr:colOff>
      <xdr:row>78</xdr:row>
      <xdr:rowOff>3963</xdr:rowOff>
    </xdr:to>
    <xdr:sp macro="" textlink="">
      <xdr:nvSpPr>
        <xdr:cNvPr id="193" name="楕円 192">
          <a:extLst>
            <a:ext uri="{FF2B5EF4-FFF2-40B4-BE49-F238E27FC236}">
              <a16:creationId xmlns="" xmlns:a16="http://schemas.microsoft.com/office/drawing/2014/main" id="{00000000-0008-0000-0600-0000C1000000}"/>
            </a:ext>
          </a:extLst>
        </xdr:cNvPr>
        <xdr:cNvSpPr/>
      </xdr:nvSpPr>
      <xdr:spPr>
        <a:xfrm>
          <a:off x="3746500" y="1327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166540</xdr:rowOff>
    </xdr:from>
    <xdr:ext cx="469744" cy="259045"/>
    <xdr:sp macro="" textlink="">
      <xdr:nvSpPr>
        <xdr:cNvPr id="194" name="テキスト ボックス 193">
          <a:extLst>
            <a:ext uri="{FF2B5EF4-FFF2-40B4-BE49-F238E27FC236}">
              <a16:creationId xmlns="" xmlns:a16="http://schemas.microsoft.com/office/drawing/2014/main" id="{00000000-0008-0000-0600-0000C2000000}"/>
            </a:ext>
          </a:extLst>
        </xdr:cNvPr>
        <xdr:cNvSpPr txBox="1"/>
      </xdr:nvSpPr>
      <xdr:spPr>
        <a:xfrm>
          <a:off x="3562428" y="1336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67983</xdr:rowOff>
    </xdr:from>
    <xdr:to>
      <xdr:col>15</xdr:col>
      <xdr:colOff>101600</xdr:colOff>
      <xdr:row>77</xdr:row>
      <xdr:rowOff>169583</xdr:rowOff>
    </xdr:to>
    <xdr:sp macro="" textlink="">
      <xdr:nvSpPr>
        <xdr:cNvPr id="195" name="楕円 194">
          <a:extLst>
            <a:ext uri="{FF2B5EF4-FFF2-40B4-BE49-F238E27FC236}">
              <a16:creationId xmlns="" xmlns:a16="http://schemas.microsoft.com/office/drawing/2014/main" id="{00000000-0008-0000-0600-0000C3000000}"/>
            </a:ext>
          </a:extLst>
        </xdr:cNvPr>
        <xdr:cNvSpPr/>
      </xdr:nvSpPr>
      <xdr:spPr>
        <a:xfrm>
          <a:off x="2857500" y="1326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160710</xdr:rowOff>
    </xdr:from>
    <xdr:ext cx="469744" cy="259045"/>
    <xdr:sp macro="" textlink="">
      <xdr:nvSpPr>
        <xdr:cNvPr id="196" name="テキスト ボックス 195">
          <a:extLst>
            <a:ext uri="{FF2B5EF4-FFF2-40B4-BE49-F238E27FC236}">
              <a16:creationId xmlns="" xmlns:a16="http://schemas.microsoft.com/office/drawing/2014/main" id="{00000000-0008-0000-0600-0000C4000000}"/>
            </a:ext>
          </a:extLst>
        </xdr:cNvPr>
        <xdr:cNvSpPr txBox="1"/>
      </xdr:nvSpPr>
      <xdr:spPr>
        <a:xfrm>
          <a:off x="2673428" y="13362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62554</xdr:rowOff>
    </xdr:from>
    <xdr:to>
      <xdr:col>10</xdr:col>
      <xdr:colOff>165100</xdr:colOff>
      <xdr:row>77</xdr:row>
      <xdr:rowOff>164154</xdr:rowOff>
    </xdr:to>
    <xdr:sp macro="" textlink="">
      <xdr:nvSpPr>
        <xdr:cNvPr id="197" name="楕円 196">
          <a:extLst>
            <a:ext uri="{FF2B5EF4-FFF2-40B4-BE49-F238E27FC236}">
              <a16:creationId xmlns="" xmlns:a16="http://schemas.microsoft.com/office/drawing/2014/main" id="{00000000-0008-0000-0600-0000C5000000}"/>
            </a:ext>
          </a:extLst>
        </xdr:cNvPr>
        <xdr:cNvSpPr/>
      </xdr:nvSpPr>
      <xdr:spPr>
        <a:xfrm>
          <a:off x="1968500" y="1326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155281</xdr:rowOff>
    </xdr:from>
    <xdr:ext cx="469744" cy="259045"/>
    <xdr:sp macro="" textlink="">
      <xdr:nvSpPr>
        <xdr:cNvPr id="198" name="テキスト ボックス 197">
          <a:extLst>
            <a:ext uri="{FF2B5EF4-FFF2-40B4-BE49-F238E27FC236}">
              <a16:creationId xmlns="" xmlns:a16="http://schemas.microsoft.com/office/drawing/2014/main" id="{00000000-0008-0000-0600-0000C6000000}"/>
            </a:ext>
          </a:extLst>
        </xdr:cNvPr>
        <xdr:cNvSpPr txBox="1"/>
      </xdr:nvSpPr>
      <xdr:spPr>
        <a:xfrm>
          <a:off x="1784428" y="13356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58553</xdr:rowOff>
    </xdr:from>
    <xdr:to>
      <xdr:col>6</xdr:col>
      <xdr:colOff>38100</xdr:colOff>
      <xdr:row>77</xdr:row>
      <xdr:rowOff>160153</xdr:rowOff>
    </xdr:to>
    <xdr:sp macro="" textlink="">
      <xdr:nvSpPr>
        <xdr:cNvPr id="199" name="楕円 198">
          <a:extLst>
            <a:ext uri="{FF2B5EF4-FFF2-40B4-BE49-F238E27FC236}">
              <a16:creationId xmlns="" xmlns:a16="http://schemas.microsoft.com/office/drawing/2014/main" id="{00000000-0008-0000-0600-0000C7000000}"/>
            </a:ext>
          </a:extLst>
        </xdr:cNvPr>
        <xdr:cNvSpPr/>
      </xdr:nvSpPr>
      <xdr:spPr>
        <a:xfrm>
          <a:off x="1079500" y="1326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151280</xdr:rowOff>
    </xdr:from>
    <xdr:ext cx="469744" cy="259045"/>
    <xdr:sp macro="" textlink="">
      <xdr:nvSpPr>
        <xdr:cNvPr id="200" name="テキスト ボックス 199">
          <a:extLst>
            <a:ext uri="{FF2B5EF4-FFF2-40B4-BE49-F238E27FC236}">
              <a16:creationId xmlns="" xmlns:a16="http://schemas.microsoft.com/office/drawing/2014/main" id="{00000000-0008-0000-0600-0000C8000000}"/>
            </a:ext>
          </a:extLst>
        </xdr:cNvPr>
        <xdr:cNvSpPr txBox="1"/>
      </xdr:nvSpPr>
      <xdr:spPr>
        <a:xfrm>
          <a:off x="895428" y="1335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5" name="テキスト ボックス 214">
          <a:extLst>
            <a:ext uri="{FF2B5EF4-FFF2-40B4-BE49-F238E27FC236}">
              <a16:creationId xmlns="" xmlns:a16="http://schemas.microsoft.com/office/drawing/2014/main" id="{00000000-0008-0000-0600-0000D7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95039</xdr:rowOff>
    </xdr:from>
    <xdr:to>
      <xdr:col>24</xdr:col>
      <xdr:colOff>62865</xdr:colOff>
      <xdr:row>97</xdr:row>
      <xdr:rowOff>147335</xdr:rowOff>
    </xdr:to>
    <xdr:cxnSp macro="">
      <xdr:nvCxnSpPr>
        <xdr:cNvPr id="225" name="直線コネクタ 224">
          <a:extLst>
            <a:ext uri="{FF2B5EF4-FFF2-40B4-BE49-F238E27FC236}">
              <a16:creationId xmlns="" xmlns:a16="http://schemas.microsoft.com/office/drawing/2014/main" id="{00000000-0008-0000-0600-0000E1000000}"/>
            </a:ext>
          </a:extLst>
        </xdr:cNvPr>
        <xdr:cNvCxnSpPr/>
      </xdr:nvCxnSpPr>
      <xdr:spPr>
        <a:xfrm flipV="1">
          <a:off x="4633595" y="15525539"/>
          <a:ext cx="1270" cy="125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151162</xdr:rowOff>
    </xdr:from>
    <xdr:ext cx="534377" cy="259045"/>
    <xdr:sp macro="" textlink="">
      <xdr:nvSpPr>
        <xdr:cNvPr id="226" name="扶助費最小値テキスト">
          <a:extLst>
            <a:ext uri="{FF2B5EF4-FFF2-40B4-BE49-F238E27FC236}">
              <a16:creationId xmlns="" xmlns:a16="http://schemas.microsoft.com/office/drawing/2014/main" id="{00000000-0008-0000-0600-0000E2000000}"/>
            </a:ext>
          </a:extLst>
        </xdr:cNvPr>
        <xdr:cNvSpPr txBox="1"/>
      </xdr:nvSpPr>
      <xdr:spPr>
        <a:xfrm>
          <a:off x="4686300" y="1678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147335</xdr:rowOff>
    </xdr:from>
    <xdr:to>
      <xdr:col>24</xdr:col>
      <xdr:colOff>152400</xdr:colOff>
      <xdr:row>97</xdr:row>
      <xdr:rowOff>147335</xdr:rowOff>
    </xdr:to>
    <xdr:cxnSp macro="">
      <xdr:nvCxnSpPr>
        <xdr:cNvPr id="227" name="直線コネクタ 226">
          <a:extLst>
            <a:ext uri="{FF2B5EF4-FFF2-40B4-BE49-F238E27FC236}">
              <a16:creationId xmlns="" xmlns:a16="http://schemas.microsoft.com/office/drawing/2014/main" id="{00000000-0008-0000-0600-0000E3000000}"/>
            </a:ext>
          </a:extLst>
        </xdr:cNvPr>
        <xdr:cNvCxnSpPr/>
      </xdr:nvCxnSpPr>
      <xdr:spPr>
        <a:xfrm>
          <a:off x="4546600" y="1677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41716</xdr:rowOff>
    </xdr:from>
    <xdr:ext cx="599010" cy="259045"/>
    <xdr:sp macro="" textlink="">
      <xdr:nvSpPr>
        <xdr:cNvPr id="228" name="扶助費最大値テキスト">
          <a:extLst>
            <a:ext uri="{FF2B5EF4-FFF2-40B4-BE49-F238E27FC236}">
              <a16:creationId xmlns="" xmlns:a16="http://schemas.microsoft.com/office/drawing/2014/main" id="{00000000-0008-0000-0600-0000E4000000}"/>
            </a:ext>
          </a:extLst>
        </xdr:cNvPr>
        <xdr:cNvSpPr txBox="1"/>
      </xdr:nvSpPr>
      <xdr:spPr>
        <a:xfrm>
          <a:off x="4686300" y="1530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95039</xdr:rowOff>
    </xdr:from>
    <xdr:to>
      <xdr:col>24</xdr:col>
      <xdr:colOff>152400</xdr:colOff>
      <xdr:row>90</xdr:row>
      <xdr:rowOff>95039</xdr:rowOff>
    </xdr:to>
    <xdr:cxnSp macro="">
      <xdr:nvCxnSpPr>
        <xdr:cNvPr id="229" name="直線コネクタ 228">
          <a:extLst>
            <a:ext uri="{FF2B5EF4-FFF2-40B4-BE49-F238E27FC236}">
              <a16:creationId xmlns="" xmlns:a16="http://schemas.microsoft.com/office/drawing/2014/main" id="{00000000-0008-0000-0600-0000E5000000}"/>
            </a:ext>
          </a:extLst>
        </xdr:cNvPr>
        <xdr:cNvCxnSpPr/>
      </xdr:nvCxnSpPr>
      <xdr:spPr>
        <a:xfrm>
          <a:off x="4546600" y="1552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57099</xdr:rowOff>
    </xdr:from>
    <xdr:to>
      <xdr:col>24</xdr:col>
      <xdr:colOff>63500</xdr:colOff>
      <xdr:row>96</xdr:row>
      <xdr:rowOff>60567</xdr:rowOff>
    </xdr:to>
    <xdr:cxnSp macro="">
      <xdr:nvCxnSpPr>
        <xdr:cNvPr id="230" name="直線コネクタ 229">
          <a:extLst>
            <a:ext uri="{FF2B5EF4-FFF2-40B4-BE49-F238E27FC236}">
              <a16:creationId xmlns="" xmlns:a16="http://schemas.microsoft.com/office/drawing/2014/main" id="{00000000-0008-0000-0600-0000E6000000}"/>
            </a:ext>
          </a:extLst>
        </xdr:cNvPr>
        <xdr:cNvCxnSpPr/>
      </xdr:nvCxnSpPr>
      <xdr:spPr>
        <a:xfrm flipV="1">
          <a:off x="3797300" y="16516299"/>
          <a:ext cx="838200" cy="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35828</xdr:rowOff>
    </xdr:from>
    <xdr:ext cx="599010" cy="259045"/>
    <xdr:sp macro="" textlink="">
      <xdr:nvSpPr>
        <xdr:cNvPr id="231" name="扶助費平均値テキスト">
          <a:extLst>
            <a:ext uri="{FF2B5EF4-FFF2-40B4-BE49-F238E27FC236}">
              <a16:creationId xmlns="" xmlns:a16="http://schemas.microsoft.com/office/drawing/2014/main" id="{00000000-0008-0000-0600-0000E7000000}"/>
            </a:ext>
          </a:extLst>
        </xdr:cNvPr>
        <xdr:cNvSpPr txBox="1"/>
      </xdr:nvSpPr>
      <xdr:spPr>
        <a:xfrm>
          <a:off x="4686300" y="16152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12951</xdr:rowOff>
    </xdr:from>
    <xdr:to>
      <xdr:col>24</xdr:col>
      <xdr:colOff>114300</xdr:colOff>
      <xdr:row>95</xdr:row>
      <xdr:rowOff>114551</xdr:rowOff>
    </xdr:to>
    <xdr:sp macro="" textlink="">
      <xdr:nvSpPr>
        <xdr:cNvPr id="232" name="フローチャート: 判断 231">
          <a:extLst>
            <a:ext uri="{FF2B5EF4-FFF2-40B4-BE49-F238E27FC236}">
              <a16:creationId xmlns="" xmlns:a16="http://schemas.microsoft.com/office/drawing/2014/main" id="{00000000-0008-0000-0600-0000E8000000}"/>
            </a:ext>
          </a:extLst>
        </xdr:cNvPr>
        <xdr:cNvSpPr/>
      </xdr:nvSpPr>
      <xdr:spPr>
        <a:xfrm>
          <a:off x="4584700" y="1630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86847</xdr:rowOff>
    </xdr:from>
    <xdr:to>
      <xdr:col>19</xdr:col>
      <xdr:colOff>177800</xdr:colOff>
      <xdr:row>96</xdr:row>
      <xdr:rowOff>60567</xdr:rowOff>
    </xdr:to>
    <xdr:cxnSp macro="">
      <xdr:nvCxnSpPr>
        <xdr:cNvPr id="233" name="直線コネクタ 232">
          <a:extLst>
            <a:ext uri="{FF2B5EF4-FFF2-40B4-BE49-F238E27FC236}">
              <a16:creationId xmlns="" xmlns:a16="http://schemas.microsoft.com/office/drawing/2014/main" id="{00000000-0008-0000-0600-0000E9000000}"/>
            </a:ext>
          </a:extLst>
        </xdr:cNvPr>
        <xdr:cNvCxnSpPr/>
      </xdr:nvCxnSpPr>
      <xdr:spPr>
        <a:xfrm>
          <a:off x="2908300" y="16374597"/>
          <a:ext cx="889000" cy="14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83207</xdr:rowOff>
    </xdr:from>
    <xdr:to>
      <xdr:col>20</xdr:col>
      <xdr:colOff>38100</xdr:colOff>
      <xdr:row>96</xdr:row>
      <xdr:rowOff>13357</xdr:rowOff>
    </xdr:to>
    <xdr:sp macro="" textlink="">
      <xdr:nvSpPr>
        <xdr:cNvPr id="234" name="フローチャート: 判断 233">
          <a:extLst>
            <a:ext uri="{FF2B5EF4-FFF2-40B4-BE49-F238E27FC236}">
              <a16:creationId xmlns="" xmlns:a16="http://schemas.microsoft.com/office/drawing/2014/main" id="{00000000-0008-0000-0600-0000EA000000}"/>
            </a:ext>
          </a:extLst>
        </xdr:cNvPr>
        <xdr:cNvSpPr/>
      </xdr:nvSpPr>
      <xdr:spPr>
        <a:xfrm>
          <a:off x="37465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29884</xdr:rowOff>
    </xdr:from>
    <xdr:ext cx="599010" cy="259045"/>
    <xdr:sp macro="" textlink="">
      <xdr:nvSpPr>
        <xdr:cNvPr id="235" name="テキスト ボックス 234">
          <a:extLst>
            <a:ext uri="{FF2B5EF4-FFF2-40B4-BE49-F238E27FC236}">
              <a16:creationId xmlns="" xmlns:a16="http://schemas.microsoft.com/office/drawing/2014/main" id="{00000000-0008-0000-0600-0000EB000000}"/>
            </a:ext>
          </a:extLst>
        </xdr:cNvPr>
        <xdr:cNvSpPr txBox="1"/>
      </xdr:nvSpPr>
      <xdr:spPr>
        <a:xfrm>
          <a:off x="3497795" y="16146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86847</xdr:rowOff>
    </xdr:from>
    <xdr:to>
      <xdr:col>15</xdr:col>
      <xdr:colOff>50800</xdr:colOff>
      <xdr:row>96</xdr:row>
      <xdr:rowOff>154894</xdr:rowOff>
    </xdr:to>
    <xdr:cxnSp macro="">
      <xdr:nvCxnSpPr>
        <xdr:cNvPr id="236" name="直線コネクタ 235">
          <a:extLst>
            <a:ext uri="{FF2B5EF4-FFF2-40B4-BE49-F238E27FC236}">
              <a16:creationId xmlns="" xmlns:a16="http://schemas.microsoft.com/office/drawing/2014/main" id="{00000000-0008-0000-0600-0000EC000000}"/>
            </a:ext>
          </a:extLst>
        </xdr:cNvPr>
        <xdr:cNvCxnSpPr/>
      </xdr:nvCxnSpPr>
      <xdr:spPr>
        <a:xfrm flipV="1">
          <a:off x="2019300" y="16374597"/>
          <a:ext cx="889000" cy="23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3130</xdr:rowOff>
    </xdr:from>
    <xdr:to>
      <xdr:col>15</xdr:col>
      <xdr:colOff>101600</xdr:colOff>
      <xdr:row>95</xdr:row>
      <xdr:rowOff>104730</xdr:rowOff>
    </xdr:to>
    <xdr:sp macro="" textlink="">
      <xdr:nvSpPr>
        <xdr:cNvPr id="237" name="フローチャート: 判断 236">
          <a:extLst>
            <a:ext uri="{FF2B5EF4-FFF2-40B4-BE49-F238E27FC236}">
              <a16:creationId xmlns="" xmlns:a16="http://schemas.microsoft.com/office/drawing/2014/main" id="{00000000-0008-0000-0600-0000ED000000}"/>
            </a:ext>
          </a:extLst>
        </xdr:cNvPr>
        <xdr:cNvSpPr/>
      </xdr:nvSpPr>
      <xdr:spPr>
        <a:xfrm>
          <a:off x="2857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121257</xdr:rowOff>
    </xdr:from>
    <xdr:ext cx="599010" cy="259045"/>
    <xdr:sp macro="" textlink="">
      <xdr:nvSpPr>
        <xdr:cNvPr id="238" name="テキスト ボックス 237">
          <a:extLst>
            <a:ext uri="{FF2B5EF4-FFF2-40B4-BE49-F238E27FC236}">
              <a16:creationId xmlns="" xmlns:a16="http://schemas.microsoft.com/office/drawing/2014/main" id="{00000000-0008-0000-0600-0000EE000000}"/>
            </a:ext>
          </a:extLst>
        </xdr:cNvPr>
        <xdr:cNvSpPr txBox="1"/>
      </xdr:nvSpPr>
      <xdr:spPr>
        <a:xfrm>
          <a:off x="2608795" y="1606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154894</xdr:rowOff>
    </xdr:from>
    <xdr:to>
      <xdr:col>10</xdr:col>
      <xdr:colOff>114300</xdr:colOff>
      <xdr:row>97</xdr:row>
      <xdr:rowOff>7249</xdr:rowOff>
    </xdr:to>
    <xdr:cxnSp macro="">
      <xdr:nvCxnSpPr>
        <xdr:cNvPr id="239" name="直線コネクタ 238">
          <a:extLst>
            <a:ext uri="{FF2B5EF4-FFF2-40B4-BE49-F238E27FC236}">
              <a16:creationId xmlns="" xmlns:a16="http://schemas.microsoft.com/office/drawing/2014/main" id="{00000000-0008-0000-0600-0000EF000000}"/>
            </a:ext>
          </a:extLst>
        </xdr:cNvPr>
        <xdr:cNvCxnSpPr/>
      </xdr:nvCxnSpPr>
      <xdr:spPr>
        <a:xfrm flipV="1">
          <a:off x="1130300" y="16614094"/>
          <a:ext cx="889000" cy="2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57521</xdr:rowOff>
    </xdr:from>
    <xdr:to>
      <xdr:col>10</xdr:col>
      <xdr:colOff>165100</xdr:colOff>
      <xdr:row>96</xdr:row>
      <xdr:rowOff>159121</xdr:rowOff>
    </xdr:to>
    <xdr:sp macro="" textlink="">
      <xdr:nvSpPr>
        <xdr:cNvPr id="240" name="フローチャート: 判断 239">
          <a:extLst>
            <a:ext uri="{FF2B5EF4-FFF2-40B4-BE49-F238E27FC236}">
              <a16:creationId xmlns="" xmlns:a16="http://schemas.microsoft.com/office/drawing/2014/main" id="{00000000-0008-0000-0600-0000F0000000}"/>
            </a:ext>
          </a:extLst>
        </xdr:cNvPr>
        <xdr:cNvSpPr/>
      </xdr:nvSpPr>
      <xdr:spPr>
        <a:xfrm>
          <a:off x="1968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4198</xdr:rowOff>
    </xdr:from>
    <xdr:ext cx="599010" cy="259045"/>
    <xdr:sp macro="" textlink="">
      <xdr:nvSpPr>
        <xdr:cNvPr id="241" name="テキスト ボックス 240">
          <a:extLst>
            <a:ext uri="{FF2B5EF4-FFF2-40B4-BE49-F238E27FC236}">
              <a16:creationId xmlns="" xmlns:a16="http://schemas.microsoft.com/office/drawing/2014/main" id="{00000000-0008-0000-0600-0000F1000000}"/>
            </a:ext>
          </a:extLst>
        </xdr:cNvPr>
        <xdr:cNvSpPr txBox="1"/>
      </xdr:nvSpPr>
      <xdr:spPr>
        <a:xfrm>
          <a:off x="1719795" y="162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158341</xdr:rowOff>
    </xdr:from>
    <xdr:to>
      <xdr:col>6</xdr:col>
      <xdr:colOff>38100</xdr:colOff>
      <xdr:row>97</xdr:row>
      <xdr:rowOff>88491</xdr:rowOff>
    </xdr:to>
    <xdr:sp macro="" textlink="">
      <xdr:nvSpPr>
        <xdr:cNvPr id="242" name="フローチャート: 判断 241">
          <a:extLst>
            <a:ext uri="{FF2B5EF4-FFF2-40B4-BE49-F238E27FC236}">
              <a16:creationId xmlns="" xmlns:a16="http://schemas.microsoft.com/office/drawing/2014/main" id="{00000000-0008-0000-0600-0000F2000000}"/>
            </a:ext>
          </a:extLst>
        </xdr:cNvPr>
        <xdr:cNvSpPr/>
      </xdr:nvSpPr>
      <xdr:spPr>
        <a:xfrm>
          <a:off x="1079500" y="1661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79618</xdr:rowOff>
    </xdr:from>
    <xdr:ext cx="534377" cy="259045"/>
    <xdr:sp macro="" textlink="">
      <xdr:nvSpPr>
        <xdr:cNvPr id="243" name="テキスト ボックス 242">
          <a:extLst>
            <a:ext uri="{FF2B5EF4-FFF2-40B4-BE49-F238E27FC236}">
              <a16:creationId xmlns="" xmlns:a16="http://schemas.microsoft.com/office/drawing/2014/main" id="{00000000-0008-0000-0600-0000F3000000}"/>
            </a:ext>
          </a:extLst>
        </xdr:cNvPr>
        <xdr:cNvSpPr txBox="1"/>
      </xdr:nvSpPr>
      <xdr:spPr>
        <a:xfrm>
          <a:off x="863111" y="1671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6299</xdr:rowOff>
    </xdr:from>
    <xdr:to>
      <xdr:col>24</xdr:col>
      <xdr:colOff>114300</xdr:colOff>
      <xdr:row>96</xdr:row>
      <xdr:rowOff>107899</xdr:rowOff>
    </xdr:to>
    <xdr:sp macro="" textlink="">
      <xdr:nvSpPr>
        <xdr:cNvPr id="249" name="楕円 248">
          <a:extLst>
            <a:ext uri="{FF2B5EF4-FFF2-40B4-BE49-F238E27FC236}">
              <a16:creationId xmlns="" xmlns:a16="http://schemas.microsoft.com/office/drawing/2014/main" id="{00000000-0008-0000-0600-0000F9000000}"/>
            </a:ext>
          </a:extLst>
        </xdr:cNvPr>
        <xdr:cNvSpPr/>
      </xdr:nvSpPr>
      <xdr:spPr>
        <a:xfrm>
          <a:off x="4584700" y="1646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156176</xdr:rowOff>
    </xdr:from>
    <xdr:ext cx="599010" cy="259045"/>
    <xdr:sp macro="" textlink="">
      <xdr:nvSpPr>
        <xdr:cNvPr id="250" name="扶助費該当値テキスト">
          <a:extLst>
            <a:ext uri="{FF2B5EF4-FFF2-40B4-BE49-F238E27FC236}">
              <a16:creationId xmlns="" xmlns:a16="http://schemas.microsoft.com/office/drawing/2014/main" id="{00000000-0008-0000-0600-0000FA000000}"/>
            </a:ext>
          </a:extLst>
        </xdr:cNvPr>
        <xdr:cNvSpPr txBox="1"/>
      </xdr:nvSpPr>
      <xdr:spPr>
        <a:xfrm>
          <a:off x="4686300" y="1644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9767</xdr:rowOff>
    </xdr:from>
    <xdr:to>
      <xdr:col>20</xdr:col>
      <xdr:colOff>38100</xdr:colOff>
      <xdr:row>96</xdr:row>
      <xdr:rowOff>111367</xdr:rowOff>
    </xdr:to>
    <xdr:sp macro="" textlink="">
      <xdr:nvSpPr>
        <xdr:cNvPr id="251" name="楕円 250">
          <a:extLst>
            <a:ext uri="{FF2B5EF4-FFF2-40B4-BE49-F238E27FC236}">
              <a16:creationId xmlns="" xmlns:a16="http://schemas.microsoft.com/office/drawing/2014/main" id="{00000000-0008-0000-0600-0000FB000000}"/>
            </a:ext>
          </a:extLst>
        </xdr:cNvPr>
        <xdr:cNvSpPr/>
      </xdr:nvSpPr>
      <xdr:spPr>
        <a:xfrm>
          <a:off x="3746500" y="1646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102494</xdr:rowOff>
    </xdr:from>
    <xdr:ext cx="599010" cy="259045"/>
    <xdr:sp macro="" textlink="">
      <xdr:nvSpPr>
        <xdr:cNvPr id="252" name="テキスト ボックス 251">
          <a:extLst>
            <a:ext uri="{FF2B5EF4-FFF2-40B4-BE49-F238E27FC236}">
              <a16:creationId xmlns="" xmlns:a16="http://schemas.microsoft.com/office/drawing/2014/main" id="{00000000-0008-0000-0600-0000FC000000}"/>
            </a:ext>
          </a:extLst>
        </xdr:cNvPr>
        <xdr:cNvSpPr txBox="1"/>
      </xdr:nvSpPr>
      <xdr:spPr>
        <a:xfrm>
          <a:off x="3497795" y="16561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36047</xdr:rowOff>
    </xdr:from>
    <xdr:to>
      <xdr:col>15</xdr:col>
      <xdr:colOff>101600</xdr:colOff>
      <xdr:row>95</xdr:row>
      <xdr:rowOff>137647</xdr:rowOff>
    </xdr:to>
    <xdr:sp macro="" textlink="">
      <xdr:nvSpPr>
        <xdr:cNvPr id="253" name="楕円 252">
          <a:extLst>
            <a:ext uri="{FF2B5EF4-FFF2-40B4-BE49-F238E27FC236}">
              <a16:creationId xmlns="" xmlns:a16="http://schemas.microsoft.com/office/drawing/2014/main" id="{00000000-0008-0000-0600-0000FD000000}"/>
            </a:ext>
          </a:extLst>
        </xdr:cNvPr>
        <xdr:cNvSpPr/>
      </xdr:nvSpPr>
      <xdr:spPr>
        <a:xfrm>
          <a:off x="2857500" y="1632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128774</xdr:rowOff>
    </xdr:from>
    <xdr:ext cx="599010" cy="259045"/>
    <xdr:sp macro="" textlink="">
      <xdr:nvSpPr>
        <xdr:cNvPr id="254" name="テキスト ボックス 253">
          <a:extLst>
            <a:ext uri="{FF2B5EF4-FFF2-40B4-BE49-F238E27FC236}">
              <a16:creationId xmlns="" xmlns:a16="http://schemas.microsoft.com/office/drawing/2014/main" id="{00000000-0008-0000-0600-0000FE000000}"/>
            </a:ext>
          </a:extLst>
        </xdr:cNvPr>
        <xdr:cNvSpPr txBox="1"/>
      </xdr:nvSpPr>
      <xdr:spPr>
        <a:xfrm>
          <a:off x="2608795" y="16416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104094</xdr:rowOff>
    </xdr:from>
    <xdr:to>
      <xdr:col>10</xdr:col>
      <xdr:colOff>165100</xdr:colOff>
      <xdr:row>97</xdr:row>
      <xdr:rowOff>34244</xdr:rowOff>
    </xdr:to>
    <xdr:sp macro="" textlink="">
      <xdr:nvSpPr>
        <xdr:cNvPr id="255" name="楕円 254">
          <a:extLst>
            <a:ext uri="{FF2B5EF4-FFF2-40B4-BE49-F238E27FC236}">
              <a16:creationId xmlns="" xmlns:a16="http://schemas.microsoft.com/office/drawing/2014/main" id="{00000000-0008-0000-0600-0000FF000000}"/>
            </a:ext>
          </a:extLst>
        </xdr:cNvPr>
        <xdr:cNvSpPr/>
      </xdr:nvSpPr>
      <xdr:spPr>
        <a:xfrm>
          <a:off x="1968500" y="1656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25371</xdr:rowOff>
    </xdr:from>
    <xdr:ext cx="599010" cy="259045"/>
    <xdr:sp macro="" textlink="">
      <xdr:nvSpPr>
        <xdr:cNvPr id="256" name="テキスト ボックス 255">
          <a:extLst>
            <a:ext uri="{FF2B5EF4-FFF2-40B4-BE49-F238E27FC236}">
              <a16:creationId xmlns="" xmlns:a16="http://schemas.microsoft.com/office/drawing/2014/main" id="{00000000-0008-0000-0600-000000010000}"/>
            </a:ext>
          </a:extLst>
        </xdr:cNvPr>
        <xdr:cNvSpPr txBox="1"/>
      </xdr:nvSpPr>
      <xdr:spPr>
        <a:xfrm>
          <a:off x="1719795" y="16656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127899</xdr:rowOff>
    </xdr:from>
    <xdr:to>
      <xdr:col>6</xdr:col>
      <xdr:colOff>38100</xdr:colOff>
      <xdr:row>97</xdr:row>
      <xdr:rowOff>58049</xdr:rowOff>
    </xdr:to>
    <xdr:sp macro="" textlink="">
      <xdr:nvSpPr>
        <xdr:cNvPr id="257" name="楕円 256">
          <a:extLst>
            <a:ext uri="{FF2B5EF4-FFF2-40B4-BE49-F238E27FC236}">
              <a16:creationId xmlns="" xmlns:a16="http://schemas.microsoft.com/office/drawing/2014/main" id="{00000000-0008-0000-0600-000001010000}"/>
            </a:ext>
          </a:extLst>
        </xdr:cNvPr>
        <xdr:cNvSpPr/>
      </xdr:nvSpPr>
      <xdr:spPr>
        <a:xfrm>
          <a:off x="1079500" y="1658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74576</xdr:rowOff>
    </xdr:from>
    <xdr:ext cx="534377" cy="259045"/>
    <xdr:sp macro="" textlink="">
      <xdr:nvSpPr>
        <xdr:cNvPr id="258" name="テキスト ボックス 257">
          <a:extLst>
            <a:ext uri="{FF2B5EF4-FFF2-40B4-BE49-F238E27FC236}">
              <a16:creationId xmlns="" xmlns:a16="http://schemas.microsoft.com/office/drawing/2014/main" id="{00000000-0008-0000-0600-000002010000}"/>
            </a:ext>
          </a:extLst>
        </xdr:cNvPr>
        <xdr:cNvSpPr txBox="1"/>
      </xdr:nvSpPr>
      <xdr:spPr>
        <a:xfrm>
          <a:off x="863111" y="1636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9" name="直線コネクタ 268">
          <a:extLst>
            <a:ext uri="{FF2B5EF4-FFF2-40B4-BE49-F238E27FC236}">
              <a16:creationId xmlns="" xmlns:a16="http://schemas.microsoft.com/office/drawing/2014/main" id="{00000000-0008-0000-0600-00000D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0" name="テキスト ボックス 269">
          <a:extLst>
            <a:ext uri="{FF2B5EF4-FFF2-40B4-BE49-F238E27FC236}">
              <a16:creationId xmlns="" xmlns:a16="http://schemas.microsoft.com/office/drawing/2014/main" id="{00000000-0008-0000-0600-00000E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1" name="直線コネクタ 270">
          <a:extLst>
            <a:ext uri="{FF2B5EF4-FFF2-40B4-BE49-F238E27FC236}">
              <a16:creationId xmlns="" xmlns:a16="http://schemas.microsoft.com/office/drawing/2014/main" id="{00000000-0008-0000-0600-00000F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2" name="テキスト ボックス 271">
          <a:extLst>
            <a:ext uri="{FF2B5EF4-FFF2-40B4-BE49-F238E27FC236}">
              <a16:creationId xmlns="" xmlns:a16="http://schemas.microsoft.com/office/drawing/2014/main" id="{00000000-0008-0000-0600-000010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3" name="直線コネクタ 272">
          <a:extLst>
            <a:ext uri="{FF2B5EF4-FFF2-40B4-BE49-F238E27FC236}">
              <a16:creationId xmlns="" xmlns:a16="http://schemas.microsoft.com/office/drawing/2014/main" id="{00000000-0008-0000-0600-000011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4" name="テキスト ボックス 273">
          <a:extLst>
            <a:ext uri="{FF2B5EF4-FFF2-40B4-BE49-F238E27FC236}">
              <a16:creationId xmlns="" xmlns:a16="http://schemas.microsoft.com/office/drawing/2014/main" id="{00000000-0008-0000-0600-000012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5" name="直線コネクタ 274">
          <a:extLst>
            <a:ext uri="{FF2B5EF4-FFF2-40B4-BE49-F238E27FC236}">
              <a16:creationId xmlns="" xmlns:a16="http://schemas.microsoft.com/office/drawing/2014/main" id="{00000000-0008-0000-0600-000013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6" name="テキスト ボックス 275">
          <a:extLst>
            <a:ext uri="{FF2B5EF4-FFF2-40B4-BE49-F238E27FC236}">
              <a16:creationId xmlns="" xmlns:a16="http://schemas.microsoft.com/office/drawing/2014/main" id="{00000000-0008-0000-0600-000014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7" name="直線コネクタ 276">
          <a:extLst>
            <a:ext uri="{FF2B5EF4-FFF2-40B4-BE49-F238E27FC236}">
              <a16:creationId xmlns="" xmlns:a16="http://schemas.microsoft.com/office/drawing/2014/main" id="{00000000-0008-0000-0600-000015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8" name="テキスト ボックス 277">
          <a:extLst>
            <a:ext uri="{FF2B5EF4-FFF2-40B4-BE49-F238E27FC236}">
              <a16:creationId xmlns="" xmlns:a16="http://schemas.microsoft.com/office/drawing/2014/main" id="{00000000-0008-0000-0600-000016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9" name="直線コネクタ 278">
          <a:extLst>
            <a:ext uri="{FF2B5EF4-FFF2-40B4-BE49-F238E27FC236}">
              <a16:creationId xmlns="" xmlns:a16="http://schemas.microsoft.com/office/drawing/2014/main" id="{00000000-0008-0000-0600-000017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0" name="テキスト ボックス 279">
          <a:extLst>
            <a:ext uri="{FF2B5EF4-FFF2-40B4-BE49-F238E27FC236}">
              <a16:creationId xmlns="" xmlns:a16="http://schemas.microsoft.com/office/drawing/2014/main" id="{00000000-0008-0000-0600-000018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70881</xdr:rowOff>
    </xdr:from>
    <xdr:to>
      <xdr:col>54</xdr:col>
      <xdr:colOff>189865</xdr:colOff>
      <xdr:row>38</xdr:row>
      <xdr:rowOff>39203</xdr:rowOff>
    </xdr:to>
    <xdr:cxnSp macro="">
      <xdr:nvCxnSpPr>
        <xdr:cNvPr id="284" name="直線コネクタ 283">
          <a:extLst>
            <a:ext uri="{FF2B5EF4-FFF2-40B4-BE49-F238E27FC236}">
              <a16:creationId xmlns="" xmlns:a16="http://schemas.microsoft.com/office/drawing/2014/main" id="{00000000-0008-0000-0600-00001C010000}"/>
            </a:ext>
          </a:extLst>
        </xdr:cNvPr>
        <xdr:cNvCxnSpPr/>
      </xdr:nvCxnSpPr>
      <xdr:spPr>
        <a:xfrm flipV="1">
          <a:off x="10475595" y="5214381"/>
          <a:ext cx="1270" cy="1339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43030</xdr:rowOff>
    </xdr:from>
    <xdr:ext cx="534377" cy="259045"/>
    <xdr:sp macro="" textlink="">
      <xdr:nvSpPr>
        <xdr:cNvPr id="285" name="補助費等最小値テキスト">
          <a:extLst>
            <a:ext uri="{FF2B5EF4-FFF2-40B4-BE49-F238E27FC236}">
              <a16:creationId xmlns="" xmlns:a16="http://schemas.microsoft.com/office/drawing/2014/main" id="{00000000-0008-0000-0600-00001D010000}"/>
            </a:ext>
          </a:extLst>
        </xdr:cNvPr>
        <xdr:cNvSpPr txBox="1"/>
      </xdr:nvSpPr>
      <xdr:spPr>
        <a:xfrm>
          <a:off x="10528300" y="655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39203</xdr:rowOff>
    </xdr:from>
    <xdr:to>
      <xdr:col>55</xdr:col>
      <xdr:colOff>88900</xdr:colOff>
      <xdr:row>38</xdr:row>
      <xdr:rowOff>39203</xdr:rowOff>
    </xdr:to>
    <xdr:cxnSp macro="">
      <xdr:nvCxnSpPr>
        <xdr:cNvPr id="286" name="直線コネクタ 285">
          <a:extLst>
            <a:ext uri="{FF2B5EF4-FFF2-40B4-BE49-F238E27FC236}">
              <a16:creationId xmlns="" xmlns:a16="http://schemas.microsoft.com/office/drawing/2014/main" id="{00000000-0008-0000-0600-00001E010000}"/>
            </a:ext>
          </a:extLst>
        </xdr:cNvPr>
        <xdr:cNvCxnSpPr/>
      </xdr:nvCxnSpPr>
      <xdr:spPr>
        <a:xfrm>
          <a:off x="10388600" y="6554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17558</xdr:rowOff>
    </xdr:from>
    <xdr:ext cx="599010" cy="259045"/>
    <xdr:sp macro="" textlink="">
      <xdr:nvSpPr>
        <xdr:cNvPr id="287" name="補助費等最大値テキスト">
          <a:extLst>
            <a:ext uri="{FF2B5EF4-FFF2-40B4-BE49-F238E27FC236}">
              <a16:creationId xmlns="" xmlns:a16="http://schemas.microsoft.com/office/drawing/2014/main" id="{00000000-0008-0000-0600-00001F010000}"/>
            </a:ext>
          </a:extLst>
        </xdr:cNvPr>
        <xdr:cNvSpPr txBox="1"/>
      </xdr:nvSpPr>
      <xdr:spPr>
        <a:xfrm>
          <a:off x="10528300" y="498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70881</xdr:rowOff>
    </xdr:from>
    <xdr:to>
      <xdr:col>55</xdr:col>
      <xdr:colOff>88900</xdr:colOff>
      <xdr:row>30</xdr:row>
      <xdr:rowOff>70881</xdr:rowOff>
    </xdr:to>
    <xdr:cxnSp macro="">
      <xdr:nvCxnSpPr>
        <xdr:cNvPr id="288" name="直線コネクタ 287">
          <a:extLst>
            <a:ext uri="{FF2B5EF4-FFF2-40B4-BE49-F238E27FC236}">
              <a16:creationId xmlns="" xmlns:a16="http://schemas.microsoft.com/office/drawing/2014/main" id="{00000000-0008-0000-0600-000020010000}"/>
            </a:ext>
          </a:extLst>
        </xdr:cNvPr>
        <xdr:cNvCxnSpPr/>
      </xdr:nvCxnSpPr>
      <xdr:spPr>
        <a:xfrm>
          <a:off x="10388600" y="521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112018</xdr:rowOff>
    </xdr:from>
    <xdr:to>
      <xdr:col>55</xdr:col>
      <xdr:colOff>0</xdr:colOff>
      <xdr:row>36</xdr:row>
      <xdr:rowOff>22396</xdr:rowOff>
    </xdr:to>
    <xdr:cxnSp macro="">
      <xdr:nvCxnSpPr>
        <xdr:cNvPr id="289" name="直線コネクタ 288">
          <a:extLst>
            <a:ext uri="{FF2B5EF4-FFF2-40B4-BE49-F238E27FC236}">
              <a16:creationId xmlns="" xmlns:a16="http://schemas.microsoft.com/office/drawing/2014/main" id="{00000000-0008-0000-0600-000021010000}"/>
            </a:ext>
          </a:extLst>
        </xdr:cNvPr>
        <xdr:cNvCxnSpPr/>
      </xdr:nvCxnSpPr>
      <xdr:spPr>
        <a:xfrm flipV="1">
          <a:off x="9639300" y="6112768"/>
          <a:ext cx="838200" cy="8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31687</xdr:rowOff>
    </xdr:from>
    <xdr:ext cx="534377" cy="259045"/>
    <xdr:sp macro="" textlink="">
      <xdr:nvSpPr>
        <xdr:cNvPr id="290" name="補助費等平均値テキスト">
          <a:extLst>
            <a:ext uri="{FF2B5EF4-FFF2-40B4-BE49-F238E27FC236}">
              <a16:creationId xmlns="" xmlns:a16="http://schemas.microsoft.com/office/drawing/2014/main" id="{00000000-0008-0000-0600-000022010000}"/>
            </a:ext>
          </a:extLst>
        </xdr:cNvPr>
        <xdr:cNvSpPr txBox="1"/>
      </xdr:nvSpPr>
      <xdr:spPr>
        <a:xfrm>
          <a:off x="10528300" y="6203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53260</xdr:rowOff>
    </xdr:from>
    <xdr:to>
      <xdr:col>55</xdr:col>
      <xdr:colOff>50800</xdr:colOff>
      <xdr:row>36</xdr:row>
      <xdr:rowOff>154860</xdr:rowOff>
    </xdr:to>
    <xdr:sp macro="" textlink="">
      <xdr:nvSpPr>
        <xdr:cNvPr id="291" name="フローチャート: 判断 290">
          <a:extLst>
            <a:ext uri="{FF2B5EF4-FFF2-40B4-BE49-F238E27FC236}">
              <a16:creationId xmlns="" xmlns:a16="http://schemas.microsoft.com/office/drawing/2014/main" id="{00000000-0008-0000-0600-000023010000}"/>
            </a:ext>
          </a:extLst>
        </xdr:cNvPr>
        <xdr:cNvSpPr/>
      </xdr:nvSpPr>
      <xdr:spPr>
        <a:xfrm>
          <a:off x="10426700" y="622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22396</xdr:rowOff>
    </xdr:from>
    <xdr:to>
      <xdr:col>50</xdr:col>
      <xdr:colOff>114300</xdr:colOff>
      <xdr:row>36</xdr:row>
      <xdr:rowOff>133582</xdr:rowOff>
    </xdr:to>
    <xdr:cxnSp macro="">
      <xdr:nvCxnSpPr>
        <xdr:cNvPr id="292" name="直線コネクタ 291">
          <a:extLst>
            <a:ext uri="{FF2B5EF4-FFF2-40B4-BE49-F238E27FC236}">
              <a16:creationId xmlns="" xmlns:a16="http://schemas.microsoft.com/office/drawing/2014/main" id="{00000000-0008-0000-0600-000024010000}"/>
            </a:ext>
          </a:extLst>
        </xdr:cNvPr>
        <xdr:cNvCxnSpPr/>
      </xdr:nvCxnSpPr>
      <xdr:spPr>
        <a:xfrm flipV="1">
          <a:off x="8750300" y="6194596"/>
          <a:ext cx="889000" cy="11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35614</xdr:rowOff>
    </xdr:from>
    <xdr:to>
      <xdr:col>50</xdr:col>
      <xdr:colOff>165100</xdr:colOff>
      <xdr:row>36</xdr:row>
      <xdr:rowOff>137214</xdr:rowOff>
    </xdr:to>
    <xdr:sp macro="" textlink="">
      <xdr:nvSpPr>
        <xdr:cNvPr id="293" name="フローチャート: 判断 292">
          <a:extLst>
            <a:ext uri="{FF2B5EF4-FFF2-40B4-BE49-F238E27FC236}">
              <a16:creationId xmlns="" xmlns:a16="http://schemas.microsoft.com/office/drawing/2014/main" id="{00000000-0008-0000-0600-000025010000}"/>
            </a:ext>
          </a:extLst>
        </xdr:cNvPr>
        <xdr:cNvSpPr/>
      </xdr:nvSpPr>
      <xdr:spPr>
        <a:xfrm>
          <a:off x="95885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128341</xdr:rowOff>
    </xdr:from>
    <xdr:ext cx="534377" cy="259045"/>
    <xdr:sp macro="" textlink="">
      <xdr:nvSpPr>
        <xdr:cNvPr id="294" name="テキスト ボックス 293">
          <a:extLst>
            <a:ext uri="{FF2B5EF4-FFF2-40B4-BE49-F238E27FC236}">
              <a16:creationId xmlns="" xmlns:a16="http://schemas.microsoft.com/office/drawing/2014/main" id="{00000000-0008-0000-0600-000026010000}"/>
            </a:ext>
          </a:extLst>
        </xdr:cNvPr>
        <xdr:cNvSpPr txBox="1"/>
      </xdr:nvSpPr>
      <xdr:spPr>
        <a:xfrm>
          <a:off x="9372111" y="630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52353</xdr:rowOff>
    </xdr:from>
    <xdr:to>
      <xdr:col>45</xdr:col>
      <xdr:colOff>177800</xdr:colOff>
      <xdr:row>36</xdr:row>
      <xdr:rowOff>133582</xdr:rowOff>
    </xdr:to>
    <xdr:cxnSp macro="">
      <xdr:nvCxnSpPr>
        <xdr:cNvPr id="295" name="直線コネクタ 294">
          <a:extLst>
            <a:ext uri="{FF2B5EF4-FFF2-40B4-BE49-F238E27FC236}">
              <a16:creationId xmlns="" xmlns:a16="http://schemas.microsoft.com/office/drawing/2014/main" id="{00000000-0008-0000-0600-000027010000}"/>
            </a:ext>
          </a:extLst>
        </xdr:cNvPr>
        <xdr:cNvCxnSpPr/>
      </xdr:nvCxnSpPr>
      <xdr:spPr>
        <a:xfrm>
          <a:off x="7861300" y="5195853"/>
          <a:ext cx="889000" cy="110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73714</xdr:rowOff>
    </xdr:from>
    <xdr:to>
      <xdr:col>46</xdr:col>
      <xdr:colOff>38100</xdr:colOff>
      <xdr:row>37</xdr:row>
      <xdr:rowOff>3864</xdr:rowOff>
    </xdr:to>
    <xdr:sp macro="" textlink="">
      <xdr:nvSpPr>
        <xdr:cNvPr id="296" name="フローチャート: 判断 295">
          <a:extLst>
            <a:ext uri="{FF2B5EF4-FFF2-40B4-BE49-F238E27FC236}">
              <a16:creationId xmlns="" xmlns:a16="http://schemas.microsoft.com/office/drawing/2014/main" id="{00000000-0008-0000-0600-000028010000}"/>
            </a:ext>
          </a:extLst>
        </xdr:cNvPr>
        <xdr:cNvSpPr/>
      </xdr:nvSpPr>
      <xdr:spPr>
        <a:xfrm>
          <a:off x="8699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20391</xdr:rowOff>
    </xdr:from>
    <xdr:ext cx="534377" cy="259045"/>
    <xdr:sp macro="" textlink="">
      <xdr:nvSpPr>
        <xdr:cNvPr id="297" name="テキスト ボックス 296">
          <a:extLst>
            <a:ext uri="{FF2B5EF4-FFF2-40B4-BE49-F238E27FC236}">
              <a16:creationId xmlns="" xmlns:a16="http://schemas.microsoft.com/office/drawing/2014/main" id="{00000000-0008-0000-0600-000029010000}"/>
            </a:ext>
          </a:extLst>
        </xdr:cNvPr>
        <xdr:cNvSpPr txBox="1"/>
      </xdr:nvSpPr>
      <xdr:spPr>
        <a:xfrm>
          <a:off x="8483111" y="602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52353</xdr:rowOff>
    </xdr:from>
    <xdr:to>
      <xdr:col>41</xdr:col>
      <xdr:colOff>50800</xdr:colOff>
      <xdr:row>36</xdr:row>
      <xdr:rowOff>126376</xdr:rowOff>
    </xdr:to>
    <xdr:cxnSp macro="">
      <xdr:nvCxnSpPr>
        <xdr:cNvPr id="298" name="直線コネクタ 297">
          <a:extLst>
            <a:ext uri="{FF2B5EF4-FFF2-40B4-BE49-F238E27FC236}">
              <a16:creationId xmlns="" xmlns:a16="http://schemas.microsoft.com/office/drawing/2014/main" id="{00000000-0008-0000-0600-00002A010000}"/>
            </a:ext>
          </a:extLst>
        </xdr:cNvPr>
        <xdr:cNvCxnSpPr/>
      </xdr:nvCxnSpPr>
      <xdr:spPr>
        <a:xfrm flipV="1">
          <a:off x="6972300" y="5195853"/>
          <a:ext cx="889000" cy="110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13527</xdr:rowOff>
    </xdr:from>
    <xdr:to>
      <xdr:col>41</xdr:col>
      <xdr:colOff>101600</xdr:colOff>
      <xdr:row>30</xdr:row>
      <xdr:rowOff>115127</xdr:rowOff>
    </xdr:to>
    <xdr:sp macro="" textlink="">
      <xdr:nvSpPr>
        <xdr:cNvPr id="299" name="フローチャート: 判断 298">
          <a:extLst>
            <a:ext uri="{FF2B5EF4-FFF2-40B4-BE49-F238E27FC236}">
              <a16:creationId xmlns="" xmlns:a16="http://schemas.microsoft.com/office/drawing/2014/main" id="{00000000-0008-0000-0600-00002B010000}"/>
            </a:ext>
          </a:extLst>
        </xdr:cNvPr>
        <xdr:cNvSpPr/>
      </xdr:nvSpPr>
      <xdr:spPr>
        <a:xfrm>
          <a:off x="7810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106254</xdr:rowOff>
    </xdr:from>
    <xdr:ext cx="599010" cy="259045"/>
    <xdr:sp macro="" textlink="">
      <xdr:nvSpPr>
        <xdr:cNvPr id="300" name="テキスト ボックス 299">
          <a:extLst>
            <a:ext uri="{FF2B5EF4-FFF2-40B4-BE49-F238E27FC236}">
              <a16:creationId xmlns="" xmlns:a16="http://schemas.microsoft.com/office/drawing/2014/main" id="{00000000-0008-0000-0600-00002C010000}"/>
            </a:ext>
          </a:extLst>
        </xdr:cNvPr>
        <xdr:cNvSpPr txBox="1"/>
      </xdr:nvSpPr>
      <xdr:spPr>
        <a:xfrm>
          <a:off x="7561795" y="5249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82412</xdr:rowOff>
    </xdr:from>
    <xdr:to>
      <xdr:col>36</xdr:col>
      <xdr:colOff>165100</xdr:colOff>
      <xdr:row>37</xdr:row>
      <xdr:rowOff>12562</xdr:rowOff>
    </xdr:to>
    <xdr:sp macro="" textlink="">
      <xdr:nvSpPr>
        <xdr:cNvPr id="301" name="フローチャート: 判断 300">
          <a:extLst>
            <a:ext uri="{FF2B5EF4-FFF2-40B4-BE49-F238E27FC236}">
              <a16:creationId xmlns="" xmlns:a16="http://schemas.microsoft.com/office/drawing/2014/main" id="{00000000-0008-0000-0600-00002D010000}"/>
            </a:ext>
          </a:extLst>
        </xdr:cNvPr>
        <xdr:cNvSpPr/>
      </xdr:nvSpPr>
      <xdr:spPr>
        <a:xfrm>
          <a:off x="6921500" y="62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3689</xdr:rowOff>
    </xdr:from>
    <xdr:ext cx="534377" cy="259045"/>
    <xdr:sp macro="" textlink="">
      <xdr:nvSpPr>
        <xdr:cNvPr id="302" name="テキスト ボックス 301">
          <a:extLst>
            <a:ext uri="{FF2B5EF4-FFF2-40B4-BE49-F238E27FC236}">
              <a16:creationId xmlns="" xmlns:a16="http://schemas.microsoft.com/office/drawing/2014/main" id="{00000000-0008-0000-0600-00002E010000}"/>
            </a:ext>
          </a:extLst>
        </xdr:cNvPr>
        <xdr:cNvSpPr txBox="1"/>
      </xdr:nvSpPr>
      <xdr:spPr>
        <a:xfrm>
          <a:off x="6705111" y="634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61218</xdr:rowOff>
    </xdr:from>
    <xdr:to>
      <xdr:col>55</xdr:col>
      <xdr:colOff>50800</xdr:colOff>
      <xdr:row>35</xdr:row>
      <xdr:rowOff>162818</xdr:rowOff>
    </xdr:to>
    <xdr:sp macro="" textlink="">
      <xdr:nvSpPr>
        <xdr:cNvPr id="308" name="楕円 307">
          <a:extLst>
            <a:ext uri="{FF2B5EF4-FFF2-40B4-BE49-F238E27FC236}">
              <a16:creationId xmlns="" xmlns:a16="http://schemas.microsoft.com/office/drawing/2014/main" id="{00000000-0008-0000-0600-000034010000}"/>
            </a:ext>
          </a:extLst>
        </xdr:cNvPr>
        <xdr:cNvSpPr/>
      </xdr:nvSpPr>
      <xdr:spPr>
        <a:xfrm>
          <a:off x="10426700" y="606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84095</xdr:rowOff>
    </xdr:from>
    <xdr:ext cx="534377" cy="259045"/>
    <xdr:sp macro="" textlink="">
      <xdr:nvSpPr>
        <xdr:cNvPr id="309" name="補助費等該当値テキスト">
          <a:extLst>
            <a:ext uri="{FF2B5EF4-FFF2-40B4-BE49-F238E27FC236}">
              <a16:creationId xmlns="" xmlns:a16="http://schemas.microsoft.com/office/drawing/2014/main" id="{00000000-0008-0000-0600-000035010000}"/>
            </a:ext>
          </a:extLst>
        </xdr:cNvPr>
        <xdr:cNvSpPr txBox="1"/>
      </xdr:nvSpPr>
      <xdr:spPr>
        <a:xfrm>
          <a:off x="10528300" y="591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143046</xdr:rowOff>
    </xdr:from>
    <xdr:to>
      <xdr:col>50</xdr:col>
      <xdr:colOff>165100</xdr:colOff>
      <xdr:row>36</xdr:row>
      <xdr:rowOff>73196</xdr:rowOff>
    </xdr:to>
    <xdr:sp macro="" textlink="">
      <xdr:nvSpPr>
        <xdr:cNvPr id="310" name="楕円 309">
          <a:extLst>
            <a:ext uri="{FF2B5EF4-FFF2-40B4-BE49-F238E27FC236}">
              <a16:creationId xmlns="" xmlns:a16="http://schemas.microsoft.com/office/drawing/2014/main" id="{00000000-0008-0000-0600-000036010000}"/>
            </a:ext>
          </a:extLst>
        </xdr:cNvPr>
        <xdr:cNvSpPr/>
      </xdr:nvSpPr>
      <xdr:spPr>
        <a:xfrm>
          <a:off x="9588500" y="614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89723</xdr:rowOff>
    </xdr:from>
    <xdr:ext cx="534377" cy="259045"/>
    <xdr:sp macro="" textlink="">
      <xdr:nvSpPr>
        <xdr:cNvPr id="311" name="テキスト ボックス 310">
          <a:extLst>
            <a:ext uri="{FF2B5EF4-FFF2-40B4-BE49-F238E27FC236}">
              <a16:creationId xmlns="" xmlns:a16="http://schemas.microsoft.com/office/drawing/2014/main" id="{00000000-0008-0000-0600-000037010000}"/>
            </a:ext>
          </a:extLst>
        </xdr:cNvPr>
        <xdr:cNvSpPr txBox="1"/>
      </xdr:nvSpPr>
      <xdr:spPr>
        <a:xfrm>
          <a:off x="9372111" y="591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82782</xdr:rowOff>
    </xdr:from>
    <xdr:to>
      <xdr:col>46</xdr:col>
      <xdr:colOff>38100</xdr:colOff>
      <xdr:row>37</xdr:row>
      <xdr:rowOff>12932</xdr:rowOff>
    </xdr:to>
    <xdr:sp macro="" textlink="">
      <xdr:nvSpPr>
        <xdr:cNvPr id="312" name="楕円 311">
          <a:extLst>
            <a:ext uri="{FF2B5EF4-FFF2-40B4-BE49-F238E27FC236}">
              <a16:creationId xmlns="" xmlns:a16="http://schemas.microsoft.com/office/drawing/2014/main" id="{00000000-0008-0000-0600-000038010000}"/>
            </a:ext>
          </a:extLst>
        </xdr:cNvPr>
        <xdr:cNvSpPr/>
      </xdr:nvSpPr>
      <xdr:spPr>
        <a:xfrm>
          <a:off x="8699500" y="625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4059</xdr:rowOff>
    </xdr:from>
    <xdr:ext cx="534377" cy="259045"/>
    <xdr:sp macro="" textlink="">
      <xdr:nvSpPr>
        <xdr:cNvPr id="313" name="テキスト ボックス 312">
          <a:extLst>
            <a:ext uri="{FF2B5EF4-FFF2-40B4-BE49-F238E27FC236}">
              <a16:creationId xmlns="" xmlns:a16="http://schemas.microsoft.com/office/drawing/2014/main" id="{00000000-0008-0000-0600-000039010000}"/>
            </a:ext>
          </a:extLst>
        </xdr:cNvPr>
        <xdr:cNvSpPr txBox="1"/>
      </xdr:nvSpPr>
      <xdr:spPr>
        <a:xfrm>
          <a:off x="8483111" y="634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1553</xdr:rowOff>
    </xdr:from>
    <xdr:to>
      <xdr:col>41</xdr:col>
      <xdr:colOff>101600</xdr:colOff>
      <xdr:row>30</xdr:row>
      <xdr:rowOff>103153</xdr:rowOff>
    </xdr:to>
    <xdr:sp macro="" textlink="">
      <xdr:nvSpPr>
        <xdr:cNvPr id="314" name="楕円 313">
          <a:extLst>
            <a:ext uri="{FF2B5EF4-FFF2-40B4-BE49-F238E27FC236}">
              <a16:creationId xmlns="" xmlns:a16="http://schemas.microsoft.com/office/drawing/2014/main" id="{00000000-0008-0000-0600-00003A010000}"/>
            </a:ext>
          </a:extLst>
        </xdr:cNvPr>
        <xdr:cNvSpPr/>
      </xdr:nvSpPr>
      <xdr:spPr>
        <a:xfrm>
          <a:off x="7810500" y="514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119680</xdr:rowOff>
    </xdr:from>
    <xdr:ext cx="599010" cy="259045"/>
    <xdr:sp macro="" textlink="">
      <xdr:nvSpPr>
        <xdr:cNvPr id="315" name="テキスト ボックス 314">
          <a:extLst>
            <a:ext uri="{FF2B5EF4-FFF2-40B4-BE49-F238E27FC236}">
              <a16:creationId xmlns="" xmlns:a16="http://schemas.microsoft.com/office/drawing/2014/main" id="{00000000-0008-0000-0600-00003B010000}"/>
            </a:ext>
          </a:extLst>
        </xdr:cNvPr>
        <xdr:cNvSpPr txBox="1"/>
      </xdr:nvSpPr>
      <xdr:spPr>
        <a:xfrm>
          <a:off x="7561795" y="4920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75576</xdr:rowOff>
    </xdr:from>
    <xdr:to>
      <xdr:col>36</xdr:col>
      <xdr:colOff>165100</xdr:colOff>
      <xdr:row>37</xdr:row>
      <xdr:rowOff>5726</xdr:rowOff>
    </xdr:to>
    <xdr:sp macro="" textlink="">
      <xdr:nvSpPr>
        <xdr:cNvPr id="316" name="楕円 315">
          <a:extLst>
            <a:ext uri="{FF2B5EF4-FFF2-40B4-BE49-F238E27FC236}">
              <a16:creationId xmlns="" xmlns:a16="http://schemas.microsoft.com/office/drawing/2014/main" id="{00000000-0008-0000-0600-00003C010000}"/>
            </a:ext>
          </a:extLst>
        </xdr:cNvPr>
        <xdr:cNvSpPr/>
      </xdr:nvSpPr>
      <xdr:spPr>
        <a:xfrm>
          <a:off x="6921500" y="624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22253</xdr:rowOff>
    </xdr:from>
    <xdr:ext cx="534377" cy="259045"/>
    <xdr:sp macro="" textlink="">
      <xdr:nvSpPr>
        <xdr:cNvPr id="317" name="テキスト ボックス 316">
          <a:extLst>
            <a:ext uri="{FF2B5EF4-FFF2-40B4-BE49-F238E27FC236}">
              <a16:creationId xmlns="" xmlns:a16="http://schemas.microsoft.com/office/drawing/2014/main" id="{00000000-0008-0000-0600-00003D010000}"/>
            </a:ext>
          </a:extLst>
        </xdr:cNvPr>
        <xdr:cNvSpPr txBox="1"/>
      </xdr:nvSpPr>
      <xdr:spPr>
        <a:xfrm>
          <a:off x="6705111" y="602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 xmlns:a16="http://schemas.microsoft.com/office/drawing/2014/main" id="{00000000-0008-0000-06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 xmlns:a16="http://schemas.microsoft.com/office/drawing/2014/main" id="{00000000-0008-0000-06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 xmlns:a16="http://schemas.microsoft.com/office/drawing/2014/main" id="{00000000-0008-0000-06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133883</xdr:rowOff>
    </xdr:from>
    <xdr:to>
      <xdr:col>54</xdr:col>
      <xdr:colOff>189865</xdr:colOff>
      <xdr:row>58</xdr:row>
      <xdr:rowOff>42202</xdr:rowOff>
    </xdr:to>
    <xdr:cxnSp macro="">
      <xdr:nvCxnSpPr>
        <xdr:cNvPr id="341" name="直線コネクタ 340">
          <a:extLst>
            <a:ext uri="{FF2B5EF4-FFF2-40B4-BE49-F238E27FC236}">
              <a16:creationId xmlns="" xmlns:a16="http://schemas.microsoft.com/office/drawing/2014/main" id="{00000000-0008-0000-0600-000055010000}"/>
            </a:ext>
          </a:extLst>
        </xdr:cNvPr>
        <xdr:cNvCxnSpPr/>
      </xdr:nvCxnSpPr>
      <xdr:spPr>
        <a:xfrm flipV="1">
          <a:off x="10475595" y="8534933"/>
          <a:ext cx="1270" cy="145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46029</xdr:rowOff>
    </xdr:from>
    <xdr:ext cx="534377" cy="259045"/>
    <xdr:sp macro="" textlink="">
      <xdr:nvSpPr>
        <xdr:cNvPr id="342" name="普通建設事業費最小値テキスト">
          <a:extLst>
            <a:ext uri="{FF2B5EF4-FFF2-40B4-BE49-F238E27FC236}">
              <a16:creationId xmlns="" xmlns:a16="http://schemas.microsoft.com/office/drawing/2014/main" id="{00000000-0008-0000-0600-000056010000}"/>
            </a:ext>
          </a:extLst>
        </xdr:cNvPr>
        <xdr:cNvSpPr txBox="1"/>
      </xdr:nvSpPr>
      <xdr:spPr>
        <a:xfrm>
          <a:off x="10528300" y="99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42202</xdr:rowOff>
    </xdr:from>
    <xdr:to>
      <xdr:col>55</xdr:col>
      <xdr:colOff>88900</xdr:colOff>
      <xdr:row>58</xdr:row>
      <xdr:rowOff>42202</xdr:rowOff>
    </xdr:to>
    <xdr:cxnSp macro="">
      <xdr:nvCxnSpPr>
        <xdr:cNvPr id="343" name="直線コネクタ 342">
          <a:extLst>
            <a:ext uri="{FF2B5EF4-FFF2-40B4-BE49-F238E27FC236}">
              <a16:creationId xmlns="" xmlns:a16="http://schemas.microsoft.com/office/drawing/2014/main" id="{00000000-0008-0000-0600-000057010000}"/>
            </a:ext>
          </a:extLst>
        </xdr:cNvPr>
        <xdr:cNvCxnSpPr/>
      </xdr:nvCxnSpPr>
      <xdr:spPr>
        <a:xfrm>
          <a:off x="10388600" y="998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80560</xdr:rowOff>
    </xdr:from>
    <xdr:ext cx="599010" cy="259045"/>
    <xdr:sp macro="" textlink="">
      <xdr:nvSpPr>
        <xdr:cNvPr id="344" name="普通建設事業費最大値テキスト">
          <a:extLst>
            <a:ext uri="{FF2B5EF4-FFF2-40B4-BE49-F238E27FC236}">
              <a16:creationId xmlns="" xmlns:a16="http://schemas.microsoft.com/office/drawing/2014/main" id="{00000000-0008-0000-0600-000058010000}"/>
            </a:ext>
          </a:extLst>
        </xdr:cNvPr>
        <xdr:cNvSpPr txBox="1"/>
      </xdr:nvSpPr>
      <xdr:spPr>
        <a:xfrm>
          <a:off x="10528300" y="831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133883</xdr:rowOff>
    </xdr:from>
    <xdr:to>
      <xdr:col>55</xdr:col>
      <xdr:colOff>88900</xdr:colOff>
      <xdr:row>49</xdr:row>
      <xdr:rowOff>133883</xdr:rowOff>
    </xdr:to>
    <xdr:cxnSp macro="">
      <xdr:nvCxnSpPr>
        <xdr:cNvPr id="345" name="直線コネクタ 344">
          <a:extLst>
            <a:ext uri="{FF2B5EF4-FFF2-40B4-BE49-F238E27FC236}">
              <a16:creationId xmlns="" xmlns:a16="http://schemas.microsoft.com/office/drawing/2014/main" id="{00000000-0008-0000-0600-000059010000}"/>
            </a:ext>
          </a:extLst>
        </xdr:cNvPr>
        <xdr:cNvCxnSpPr/>
      </xdr:nvCxnSpPr>
      <xdr:spPr>
        <a:xfrm>
          <a:off x="10388600" y="853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139230</xdr:rowOff>
    </xdr:from>
    <xdr:to>
      <xdr:col>55</xdr:col>
      <xdr:colOff>0</xdr:colOff>
      <xdr:row>57</xdr:row>
      <xdr:rowOff>124041</xdr:rowOff>
    </xdr:to>
    <xdr:cxnSp macro="">
      <xdr:nvCxnSpPr>
        <xdr:cNvPr id="346" name="直線コネクタ 345">
          <a:extLst>
            <a:ext uri="{FF2B5EF4-FFF2-40B4-BE49-F238E27FC236}">
              <a16:creationId xmlns="" xmlns:a16="http://schemas.microsoft.com/office/drawing/2014/main" id="{00000000-0008-0000-0600-00005A010000}"/>
            </a:ext>
          </a:extLst>
        </xdr:cNvPr>
        <xdr:cNvCxnSpPr/>
      </xdr:nvCxnSpPr>
      <xdr:spPr>
        <a:xfrm flipV="1">
          <a:off x="9639300" y="9740430"/>
          <a:ext cx="838200" cy="15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136097</xdr:rowOff>
    </xdr:from>
    <xdr:ext cx="534377" cy="259045"/>
    <xdr:sp macro="" textlink="">
      <xdr:nvSpPr>
        <xdr:cNvPr id="347" name="普通建設事業費平均値テキスト">
          <a:extLst>
            <a:ext uri="{FF2B5EF4-FFF2-40B4-BE49-F238E27FC236}">
              <a16:creationId xmlns="" xmlns:a16="http://schemas.microsoft.com/office/drawing/2014/main" id="{00000000-0008-0000-0600-00005B010000}"/>
            </a:ext>
          </a:extLst>
        </xdr:cNvPr>
        <xdr:cNvSpPr txBox="1"/>
      </xdr:nvSpPr>
      <xdr:spPr>
        <a:xfrm>
          <a:off x="10528300" y="9394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113220</xdr:rowOff>
    </xdr:from>
    <xdr:to>
      <xdr:col>55</xdr:col>
      <xdr:colOff>50800</xdr:colOff>
      <xdr:row>56</xdr:row>
      <xdr:rowOff>43370</xdr:rowOff>
    </xdr:to>
    <xdr:sp macro="" textlink="">
      <xdr:nvSpPr>
        <xdr:cNvPr id="348" name="フローチャート: 判断 347">
          <a:extLst>
            <a:ext uri="{FF2B5EF4-FFF2-40B4-BE49-F238E27FC236}">
              <a16:creationId xmlns="" xmlns:a16="http://schemas.microsoft.com/office/drawing/2014/main" id="{00000000-0008-0000-0600-00005C010000}"/>
            </a:ext>
          </a:extLst>
        </xdr:cNvPr>
        <xdr:cNvSpPr/>
      </xdr:nvSpPr>
      <xdr:spPr>
        <a:xfrm>
          <a:off x="10426700" y="954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46799</xdr:rowOff>
    </xdr:from>
    <xdr:to>
      <xdr:col>50</xdr:col>
      <xdr:colOff>114300</xdr:colOff>
      <xdr:row>57</xdr:row>
      <xdr:rowOff>124041</xdr:rowOff>
    </xdr:to>
    <xdr:cxnSp macro="">
      <xdr:nvCxnSpPr>
        <xdr:cNvPr id="349" name="直線コネクタ 348">
          <a:extLst>
            <a:ext uri="{FF2B5EF4-FFF2-40B4-BE49-F238E27FC236}">
              <a16:creationId xmlns="" xmlns:a16="http://schemas.microsoft.com/office/drawing/2014/main" id="{00000000-0008-0000-0600-00005D010000}"/>
            </a:ext>
          </a:extLst>
        </xdr:cNvPr>
        <xdr:cNvCxnSpPr/>
      </xdr:nvCxnSpPr>
      <xdr:spPr>
        <a:xfrm>
          <a:off x="8750300" y="9819449"/>
          <a:ext cx="889000" cy="7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147053</xdr:rowOff>
    </xdr:from>
    <xdr:to>
      <xdr:col>50</xdr:col>
      <xdr:colOff>165100</xdr:colOff>
      <xdr:row>56</xdr:row>
      <xdr:rowOff>77203</xdr:rowOff>
    </xdr:to>
    <xdr:sp macro="" textlink="">
      <xdr:nvSpPr>
        <xdr:cNvPr id="350" name="フローチャート: 判断 349">
          <a:extLst>
            <a:ext uri="{FF2B5EF4-FFF2-40B4-BE49-F238E27FC236}">
              <a16:creationId xmlns="" xmlns:a16="http://schemas.microsoft.com/office/drawing/2014/main" id="{00000000-0008-0000-0600-00005E010000}"/>
            </a:ext>
          </a:extLst>
        </xdr:cNvPr>
        <xdr:cNvSpPr/>
      </xdr:nvSpPr>
      <xdr:spPr>
        <a:xfrm>
          <a:off x="95885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93730</xdr:rowOff>
    </xdr:from>
    <xdr:ext cx="534377" cy="259045"/>
    <xdr:sp macro="" textlink="">
      <xdr:nvSpPr>
        <xdr:cNvPr id="351" name="テキスト ボックス 350">
          <a:extLst>
            <a:ext uri="{FF2B5EF4-FFF2-40B4-BE49-F238E27FC236}">
              <a16:creationId xmlns="" xmlns:a16="http://schemas.microsoft.com/office/drawing/2014/main" id="{00000000-0008-0000-0600-00005F010000}"/>
            </a:ext>
          </a:extLst>
        </xdr:cNvPr>
        <xdr:cNvSpPr txBox="1"/>
      </xdr:nvSpPr>
      <xdr:spPr>
        <a:xfrm>
          <a:off x="9372111" y="93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10693</xdr:rowOff>
    </xdr:from>
    <xdr:to>
      <xdr:col>45</xdr:col>
      <xdr:colOff>177800</xdr:colOff>
      <xdr:row>57</xdr:row>
      <xdr:rowOff>46799</xdr:rowOff>
    </xdr:to>
    <xdr:cxnSp macro="">
      <xdr:nvCxnSpPr>
        <xdr:cNvPr id="352" name="直線コネクタ 351">
          <a:extLst>
            <a:ext uri="{FF2B5EF4-FFF2-40B4-BE49-F238E27FC236}">
              <a16:creationId xmlns="" xmlns:a16="http://schemas.microsoft.com/office/drawing/2014/main" id="{00000000-0008-0000-0600-000060010000}"/>
            </a:ext>
          </a:extLst>
        </xdr:cNvPr>
        <xdr:cNvCxnSpPr/>
      </xdr:nvCxnSpPr>
      <xdr:spPr>
        <a:xfrm>
          <a:off x="7861300" y="9611893"/>
          <a:ext cx="889000" cy="20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121221</xdr:rowOff>
    </xdr:from>
    <xdr:to>
      <xdr:col>46</xdr:col>
      <xdr:colOff>38100</xdr:colOff>
      <xdr:row>56</xdr:row>
      <xdr:rowOff>51371</xdr:rowOff>
    </xdr:to>
    <xdr:sp macro="" textlink="">
      <xdr:nvSpPr>
        <xdr:cNvPr id="353" name="フローチャート: 判断 352">
          <a:extLst>
            <a:ext uri="{FF2B5EF4-FFF2-40B4-BE49-F238E27FC236}">
              <a16:creationId xmlns="" xmlns:a16="http://schemas.microsoft.com/office/drawing/2014/main" id="{00000000-0008-0000-0600-000061010000}"/>
            </a:ext>
          </a:extLst>
        </xdr:cNvPr>
        <xdr:cNvSpPr/>
      </xdr:nvSpPr>
      <xdr:spPr>
        <a:xfrm>
          <a:off x="8699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67898</xdr:rowOff>
    </xdr:from>
    <xdr:ext cx="534377" cy="259045"/>
    <xdr:sp macro="" textlink="">
      <xdr:nvSpPr>
        <xdr:cNvPr id="354" name="テキスト ボックス 353">
          <a:extLst>
            <a:ext uri="{FF2B5EF4-FFF2-40B4-BE49-F238E27FC236}">
              <a16:creationId xmlns="" xmlns:a16="http://schemas.microsoft.com/office/drawing/2014/main" id="{00000000-0008-0000-0600-000062010000}"/>
            </a:ext>
          </a:extLst>
        </xdr:cNvPr>
        <xdr:cNvSpPr txBox="1"/>
      </xdr:nvSpPr>
      <xdr:spPr>
        <a:xfrm>
          <a:off x="8483111" y="93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10693</xdr:rowOff>
    </xdr:from>
    <xdr:to>
      <xdr:col>41</xdr:col>
      <xdr:colOff>50800</xdr:colOff>
      <xdr:row>56</xdr:row>
      <xdr:rowOff>21489</xdr:rowOff>
    </xdr:to>
    <xdr:cxnSp macro="">
      <xdr:nvCxnSpPr>
        <xdr:cNvPr id="355" name="直線コネクタ 354">
          <a:extLst>
            <a:ext uri="{FF2B5EF4-FFF2-40B4-BE49-F238E27FC236}">
              <a16:creationId xmlns="" xmlns:a16="http://schemas.microsoft.com/office/drawing/2014/main" id="{00000000-0008-0000-0600-000063010000}"/>
            </a:ext>
          </a:extLst>
        </xdr:cNvPr>
        <xdr:cNvCxnSpPr/>
      </xdr:nvCxnSpPr>
      <xdr:spPr>
        <a:xfrm flipV="1">
          <a:off x="6972300" y="9611893"/>
          <a:ext cx="889000" cy="1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118605</xdr:rowOff>
    </xdr:from>
    <xdr:to>
      <xdr:col>41</xdr:col>
      <xdr:colOff>101600</xdr:colOff>
      <xdr:row>56</xdr:row>
      <xdr:rowOff>48755</xdr:rowOff>
    </xdr:to>
    <xdr:sp macro="" textlink="">
      <xdr:nvSpPr>
        <xdr:cNvPr id="356" name="フローチャート: 判断 355">
          <a:extLst>
            <a:ext uri="{FF2B5EF4-FFF2-40B4-BE49-F238E27FC236}">
              <a16:creationId xmlns="" xmlns:a16="http://schemas.microsoft.com/office/drawing/2014/main" id="{00000000-0008-0000-0600-000064010000}"/>
            </a:ext>
          </a:extLst>
        </xdr:cNvPr>
        <xdr:cNvSpPr/>
      </xdr:nvSpPr>
      <xdr:spPr>
        <a:xfrm>
          <a:off x="7810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65282</xdr:rowOff>
    </xdr:from>
    <xdr:ext cx="534377" cy="259045"/>
    <xdr:sp macro="" textlink="">
      <xdr:nvSpPr>
        <xdr:cNvPr id="357" name="テキスト ボックス 356">
          <a:extLst>
            <a:ext uri="{FF2B5EF4-FFF2-40B4-BE49-F238E27FC236}">
              <a16:creationId xmlns="" xmlns:a16="http://schemas.microsoft.com/office/drawing/2014/main" id="{00000000-0008-0000-0600-000065010000}"/>
            </a:ext>
          </a:extLst>
        </xdr:cNvPr>
        <xdr:cNvSpPr txBox="1"/>
      </xdr:nvSpPr>
      <xdr:spPr>
        <a:xfrm>
          <a:off x="7594111" y="93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100482</xdr:rowOff>
    </xdr:from>
    <xdr:to>
      <xdr:col>36</xdr:col>
      <xdr:colOff>165100</xdr:colOff>
      <xdr:row>56</xdr:row>
      <xdr:rowOff>30632</xdr:rowOff>
    </xdr:to>
    <xdr:sp macro="" textlink="">
      <xdr:nvSpPr>
        <xdr:cNvPr id="358" name="フローチャート: 判断 357">
          <a:extLst>
            <a:ext uri="{FF2B5EF4-FFF2-40B4-BE49-F238E27FC236}">
              <a16:creationId xmlns="" xmlns:a16="http://schemas.microsoft.com/office/drawing/2014/main" id="{00000000-0008-0000-0600-000066010000}"/>
            </a:ext>
          </a:extLst>
        </xdr:cNvPr>
        <xdr:cNvSpPr/>
      </xdr:nvSpPr>
      <xdr:spPr>
        <a:xfrm>
          <a:off x="6921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47159</xdr:rowOff>
    </xdr:from>
    <xdr:ext cx="534377" cy="259045"/>
    <xdr:sp macro="" textlink="">
      <xdr:nvSpPr>
        <xdr:cNvPr id="359" name="テキスト ボックス 358">
          <a:extLst>
            <a:ext uri="{FF2B5EF4-FFF2-40B4-BE49-F238E27FC236}">
              <a16:creationId xmlns="" xmlns:a16="http://schemas.microsoft.com/office/drawing/2014/main" id="{00000000-0008-0000-0600-000067010000}"/>
            </a:ext>
          </a:extLst>
        </xdr:cNvPr>
        <xdr:cNvSpPr txBox="1"/>
      </xdr:nvSpPr>
      <xdr:spPr>
        <a:xfrm>
          <a:off x="6705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88430</xdr:rowOff>
    </xdr:from>
    <xdr:to>
      <xdr:col>55</xdr:col>
      <xdr:colOff>50800</xdr:colOff>
      <xdr:row>57</xdr:row>
      <xdr:rowOff>18580</xdr:rowOff>
    </xdr:to>
    <xdr:sp macro="" textlink="">
      <xdr:nvSpPr>
        <xdr:cNvPr id="365" name="楕円 364">
          <a:extLst>
            <a:ext uri="{FF2B5EF4-FFF2-40B4-BE49-F238E27FC236}">
              <a16:creationId xmlns="" xmlns:a16="http://schemas.microsoft.com/office/drawing/2014/main" id="{00000000-0008-0000-0600-00006D010000}"/>
            </a:ext>
          </a:extLst>
        </xdr:cNvPr>
        <xdr:cNvSpPr/>
      </xdr:nvSpPr>
      <xdr:spPr>
        <a:xfrm>
          <a:off x="10426700" y="968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66857</xdr:rowOff>
    </xdr:from>
    <xdr:ext cx="534377" cy="259045"/>
    <xdr:sp macro="" textlink="">
      <xdr:nvSpPr>
        <xdr:cNvPr id="366" name="普通建設事業費該当値テキスト">
          <a:extLst>
            <a:ext uri="{FF2B5EF4-FFF2-40B4-BE49-F238E27FC236}">
              <a16:creationId xmlns="" xmlns:a16="http://schemas.microsoft.com/office/drawing/2014/main" id="{00000000-0008-0000-0600-00006E010000}"/>
            </a:ext>
          </a:extLst>
        </xdr:cNvPr>
        <xdr:cNvSpPr txBox="1"/>
      </xdr:nvSpPr>
      <xdr:spPr>
        <a:xfrm>
          <a:off x="10528300" y="966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73241</xdr:rowOff>
    </xdr:from>
    <xdr:to>
      <xdr:col>50</xdr:col>
      <xdr:colOff>165100</xdr:colOff>
      <xdr:row>58</xdr:row>
      <xdr:rowOff>3391</xdr:rowOff>
    </xdr:to>
    <xdr:sp macro="" textlink="">
      <xdr:nvSpPr>
        <xdr:cNvPr id="367" name="楕円 366">
          <a:extLst>
            <a:ext uri="{FF2B5EF4-FFF2-40B4-BE49-F238E27FC236}">
              <a16:creationId xmlns="" xmlns:a16="http://schemas.microsoft.com/office/drawing/2014/main" id="{00000000-0008-0000-0600-00006F010000}"/>
            </a:ext>
          </a:extLst>
        </xdr:cNvPr>
        <xdr:cNvSpPr/>
      </xdr:nvSpPr>
      <xdr:spPr>
        <a:xfrm>
          <a:off x="9588500" y="984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165968</xdr:rowOff>
    </xdr:from>
    <xdr:ext cx="534377" cy="259045"/>
    <xdr:sp macro="" textlink="">
      <xdr:nvSpPr>
        <xdr:cNvPr id="368" name="テキスト ボックス 367">
          <a:extLst>
            <a:ext uri="{FF2B5EF4-FFF2-40B4-BE49-F238E27FC236}">
              <a16:creationId xmlns="" xmlns:a16="http://schemas.microsoft.com/office/drawing/2014/main" id="{00000000-0008-0000-0600-000070010000}"/>
            </a:ext>
          </a:extLst>
        </xdr:cNvPr>
        <xdr:cNvSpPr txBox="1"/>
      </xdr:nvSpPr>
      <xdr:spPr>
        <a:xfrm>
          <a:off x="9372111" y="993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167449</xdr:rowOff>
    </xdr:from>
    <xdr:to>
      <xdr:col>46</xdr:col>
      <xdr:colOff>38100</xdr:colOff>
      <xdr:row>57</xdr:row>
      <xdr:rowOff>97599</xdr:rowOff>
    </xdr:to>
    <xdr:sp macro="" textlink="">
      <xdr:nvSpPr>
        <xdr:cNvPr id="369" name="楕円 368">
          <a:extLst>
            <a:ext uri="{FF2B5EF4-FFF2-40B4-BE49-F238E27FC236}">
              <a16:creationId xmlns="" xmlns:a16="http://schemas.microsoft.com/office/drawing/2014/main" id="{00000000-0008-0000-0600-000071010000}"/>
            </a:ext>
          </a:extLst>
        </xdr:cNvPr>
        <xdr:cNvSpPr/>
      </xdr:nvSpPr>
      <xdr:spPr>
        <a:xfrm>
          <a:off x="8699500" y="976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88726</xdr:rowOff>
    </xdr:from>
    <xdr:ext cx="534377" cy="259045"/>
    <xdr:sp macro="" textlink="">
      <xdr:nvSpPr>
        <xdr:cNvPr id="370" name="テキスト ボックス 369">
          <a:extLst>
            <a:ext uri="{FF2B5EF4-FFF2-40B4-BE49-F238E27FC236}">
              <a16:creationId xmlns="" xmlns:a16="http://schemas.microsoft.com/office/drawing/2014/main" id="{00000000-0008-0000-0600-000072010000}"/>
            </a:ext>
          </a:extLst>
        </xdr:cNvPr>
        <xdr:cNvSpPr txBox="1"/>
      </xdr:nvSpPr>
      <xdr:spPr>
        <a:xfrm>
          <a:off x="8483111" y="986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131343</xdr:rowOff>
    </xdr:from>
    <xdr:to>
      <xdr:col>41</xdr:col>
      <xdr:colOff>101600</xdr:colOff>
      <xdr:row>56</xdr:row>
      <xdr:rowOff>61493</xdr:rowOff>
    </xdr:to>
    <xdr:sp macro="" textlink="">
      <xdr:nvSpPr>
        <xdr:cNvPr id="371" name="楕円 370">
          <a:extLst>
            <a:ext uri="{FF2B5EF4-FFF2-40B4-BE49-F238E27FC236}">
              <a16:creationId xmlns="" xmlns:a16="http://schemas.microsoft.com/office/drawing/2014/main" id="{00000000-0008-0000-0600-000073010000}"/>
            </a:ext>
          </a:extLst>
        </xdr:cNvPr>
        <xdr:cNvSpPr/>
      </xdr:nvSpPr>
      <xdr:spPr>
        <a:xfrm>
          <a:off x="7810500" y="956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52620</xdr:rowOff>
    </xdr:from>
    <xdr:ext cx="534377" cy="259045"/>
    <xdr:sp macro="" textlink="">
      <xdr:nvSpPr>
        <xdr:cNvPr id="372" name="テキスト ボックス 371">
          <a:extLst>
            <a:ext uri="{FF2B5EF4-FFF2-40B4-BE49-F238E27FC236}">
              <a16:creationId xmlns="" xmlns:a16="http://schemas.microsoft.com/office/drawing/2014/main" id="{00000000-0008-0000-0600-000074010000}"/>
            </a:ext>
          </a:extLst>
        </xdr:cNvPr>
        <xdr:cNvSpPr txBox="1"/>
      </xdr:nvSpPr>
      <xdr:spPr>
        <a:xfrm>
          <a:off x="7594111" y="965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142139</xdr:rowOff>
    </xdr:from>
    <xdr:to>
      <xdr:col>36</xdr:col>
      <xdr:colOff>165100</xdr:colOff>
      <xdr:row>56</xdr:row>
      <xdr:rowOff>72289</xdr:rowOff>
    </xdr:to>
    <xdr:sp macro="" textlink="">
      <xdr:nvSpPr>
        <xdr:cNvPr id="373" name="楕円 372">
          <a:extLst>
            <a:ext uri="{FF2B5EF4-FFF2-40B4-BE49-F238E27FC236}">
              <a16:creationId xmlns="" xmlns:a16="http://schemas.microsoft.com/office/drawing/2014/main" id="{00000000-0008-0000-0600-000075010000}"/>
            </a:ext>
          </a:extLst>
        </xdr:cNvPr>
        <xdr:cNvSpPr/>
      </xdr:nvSpPr>
      <xdr:spPr>
        <a:xfrm>
          <a:off x="6921500" y="957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63416</xdr:rowOff>
    </xdr:from>
    <xdr:ext cx="534377" cy="259045"/>
    <xdr:sp macro="" textlink="">
      <xdr:nvSpPr>
        <xdr:cNvPr id="374" name="テキスト ボックス 373">
          <a:extLst>
            <a:ext uri="{FF2B5EF4-FFF2-40B4-BE49-F238E27FC236}">
              <a16:creationId xmlns="" xmlns:a16="http://schemas.microsoft.com/office/drawing/2014/main" id="{00000000-0008-0000-0600-000076010000}"/>
            </a:ext>
          </a:extLst>
        </xdr:cNvPr>
        <xdr:cNvSpPr txBox="1"/>
      </xdr:nvSpPr>
      <xdr:spPr>
        <a:xfrm>
          <a:off x="6705111" y="966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 xmlns:a16="http://schemas.microsoft.com/office/drawing/2014/main" id="{00000000-0008-0000-06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 xmlns:a16="http://schemas.microsoft.com/office/drawing/2014/main" id="{00000000-0008-0000-06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 xmlns:a16="http://schemas.microsoft.com/office/drawing/2014/main" id="{00000000-0008-0000-06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 xmlns:a16="http://schemas.microsoft.com/office/drawing/2014/main" id="{00000000-0008-0000-06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16302</xdr:rowOff>
    </xdr:from>
    <xdr:to>
      <xdr:col>54</xdr:col>
      <xdr:colOff>189865</xdr:colOff>
      <xdr:row>78</xdr:row>
      <xdr:rowOff>139700</xdr:rowOff>
    </xdr:to>
    <xdr:cxnSp macro="">
      <xdr:nvCxnSpPr>
        <xdr:cNvPr id="396" name="直線コネクタ 395">
          <a:extLst>
            <a:ext uri="{FF2B5EF4-FFF2-40B4-BE49-F238E27FC236}">
              <a16:creationId xmlns="" xmlns:a16="http://schemas.microsoft.com/office/drawing/2014/main" id="{00000000-0008-0000-0600-00008C010000}"/>
            </a:ext>
          </a:extLst>
        </xdr:cNvPr>
        <xdr:cNvCxnSpPr/>
      </xdr:nvCxnSpPr>
      <xdr:spPr>
        <a:xfrm flipV="1">
          <a:off x="10475595" y="12189252"/>
          <a:ext cx="1270" cy="132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a:extLst>
            <a:ext uri="{FF2B5EF4-FFF2-40B4-BE49-F238E27FC236}">
              <a16:creationId xmlns="" xmlns:a16="http://schemas.microsoft.com/office/drawing/2014/main" id="{00000000-0008-0000-0600-00008D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134429</xdr:rowOff>
    </xdr:from>
    <xdr:ext cx="534377" cy="259045"/>
    <xdr:sp macro="" textlink="">
      <xdr:nvSpPr>
        <xdr:cNvPr id="399" name="普通建設事業費 （ うち新規整備　）最大値テキスト">
          <a:extLst>
            <a:ext uri="{FF2B5EF4-FFF2-40B4-BE49-F238E27FC236}">
              <a16:creationId xmlns="" xmlns:a16="http://schemas.microsoft.com/office/drawing/2014/main" id="{00000000-0008-0000-0600-00008F010000}"/>
            </a:ext>
          </a:extLst>
        </xdr:cNvPr>
        <xdr:cNvSpPr txBox="1"/>
      </xdr:nvSpPr>
      <xdr:spPr>
        <a:xfrm>
          <a:off x="10528300" y="119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16302</xdr:rowOff>
    </xdr:from>
    <xdr:to>
      <xdr:col>55</xdr:col>
      <xdr:colOff>88900</xdr:colOff>
      <xdr:row>71</xdr:row>
      <xdr:rowOff>16302</xdr:rowOff>
    </xdr:to>
    <xdr:cxnSp macro="">
      <xdr:nvCxnSpPr>
        <xdr:cNvPr id="400" name="直線コネクタ 399">
          <a:extLst>
            <a:ext uri="{FF2B5EF4-FFF2-40B4-BE49-F238E27FC236}">
              <a16:creationId xmlns="" xmlns:a16="http://schemas.microsoft.com/office/drawing/2014/main" id="{00000000-0008-0000-0600-000090010000}"/>
            </a:ext>
          </a:extLst>
        </xdr:cNvPr>
        <xdr:cNvCxnSpPr/>
      </xdr:nvCxnSpPr>
      <xdr:spPr>
        <a:xfrm>
          <a:off x="10388600" y="1218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133550</xdr:rowOff>
    </xdr:from>
    <xdr:to>
      <xdr:col>55</xdr:col>
      <xdr:colOff>0</xdr:colOff>
      <xdr:row>77</xdr:row>
      <xdr:rowOff>142032</xdr:rowOff>
    </xdr:to>
    <xdr:cxnSp macro="">
      <xdr:nvCxnSpPr>
        <xdr:cNvPr id="401" name="直線コネクタ 400">
          <a:extLst>
            <a:ext uri="{FF2B5EF4-FFF2-40B4-BE49-F238E27FC236}">
              <a16:creationId xmlns="" xmlns:a16="http://schemas.microsoft.com/office/drawing/2014/main" id="{00000000-0008-0000-0600-000091010000}"/>
            </a:ext>
          </a:extLst>
        </xdr:cNvPr>
        <xdr:cNvCxnSpPr/>
      </xdr:nvCxnSpPr>
      <xdr:spPr>
        <a:xfrm flipV="1">
          <a:off x="9639300" y="13335200"/>
          <a:ext cx="838200" cy="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25571</xdr:rowOff>
    </xdr:from>
    <xdr:ext cx="534377" cy="259045"/>
    <xdr:sp macro="" textlink="">
      <xdr:nvSpPr>
        <xdr:cNvPr id="402" name="普通建設事業費 （ うち新規整備　）平均値テキスト">
          <a:extLst>
            <a:ext uri="{FF2B5EF4-FFF2-40B4-BE49-F238E27FC236}">
              <a16:creationId xmlns="" xmlns:a16="http://schemas.microsoft.com/office/drawing/2014/main" id="{00000000-0008-0000-0600-000092010000}"/>
            </a:ext>
          </a:extLst>
        </xdr:cNvPr>
        <xdr:cNvSpPr txBox="1"/>
      </xdr:nvSpPr>
      <xdr:spPr>
        <a:xfrm>
          <a:off x="10528300" y="13055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2694</xdr:rowOff>
    </xdr:from>
    <xdr:to>
      <xdr:col>55</xdr:col>
      <xdr:colOff>50800</xdr:colOff>
      <xdr:row>77</xdr:row>
      <xdr:rowOff>104294</xdr:rowOff>
    </xdr:to>
    <xdr:sp macro="" textlink="">
      <xdr:nvSpPr>
        <xdr:cNvPr id="403" name="フローチャート: 判断 402">
          <a:extLst>
            <a:ext uri="{FF2B5EF4-FFF2-40B4-BE49-F238E27FC236}">
              <a16:creationId xmlns="" xmlns:a16="http://schemas.microsoft.com/office/drawing/2014/main" id="{00000000-0008-0000-0600-000093010000}"/>
            </a:ext>
          </a:extLst>
        </xdr:cNvPr>
        <xdr:cNvSpPr/>
      </xdr:nvSpPr>
      <xdr:spPr>
        <a:xfrm>
          <a:off x="10426700" y="132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142032</xdr:rowOff>
    </xdr:from>
    <xdr:to>
      <xdr:col>50</xdr:col>
      <xdr:colOff>114300</xdr:colOff>
      <xdr:row>77</xdr:row>
      <xdr:rowOff>144569</xdr:rowOff>
    </xdr:to>
    <xdr:cxnSp macro="">
      <xdr:nvCxnSpPr>
        <xdr:cNvPr id="404" name="直線コネクタ 403">
          <a:extLst>
            <a:ext uri="{FF2B5EF4-FFF2-40B4-BE49-F238E27FC236}">
              <a16:creationId xmlns="" xmlns:a16="http://schemas.microsoft.com/office/drawing/2014/main" id="{00000000-0008-0000-0600-000094010000}"/>
            </a:ext>
          </a:extLst>
        </xdr:cNvPr>
        <xdr:cNvCxnSpPr/>
      </xdr:nvCxnSpPr>
      <xdr:spPr>
        <a:xfrm flipV="1">
          <a:off x="8750300" y="13343682"/>
          <a:ext cx="889000" cy="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171104</xdr:rowOff>
    </xdr:from>
    <xdr:to>
      <xdr:col>50</xdr:col>
      <xdr:colOff>165100</xdr:colOff>
      <xdr:row>77</xdr:row>
      <xdr:rowOff>101254</xdr:rowOff>
    </xdr:to>
    <xdr:sp macro="" textlink="">
      <xdr:nvSpPr>
        <xdr:cNvPr id="405" name="フローチャート: 判断 404">
          <a:extLst>
            <a:ext uri="{FF2B5EF4-FFF2-40B4-BE49-F238E27FC236}">
              <a16:creationId xmlns="" xmlns:a16="http://schemas.microsoft.com/office/drawing/2014/main" id="{00000000-0008-0000-0600-000095010000}"/>
            </a:ext>
          </a:extLst>
        </xdr:cNvPr>
        <xdr:cNvSpPr/>
      </xdr:nvSpPr>
      <xdr:spPr>
        <a:xfrm>
          <a:off x="95885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117781</xdr:rowOff>
    </xdr:from>
    <xdr:ext cx="534377" cy="259045"/>
    <xdr:sp macro="" textlink="">
      <xdr:nvSpPr>
        <xdr:cNvPr id="406" name="テキスト ボックス 405">
          <a:extLst>
            <a:ext uri="{FF2B5EF4-FFF2-40B4-BE49-F238E27FC236}">
              <a16:creationId xmlns="" xmlns:a16="http://schemas.microsoft.com/office/drawing/2014/main" id="{00000000-0008-0000-0600-000096010000}"/>
            </a:ext>
          </a:extLst>
        </xdr:cNvPr>
        <xdr:cNvSpPr txBox="1"/>
      </xdr:nvSpPr>
      <xdr:spPr>
        <a:xfrm>
          <a:off x="9372111" y="1297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138534</xdr:rowOff>
    </xdr:from>
    <xdr:to>
      <xdr:col>45</xdr:col>
      <xdr:colOff>177800</xdr:colOff>
      <xdr:row>77</xdr:row>
      <xdr:rowOff>144569</xdr:rowOff>
    </xdr:to>
    <xdr:cxnSp macro="">
      <xdr:nvCxnSpPr>
        <xdr:cNvPr id="407" name="直線コネクタ 406">
          <a:extLst>
            <a:ext uri="{FF2B5EF4-FFF2-40B4-BE49-F238E27FC236}">
              <a16:creationId xmlns="" xmlns:a16="http://schemas.microsoft.com/office/drawing/2014/main" id="{00000000-0008-0000-0600-000097010000}"/>
            </a:ext>
          </a:extLst>
        </xdr:cNvPr>
        <xdr:cNvCxnSpPr/>
      </xdr:nvCxnSpPr>
      <xdr:spPr>
        <a:xfrm>
          <a:off x="7861300" y="13340184"/>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14788</xdr:rowOff>
    </xdr:from>
    <xdr:to>
      <xdr:col>46</xdr:col>
      <xdr:colOff>38100</xdr:colOff>
      <xdr:row>77</xdr:row>
      <xdr:rowOff>116388</xdr:rowOff>
    </xdr:to>
    <xdr:sp macro="" textlink="">
      <xdr:nvSpPr>
        <xdr:cNvPr id="408" name="フローチャート: 判断 407">
          <a:extLst>
            <a:ext uri="{FF2B5EF4-FFF2-40B4-BE49-F238E27FC236}">
              <a16:creationId xmlns="" xmlns:a16="http://schemas.microsoft.com/office/drawing/2014/main" id="{00000000-0008-0000-0600-000098010000}"/>
            </a:ext>
          </a:extLst>
        </xdr:cNvPr>
        <xdr:cNvSpPr/>
      </xdr:nvSpPr>
      <xdr:spPr>
        <a:xfrm>
          <a:off x="8699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132915</xdr:rowOff>
    </xdr:from>
    <xdr:ext cx="534377" cy="259045"/>
    <xdr:sp macro="" textlink="">
      <xdr:nvSpPr>
        <xdr:cNvPr id="409" name="テキスト ボックス 408">
          <a:extLst>
            <a:ext uri="{FF2B5EF4-FFF2-40B4-BE49-F238E27FC236}">
              <a16:creationId xmlns="" xmlns:a16="http://schemas.microsoft.com/office/drawing/2014/main" id="{00000000-0008-0000-0600-000099010000}"/>
            </a:ext>
          </a:extLst>
        </xdr:cNvPr>
        <xdr:cNvSpPr txBox="1"/>
      </xdr:nvSpPr>
      <xdr:spPr>
        <a:xfrm>
          <a:off x="8483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138534</xdr:rowOff>
    </xdr:from>
    <xdr:to>
      <xdr:col>41</xdr:col>
      <xdr:colOff>50800</xdr:colOff>
      <xdr:row>77</xdr:row>
      <xdr:rowOff>170698</xdr:rowOff>
    </xdr:to>
    <xdr:cxnSp macro="">
      <xdr:nvCxnSpPr>
        <xdr:cNvPr id="410" name="直線コネクタ 409">
          <a:extLst>
            <a:ext uri="{FF2B5EF4-FFF2-40B4-BE49-F238E27FC236}">
              <a16:creationId xmlns="" xmlns:a16="http://schemas.microsoft.com/office/drawing/2014/main" id="{00000000-0008-0000-0600-00009A010000}"/>
            </a:ext>
          </a:extLst>
        </xdr:cNvPr>
        <xdr:cNvCxnSpPr/>
      </xdr:nvCxnSpPr>
      <xdr:spPr>
        <a:xfrm flipV="1">
          <a:off x="6972300" y="13340184"/>
          <a:ext cx="889000" cy="3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114412</xdr:rowOff>
    </xdr:from>
    <xdr:to>
      <xdr:col>41</xdr:col>
      <xdr:colOff>101600</xdr:colOff>
      <xdr:row>77</xdr:row>
      <xdr:rowOff>44562</xdr:rowOff>
    </xdr:to>
    <xdr:sp macro="" textlink="">
      <xdr:nvSpPr>
        <xdr:cNvPr id="411" name="フローチャート: 判断 410">
          <a:extLst>
            <a:ext uri="{FF2B5EF4-FFF2-40B4-BE49-F238E27FC236}">
              <a16:creationId xmlns="" xmlns:a16="http://schemas.microsoft.com/office/drawing/2014/main" id="{00000000-0008-0000-0600-00009B010000}"/>
            </a:ext>
          </a:extLst>
        </xdr:cNvPr>
        <xdr:cNvSpPr/>
      </xdr:nvSpPr>
      <xdr:spPr>
        <a:xfrm>
          <a:off x="7810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61089</xdr:rowOff>
    </xdr:from>
    <xdr:ext cx="534377" cy="259045"/>
    <xdr:sp macro="" textlink="">
      <xdr:nvSpPr>
        <xdr:cNvPr id="412" name="テキスト ボックス 411">
          <a:extLst>
            <a:ext uri="{FF2B5EF4-FFF2-40B4-BE49-F238E27FC236}">
              <a16:creationId xmlns="" xmlns:a16="http://schemas.microsoft.com/office/drawing/2014/main" id="{00000000-0008-0000-0600-00009C010000}"/>
            </a:ext>
          </a:extLst>
        </xdr:cNvPr>
        <xdr:cNvSpPr txBox="1"/>
      </xdr:nvSpPr>
      <xdr:spPr>
        <a:xfrm>
          <a:off x="7594111" y="1291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120515</xdr:rowOff>
    </xdr:from>
    <xdr:to>
      <xdr:col>36</xdr:col>
      <xdr:colOff>165100</xdr:colOff>
      <xdr:row>77</xdr:row>
      <xdr:rowOff>50665</xdr:rowOff>
    </xdr:to>
    <xdr:sp macro="" textlink="">
      <xdr:nvSpPr>
        <xdr:cNvPr id="413" name="フローチャート: 判断 412">
          <a:extLst>
            <a:ext uri="{FF2B5EF4-FFF2-40B4-BE49-F238E27FC236}">
              <a16:creationId xmlns="" xmlns:a16="http://schemas.microsoft.com/office/drawing/2014/main" id="{00000000-0008-0000-0600-00009D010000}"/>
            </a:ext>
          </a:extLst>
        </xdr:cNvPr>
        <xdr:cNvSpPr/>
      </xdr:nvSpPr>
      <xdr:spPr>
        <a:xfrm>
          <a:off x="6921500" y="1315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67192</xdr:rowOff>
    </xdr:from>
    <xdr:ext cx="534377" cy="259045"/>
    <xdr:sp macro="" textlink="">
      <xdr:nvSpPr>
        <xdr:cNvPr id="414" name="テキスト ボックス 413">
          <a:extLst>
            <a:ext uri="{FF2B5EF4-FFF2-40B4-BE49-F238E27FC236}">
              <a16:creationId xmlns="" xmlns:a16="http://schemas.microsoft.com/office/drawing/2014/main" id="{00000000-0008-0000-0600-00009E010000}"/>
            </a:ext>
          </a:extLst>
        </xdr:cNvPr>
        <xdr:cNvSpPr txBox="1"/>
      </xdr:nvSpPr>
      <xdr:spPr>
        <a:xfrm>
          <a:off x="6705111" y="1292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82750</xdr:rowOff>
    </xdr:from>
    <xdr:to>
      <xdr:col>55</xdr:col>
      <xdr:colOff>50800</xdr:colOff>
      <xdr:row>78</xdr:row>
      <xdr:rowOff>12900</xdr:rowOff>
    </xdr:to>
    <xdr:sp macro="" textlink="">
      <xdr:nvSpPr>
        <xdr:cNvPr id="420" name="楕円 419">
          <a:extLst>
            <a:ext uri="{FF2B5EF4-FFF2-40B4-BE49-F238E27FC236}">
              <a16:creationId xmlns="" xmlns:a16="http://schemas.microsoft.com/office/drawing/2014/main" id="{00000000-0008-0000-0600-0000A4010000}"/>
            </a:ext>
          </a:extLst>
        </xdr:cNvPr>
        <xdr:cNvSpPr/>
      </xdr:nvSpPr>
      <xdr:spPr>
        <a:xfrm>
          <a:off x="10426700" y="132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61177</xdr:rowOff>
    </xdr:from>
    <xdr:ext cx="469744" cy="259045"/>
    <xdr:sp macro="" textlink="">
      <xdr:nvSpPr>
        <xdr:cNvPr id="421" name="普通建設事業費 （ うち新規整備　）該当値テキスト">
          <a:extLst>
            <a:ext uri="{FF2B5EF4-FFF2-40B4-BE49-F238E27FC236}">
              <a16:creationId xmlns="" xmlns:a16="http://schemas.microsoft.com/office/drawing/2014/main" id="{00000000-0008-0000-0600-0000A5010000}"/>
            </a:ext>
          </a:extLst>
        </xdr:cNvPr>
        <xdr:cNvSpPr txBox="1"/>
      </xdr:nvSpPr>
      <xdr:spPr>
        <a:xfrm>
          <a:off x="10528300" y="132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91232</xdr:rowOff>
    </xdr:from>
    <xdr:to>
      <xdr:col>50</xdr:col>
      <xdr:colOff>165100</xdr:colOff>
      <xdr:row>78</xdr:row>
      <xdr:rowOff>21382</xdr:rowOff>
    </xdr:to>
    <xdr:sp macro="" textlink="">
      <xdr:nvSpPr>
        <xdr:cNvPr id="422" name="楕円 421">
          <a:extLst>
            <a:ext uri="{FF2B5EF4-FFF2-40B4-BE49-F238E27FC236}">
              <a16:creationId xmlns="" xmlns:a16="http://schemas.microsoft.com/office/drawing/2014/main" id="{00000000-0008-0000-0600-0000A6010000}"/>
            </a:ext>
          </a:extLst>
        </xdr:cNvPr>
        <xdr:cNvSpPr/>
      </xdr:nvSpPr>
      <xdr:spPr>
        <a:xfrm>
          <a:off x="9588500" y="1329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12509</xdr:rowOff>
    </xdr:from>
    <xdr:ext cx="469744" cy="259045"/>
    <xdr:sp macro="" textlink="">
      <xdr:nvSpPr>
        <xdr:cNvPr id="423" name="テキスト ボックス 422">
          <a:extLst>
            <a:ext uri="{FF2B5EF4-FFF2-40B4-BE49-F238E27FC236}">
              <a16:creationId xmlns="" xmlns:a16="http://schemas.microsoft.com/office/drawing/2014/main" id="{00000000-0008-0000-0600-0000A7010000}"/>
            </a:ext>
          </a:extLst>
        </xdr:cNvPr>
        <xdr:cNvSpPr txBox="1"/>
      </xdr:nvSpPr>
      <xdr:spPr>
        <a:xfrm>
          <a:off x="9404428" y="1338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93769</xdr:rowOff>
    </xdr:from>
    <xdr:to>
      <xdr:col>46</xdr:col>
      <xdr:colOff>38100</xdr:colOff>
      <xdr:row>78</xdr:row>
      <xdr:rowOff>23919</xdr:rowOff>
    </xdr:to>
    <xdr:sp macro="" textlink="">
      <xdr:nvSpPr>
        <xdr:cNvPr id="424" name="楕円 423">
          <a:extLst>
            <a:ext uri="{FF2B5EF4-FFF2-40B4-BE49-F238E27FC236}">
              <a16:creationId xmlns="" xmlns:a16="http://schemas.microsoft.com/office/drawing/2014/main" id="{00000000-0008-0000-0600-0000A8010000}"/>
            </a:ext>
          </a:extLst>
        </xdr:cNvPr>
        <xdr:cNvSpPr/>
      </xdr:nvSpPr>
      <xdr:spPr>
        <a:xfrm>
          <a:off x="8699500" y="1329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15046</xdr:rowOff>
    </xdr:from>
    <xdr:ext cx="469744" cy="259045"/>
    <xdr:sp macro="" textlink="">
      <xdr:nvSpPr>
        <xdr:cNvPr id="425" name="テキスト ボックス 424">
          <a:extLst>
            <a:ext uri="{FF2B5EF4-FFF2-40B4-BE49-F238E27FC236}">
              <a16:creationId xmlns="" xmlns:a16="http://schemas.microsoft.com/office/drawing/2014/main" id="{00000000-0008-0000-0600-0000A9010000}"/>
            </a:ext>
          </a:extLst>
        </xdr:cNvPr>
        <xdr:cNvSpPr txBox="1"/>
      </xdr:nvSpPr>
      <xdr:spPr>
        <a:xfrm>
          <a:off x="8515428" y="1338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87734</xdr:rowOff>
    </xdr:from>
    <xdr:to>
      <xdr:col>41</xdr:col>
      <xdr:colOff>101600</xdr:colOff>
      <xdr:row>78</xdr:row>
      <xdr:rowOff>17884</xdr:rowOff>
    </xdr:to>
    <xdr:sp macro="" textlink="">
      <xdr:nvSpPr>
        <xdr:cNvPr id="426" name="楕円 425">
          <a:extLst>
            <a:ext uri="{FF2B5EF4-FFF2-40B4-BE49-F238E27FC236}">
              <a16:creationId xmlns="" xmlns:a16="http://schemas.microsoft.com/office/drawing/2014/main" id="{00000000-0008-0000-0600-0000AA010000}"/>
            </a:ext>
          </a:extLst>
        </xdr:cNvPr>
        <xdr:cNvSpPr/>
      </xdr:nvSpPr>
      <xdr:spPr>
        <a:xfrm>
          <a:off x="7810500" y="1328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9011</xdr:rowOff>
    </xdr:from>
    <xdr:ext cx="469744" cy="259045"/>
    <xdr:sp macro="" textlink="">
      <xdr:nvSpPr>
        <xdr:cNvPr id="427" name="テキスト ボックス 426">
          <a:extLst>
            <a:ext uri="{FF2B5EF4-FFF2-40B4-BE49-F238E27FC236}">
              <a16:creationId xmlns="" xmlns:a16="http://schemas.microsoft.com/office/drawing/2014/main" id="{00000000-0008-0000-0600-0000AB010000}"/>
            </a:ext>
          </a:extLst>
        </xdr:cNvPr>
        <xdr:cNvSpPr txBox="1"/>
      </xdr:nvSpPr>
      <xdr:spPr>
        <a:xfrm>
          <a:off x="7626428" y="1338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119898</xdr:rowOff>
    </xdr:from>
    <xdr:to>
      <xdr:col>36</xdr:col>
      <xdr:colOff>165100</xdr:colOff>
      <xdr:row>78</xdr:row>
      <xdr:rowOff>50048</xdr:rowOff>
    </xdr:to>
    <xdr:sp macro="" textlink="">
      <xdr:nvSpPr>
        <xdr:cNvPr id="428" name="楕円 427">
          <a:extLst>
            <a:ext uri="{FF2B5EF4-FFF2-40B4-BE49-F238E27FC236}">
              <a16:creationId xmlns="" xmlns:a16="http://schemas.microsoft.com/office/drawing/2014/main" id="{00000000-0008-0000-0600-0000AC010000}"/>
            </a:ext>
          </a:extLst>
        </xdr:cNvPr>
        <xdr:cNvSpPr/>
      </xdr:nvSpPr>
      <xdr:spPr>
        <a:xfrm>
          <a:off x="6921500" y="1332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41175</xdr:rowOff>
    </xdr:from>
    <xdr:ext cx="469744" cy="259045"/>
    <xdr:sp macro="" textlink="">
      <xdr:nvSpPr>
        <xdr:cNvPr id="429" name="テキスト ボックス 428">
          <a:extLst>
            <a:ext uri="{FF2B5EF4-FFF2-40B4-BE49-F238E27FC236}">
              <a16:creationId xmlns="" xmlns:a16="http://schemas.microsoft.com/office/drawing/2014/main" id="{00000000-0008-0000-0600-0000AD010000}"/>
            </a:ext>
          </a:extLst>
        </xdr:cNvPr>
        <xdr:cNvSpPr txBox="1"/>
      </xdr:nvSpPr>
      <xdr:spPr>
        <a:xfrm>
          <a:off x="6737428" y="13414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 xmlns:a16="http://schemas.microsoft.com/office/drawing/2014/main" id="{00000000-0008-0000-06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 xmlns:a16="http://schemas.microsoft.com/office/drawing/2014/main" id="{00000000-0008-0000-06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9" name="テキスト ボックス 448">
          <a:extLst>
            <a:ext uri="{FF2B5EF4-FFF2-40B4-BE49-F238E27FC236}">
              <a16:creationId xmlns="" xmlns:a16="http://schemas.microsoft.com/office/drawing/2014/main" id="{00000000-0008-0000-0600-0000C1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45402</xdr:rowOff>
    </xdr:from>
    <xdr:to>
      <xdr:col>54</xdr:col>
      <xdr:colOff>189865</xdr:colOff>
      <xdr:row>98</xdr:row>
      <xdr:rowOff>141720</xdr:rowOff>
    </xdr:to>
    <xdr:cxnSp macro="">
      <xdr:nvCxnSpPr>
        <xdr:cNvPr id="453" name="直線コネクタ 452">
          <a:extLst>
            <a:ext uri="{FF2B5EF4-FFF2-40B4-BE49-F238E27FC236}">
              <a16:creationId xmlns="" xmlns:a16="http://schemas.microsoft.com/office/drawing/2014/main" id="{00000000-0008-0000-0600-0000C5010000}"/>
            </a:ext>
          </a:extLst>
        </xdr:cNvPr>
        <xdr:cNvCxnSpPr/>
      </xdr:nvCxnSpPr>
      <xdr:spPr>
        <a:xfrm flipV="1">
          <a:off x="10475595" y="15475902"/>
          <a:ext cx="1270" cy="14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145547</xdr:rowOff>
    </xdr:from>
    <xdr:ext cx="469744" cy="259045"/>
    <xdr:sp macro="" textlink="">
      <xdr:nvSpPr>
        <xdr:cNvPr id="454" name="普通建設事業費 （ うち更新整備　）最小値テキスト">
          <a:extLst>
            <a:ext uri="{FF2B5EF4-FFF2-40B4-BE49-F238E27FC236}">
              <a16:creationId xmlns="" xmlns:a16="http://schemas.microsoft.com/office/drawing/2014/main" id="{00000000-0008-0000-0600-0000C6010000}"/>
            </a:ext>
          </a:extLst>
        </xdr:cNvPr>
        <xdr:cNvSpPr txBox="1"/>
      </xdr:nvSpPr>
      <xdr:spPr>
        <a:xfrm>
          <a:off x="10528300" y="169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141720</xdr:rowOff>
    </xdr:from>
    <xdr:to>
      <xdr:col>55</xdr:col>
      <xdr:colOff>88900</xdr:colOff>
      <xdr:row>98</xdr:row>
      <xdr:rowOff>141720</xdr:rowOff>
    </xdr:to>
    <xdr:cxnSp macro="">
      <xdr:nvCxnSpPr>
        <xdr:cNvPr id="455" name="直線コネクタ 454">
          <a:extLst>
            <a:ext uri="{FF2B5EF4-FFF2-40B4-BE49-F238E27FC236}">
              <a16:creationId xmlns="" xmlns:a16="http://schemas.microsoft.com/office/drawing/2014/main" id="{00000000-0008-0000-0600-0000C7010000}"/>
            </a:ext>
          </a:extLst>
        </xdr:cNvPr>
        <xdr:cNvCxnSpPr/>
      </xdr:nvCxnSpPr>
      <xdr:spPr>
        <a:xfrm>
          <a:off x="10388600" y="1694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163529</xdr:rowOff>
    </xdr:from>
    <xdr:ext cx="534377" cy="259045"/>
    <xdr:sp macro="" textlink="">
      <xdr:nvSpPr>
        <xdr:cNvPr id="456" name="普通建設事業費 （ うち更新整備　）最大値テキスト">
          <a:extLst>
            <a:ext uri="{FF2B5EF4-FFF2-40B4-BE49-F238E27FC236}">
              <a16:creationId xmlns="" xmlns:a16="http://schemas.microsoft.com/office/drawing/2014/main" id="{00000000-0008-0000-0600-0000C8010000}"/>
            </a:ext>
          </a:extLst>
        </xdr:cNvPr>
        <xdr:cNvSpPr txBox="1"/>
      </xdr:nvSpPr>
      <xdr:spPr>
        <a:xfrm>
          <a:off x="10528300" y="152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45402</xdr:rowOff>
    </xdr:from>
    <xdr:to>
      <xdr:col>55</xdr:col>
      <xdr:colOff>88900</xdr:colOff>
      <xdr:row>90</xdr:row>
      <xdr:rowOff>45402</xdr:rowOff>
    </xdr:to>
    <xdr:cxnSp macro="">
      <xdr:nvCxnSpPr>
        <xdr:cNvPr id="457" name="直線コネクタ 456">
          <a:extLst>
            <a:ext uri="{FF2B5EF4-FFF2-40B4-BE49-F238E27FC236}">
              <a16:creationId xmlns="" xmlns:a16="http://schemas.microsoft.com/office/drawing/2014/main" id="{00000000-0008-0000-0600-0000C9010000}"/>
            </a:ext>
          </a:extLst>
        </xdr:cNvPr>
        <xdr:cNvCxnSpPr/>
      </xdr:nvCxnSpPr>
      <xdr:spPr>
        <a:xfrm>
          <a:off x="10388600" y="1547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39649</xdr:rowOff>
    </xdr:from>
    <xdr:to>
      <xdr:col>55</xdr:col>
      <xdr:colOff>0</xdr:colOff>
      <xdr:row>98</xdr:row>
      <xdr:rowOff>26448</xdr:rowOff>
    </xdr:to>
    <xdr:cxnSp macro="">
      <xdr:nvCxnSpPr>
        <xdr:cNvPr id="458" name="直線コネクタ 457">
          <a:extLst>
            <a:ext uri="{FF2B5EF4-FFF2-40B4-BE49-F238E27FC236}">
              <a16:creationId xmlns="" xmlns:a16="http://schemas.microsoft.com/office/drawing/2014/main" id="{00000000-0008-0000-0600-0000CA010000}"/>
            </a:ext>
          </a:extLst>
        </xdr:cNvPr>
        <xdr:cNvCxnSpPr/>
      </xdr:nvCxnSpPr>
      <xdr:spPr>
        <a:xfrm flipV="1">
          <a:off x="9639300" y="16670299"/>
          <a:ext cx="838200" cy="15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64685</xdr:rowOff>
    </xdr:from>
    <xdr:ext cx="534377" cy="259045"/>
    <xdr:sp macro="" textlink="">
      <xdr:nvSpPr>
        <xdr:cNvPr id="459" name="普通建設事業費 （ うち更新整備　）平均値テキスト">
          <a:extLst>
            <a:ext uri="{FF2B5EF4-FFF2-40B4-BE49-F238E27FC236}">
              <a16:creationId xmlns="" xmlns:a16="http://schemas.microsoft.com/office/drawing/2014/main" id="{00000000-0008-0000-0600-0000CB010000}"/>
            </a:ext>
          </a:extLst>
        </xdr:cNvPr>
        <xdr:cNvSpPr txBox="1"/>
      </xdr:nvSpPr>
      <xdr:spPr>
        <a:xfrm>
          <a:off x="10528300" y="16352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41808</xdr:rowOff>
    </xdr:from>
    <xdr:to>
      <xdr:col>55</xdr:col>
      <xdr:colOff>50800</xdr:colOff>
      <xdr:row>96</xdr:row>
      <xdr:rowOff>143408</xdr:rowOff>
    </xdr:to>
    <xdr:sp macro="" textlink="">
      <xdr:nvSpPr>
        <xdr:cNvPr id="460" name="フローチャート: 判断 459">
          <a:extLst>
            <a:ext uri="{FF2B5EF4-FFF2-40B4-BE49-F238E27FC236}">
              <a16:creationId xmlns="" xmlns:a16="http://schemas.microsoft.com/office/drawing/2014/main" id="{00000000-0008-0000-0600-0000CC010000}"/>
            </a:ext>
          </a:extLst>
        </xdr:cNvPr>
        <xdr:cNvSpPr/>
      </xdr:nvSpPr>
      <xdr:spPr>
        <a:xfrm>
          <a:off x="10426700" y="1650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11227</xdr:rowOff>
    </xdr:from>
    <xdr:to>
      <xdr:col>50</xdr:col>
      <xdr:colOff>114300</xdr:colOff>
      <xdr:row>98</xdr:row>
      <xdr:rowOff>26448</xdr:rowOff>
    </xdr:to>
    <xdr:cxnSp macro="">
      <xdr:nvCxnSpPr>
        <xdr:cNvPr id="461" name="直線コネクタ 460">
          <a:extLst>
            <a:ext uri="{FF2B5EF4-FFF2-40B4-BE49-F238E27FC236}">
              <a16:creationId xmlns="" xmlns:a16="http://schemas.microsoft.com/office/drawing/2014/main" id="{00000000-0008-0000-0600-0000CD010000}"/>
            </a:ext>
          </a:extLst>
        </xdr:cNvPr>
        <xdr:cNvCxnSpPr/>
      </xdr:nvCxnSpPr>
      <xdr:spPr>
        <a:xfrm>
          <a:off x="8750300" y="16813327"/>
          <a:ext cx="889000" cy="1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87928</xdr:rowOff>
    </xdr:from>
    <xdr:to>
      <xdr:col>50</xdr:col>
      <xdr:colOff>165100</xdr:colOff>
      <xdr:row>97</xdr:row>
      <xdr:rowOff>18078</xdr:rowOff>
    </xdr:to>
    <xdr:sp macro="" textlink="">
      <xdr:nvSpPr>
        <xdr:cNvPr id="462" name="フローチャート: 判断 461">
          <a:extLst>
            <a:ext uri="{FF2B5EF4-FFF2-40B4-BE49-F238E27FC236}">
              <a16:creationId xmlns="" xmlns:a16="http://schemas.microsoft.com/office/drawing/2014/main" id="{00000000-0008-0000-0600-0000CE010000}"/>
            </a:ext>
          </a:extLst>
        </xdr:cNvPr>
        <xdr:cNvSpPr/>
      </xdr:nvSpPr>
      <xdr:spPr>
        <a:xfrm>
          <a:off x="9588500" y="1654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34605</xdr:rowOff>
    </xdr:from>
    <xdr:ext cx="534377" cy="259045"/>
    <xdr:sp macro="" textlink="">
      <xdr:nvSpPr>
        <xdr:cNvPr id="463" name="テキスト ボックス 462">
          <a:extLst>
            <a:ext uri="{FF2B5EF4-FFF2-40B4-BE49-F238E27FC236}">
              <a16:creationId xmlns="" xmlns:a16="http://schemas.microsoft.com/office/drawing/2014/main" id="{00000000-0008-0000-0600-0000CF010000}"/>
            </a:ext>
          </a:extLst>
        </xdr:cNvPr>
        <xdr:cNvSpPr txBox="1"/>
      </xdr:nvSpPr>
      <xdr:spPr>
        <a:xfrm>
          <a:off x="9372111" y="1632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13875</xdr:rowOff>
    </xdr:from>
    <xdr:to>
      <xdr:col>45</xdr:col>
      <xdr:colOff>177800</xdr:colOff>
      <xdr:row>98</xdr:row>
      <xdr:rowOff>11227</xdr:rowOff>
    </xdr:to>
    <xdr:cxnSp macro="">
      <xdr:nvCxnSpPr>
        <xdr:cNvPr id="464" name="直線コネクタ 463">
          <a:extLst>
            <a:ext uri="{FF2B5EF4-FFF2-40B4-BE49-F238E27FC236}">
              <a16:creationId xmlns="" xmlns:a16="http://schemas.microsoft.com/office/drawing/2014/main" id="{00000000-0008-0000-0600-0000D0010000}"/>
            </a:ext>
          </a:extLst>
        </xdr:cNvPr>
        <xdr:cNvCxnSpPr/>
      </xdr:nvCxnSpPr>
      <xdr:spPr>
        <a:xfrm>
          <a:off x="7861300" y="16644525"/>
          <a:ext cx="889000" cy="16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73813</xdr:rowOff>
    </xdr:from>
    <xdr:to>
      <xdr:col>46</xdr:col>
      <xdr:colOff>38100</xdr:colOff>
      <xdr:row>97</xdr:row>
      <xdr:rowOff>3963</xdr:rowOff>
    </xdr:to>
    <xdr:sp macro="" textlink="">
      <xdr:nvSpPr>
        <xdr:cNvPr id="465" name="フローチャート: 判断 464">
          <a:extLst>
            <a:ext uri="{FF2B5EF4-FFF2-40B4-BE49-F238E27FC236}">
              <a16:creationId xmlns="" xmlns:a16="http://schemas.microsoft.com/office/drawing/2014/main" id="{00000000-0008-0000-0600-0000D1010000}"/>
            </a:ext>
          </a:extLst>
        </xdr:cNvPr>
        <xdr:cNvSpPr/>
      </xdr:nvSpPr>
      <xdr:spPr>
        <a:xfrm>
          <a:off x="8699500" y="1653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20490</xdr:rowOff>
    </xdr:from>
    <xdr:ext cx="534377" cy="259045"/>
    <xdr:sp macro="" textlink="">
      <xdr:nvSpPr>
        <xdr:cNvPr id="466" name="テキスト ボックス 465">
          <a:extLst>
            <a:ext uri="{FF2B5EF4-FFF2-40B4-BE49-F238E27FC236}">
              <a16:creationId xmlns="" xmlns:a16="http://schemas.microsoft.com/office/drawing/2014/main" id="{00000000-0008-0000-0600-0000D2010000}"/>
            </a:ext>
          </a:extLst>
        </xdr:cNvPr>
        <xdr:cNvSpPr txBox="1"/>
      </xdr:nvSpPr>
      <xdr:spPr>
        <a:xfrm>
          <a:off x="8483111" y="1630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100800</xdr:rowOff>
    </xdr:from>
    <xdr:to>
      <xdr:col>41</xdr:col>
      <xdr:colOff>50800</xdr:colOff>
      <xdr:row>97</xdr:row>
      <xdr:rowOff>13875</xdr:rowOff>
    </xdr:to>
    <xdr:cxnSp macro="">
      <xdr:nvCxnSpPr>
        <xdr:cNvPr id="467" name="直線コネクタ 466">
          <a:extLst>
            <a:ext uri="{FF2B5EF4-FFF2-40B4-BE49-F238E27FC236}">
              <a16:creationId xmlns="" xmlns:a16="http://schemas.microsoft.com/office/drawing/2014/main" id="{00000000-0008-0000-0600-0000D3010000}"/>
            </a:ext>
          </a:extLst>
        </xdr:cNvPr>
        <xdr:cNvCxnSpPr/>
      </xdr:nvCxnSpPr>
      <xdr:spPr>
        <a:xfrm>
          <a:off x="6972300" y="16560000"/>
          <a:ext cx="889000" cy="8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88500</xdr:rowOff>
    </xdr:from>
    <xdr:to>
      <xdr:col>41</xdr:col>
      <xdr:colOff>101600</xdr:colOff>
      <xdr:row>97</xdr:row>
      <xdr:rowOff>18650</xdr:rowOff>
    </xdr:to>
    <xdr:sp macro="" textlink="">
      <xdr:nvSpPr>
        <xdr:cNvPr id="468" name="フローチャート: 判断 467">
          <a:extLst>
            <a:ext uri="{FF2B5EF4-FFF2-40B4-BE49-F238E27FC236}">
              <a16:creationId xmlns="" xmlns:a16="http://schemas.microsoft.com/office/drawing/2014/main" id="{00000000-0008-0000-0600-0000D4010000}"/>
            </a:ext>
          </a:extLst>
        </xdr:cNvPr>
        <xdr:cNvSpPr/>
      </xdr:nvSpPr>
      <xdr:spPr>
        <a:xfrm>
          <a:off x="7810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35177</xdr:rowOff>
    </xdr:from>
    <xdr:ext cx="534377" cy="259045"/>
    <xdr:sp macro="" textlink="">
      <xdr:nvSpPr>
        <xdr:cNvPr id="469" name="テキスト ボックス 468">
          <a:extLst>
            <a:ext uri="{FF2B5EF4-FFF2-40B4-BE49-F238E27FC236}">
              <a16:creationId xmlns="" xmlns:a16="http://schemas.microsoft.com/office/drawing/2014/main" id="{00000000-0008-0000-0600-0000D5010000}"/>
            </a:ext>
          </a:extLst>
        </xdr:cNvPr>
        <xdr:cNvSpPr txBox="1"/>
      </xdr:nvSpPr>
      <xdr:spPr>
        <a:xfrm>
          <a:off x="7594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55905</xdr:rowOff>
    </xdr:from>
    <xdr:to>
      <xdr:col>36</xdr:col>
      <xdr:colOff>165100</xdr:colOff>
      <xdr:row>96</xdr:row>
      <xdr:rowOff>157505</xdr:rowOff>
    </xdr:to>
    <xdr:sp macro="" textlink="">
      <xdr:nvSpPr>
        <xdr:cNvPr id="470" name="フローチャート: 判断 469">
          <a:extLst>
            <a:ext uri="{FF2B5EF4-FFF2-40B4-BE49-F238E27FC236}">
              <a16:creationId xmlns="" xmlns:a16="http://schemas.microsoft.com/office/drawing/2014/main" id="{00000000-0008-0000-0600-0000D6010000}"/>
            </a:ext>
          </a:extLst>
        </xdr:cNvPr>
        <xdr:cNvSpPr/>
      </xdr:nvSpPr>
      <xdr:spPr>
        <a:xfrm>
          <a:off x="6921500" y="165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148632</xdr:rowOff>
    </xdr:from>
    <xdr:ext cx="534377" cy="259045"/>
    <xdr:sp macro="" textlink="">
      <xdr:nvSpPr>
        <xdr:cNvPr id="471" name="テキスト ボックス 470">
          <a:extLst>
            <a:ext uri="{FF2B5EF4-FFF2-40B4-BE49-F238E27FC236}">
              <a16:creationId xmlns="" xmlns:a16="http://schemas.microsoft.com/office/drawing/2014/main" id="{00000000-0008-0000-0600-0000D7010000}"/>
            </a:ext>
          </a:extLst>
        </xdr:cNvPr>
        <xdr:cNvSpPr txBox="1"/>
      </xdr:nvSpPr>
      <xdr:spPr>
        <a:xfrm>
          <a:off x="6705111" y="1660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160299</xdr:rowOff>
    </xdr:from>
    <xdr:to>
      <xdr:col>55</xdr:col>
      <xdr:colOff>50800</xdr:colOff>
      <xdr:row>97</xdr:row>
      <xdr:rowOff>90449</xdr:rowOff>
    </xdr:to>
    <xdr:sp macro="" textlink="">
      <xdr:nvSpPr>
        <xdr:cNvPr id="477" name="楕円 476">
          <a:extLst>
            <a:ext uri="{FF2B5EF4-FFF2-40B4-BE49-F238E27FC236}">
              <a16:creationId xmlns="" xmlns:a16="http://schemas.microsoft.com/office/drawing/2014/main" id="{00000000-0008-0000-0600-0000DD010000}"/>
            </a:ext>
          </a:extLst>
        </xdr:cNvPr>
        <xdr:cNvSpPr/>
      </xdr:nvSpPr>
      <xdr:spPr>
        <a:xfrm>
          <a:off x="10426700" y="1661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138726</xdr:rowOff>
    </xdr:from>
    <xdr:ext cx="534377" cy="259045"/>
    <xdr:sp macro="" textlink="">
      <xdr:nvSpPr>
        <xdr:cNvPr id="478" name="普通建設事業費 （ うち更新整備　）該当値テキスト">
          <a:extLst>
            <a:ext uri="{FF2B5EF4-FFF2-40B4-BE49-F238E27FC236}">
              <a16:creationId xmlns="" xmlns:a16="http://schemas.microsoft.com/office/drawing/2014/main" id="{00000000-0008-0000-0600-0000DE010000}"/>
            </a:ext>
          </a:extLst>
        </xdr:cNvPr>
        <xdr:cNvSpPr txBox="1"/>
      </xdr:nvSpPr>
      <xdr:spPr>
        <a:xfrm>
          <a:off x="10528300" y="1659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147098</xdr:rowOff>
    </xdr:from>
    <xdr:to>
      <xdr:col>50</xdr:col>
      <xdr:colOff>165100</xdr:colOff>
      <xdr:row>98</xdr:row>
      <xdr:rowOff>77248</xdr:rowOff>
    </xdr:to>
    <xdr:sp macro="" textlink="">
      <xdr:nvSpPr>
        <xdr:cNvPr id="479" name="楕円 478">
          <a:extLst>
            <a:ext uri="{FF2B5EF4-FFF2-40B4-BE49-F238E27FC236}">
              <a16:creationId xmlns="" xmlns:a16="http://schemas.microsoft.com/office/drawing/2014/main" id="{00000000-0008-0000-0600-0000DF010000}"/>
            </a:ext>
          </a:extLst>
        </xdr:cNvPr>
        <xdr:cNvSpPr/>
      </xdr:nvSpPr>
      <xdr:spPr>
        <a:xfrm>
          <a:off x="9588500" y="1677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68375</xdr:rowOff>
    </xdr:from>
    <xdr:ext cx="469744" cy="259045"/>
    <xdr:sp macro="" textlink="">
      <xdr:nvSpPr>
        <xdr:cNvPr id="480" name="テキスト ボックス 479">
          <a:extLst>
            <a:ext uri="{FF2B5EF4-FFF2-40B4-BE49-F238E27FC236}">
              <a16:creationId xmlns="" xmlns:a16="http://schemas.microsoft.com/office/drawing/2014/main" id="{00000000-0008-0000-0600-0000E0010000}"/>
            </a:ext>
          </a:extLst>
        </xdr:cNvPr>
        <xdr:cNvSpPr txBox="1"/>
      </xdr:nvSpPr>
      <xdr:spPr>
        <a:xfrm>
          <a:off x="9404428" y="16870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131877</xdr:rowOff>
    </xdr:from>
    <xdr:to>
      <xdr:col>46</xdr:col>
      <xdr:colOff>38100</xdr:colOff>
      <xdr:row>98</xdr:row>
      <xdr:rowOff>62027</xdr:rowOff>
    </xdr:to>
    <xdr:sp macro="" textlink="">
      <xdr:nvSpPr>
        <xdr:cNvPr id="481" name="楕円 480">
          <a:extLst>
            <a:ext uri="{FF2B5EF4-FFF2-40B4-BE49-F238E27FC236}">
              <a16:creationId xmlns="" xmlns:a16="http://schemas.microsoft.com/office/drawing/2014/main" id="{00000000-0008-0000-0600-0000E1010000}"/>
            </a:ext>
          </a:extLst>
        </xdr:cNvPr>
        <xdr:cNvSpPr/>
      </xdr:nvSpPr>
      <xdr:spPr>
        <a:xfrm>
          <a:off x="8699500" y="1676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53154</xdr:rowOff>
    </xdr:from>
    <xdr:ext cx="534377" cy="259045"/>
    <xdr:sp macro="" textlink="">
      <xdr:nvSpPr>
        <xdr:cNvPr id="482" name="テキスト ボックス 481">
          <a:extLst>
            <a:ext uri="{FF2B5EF4-FFF2-40B4-BE49-F238E27FC236}">
              <a16:creationId xmlns="" xmlns:a16="http://schemas.microsoft.com/office/drawing/2014/main" id="{00000000-0008-0000-0600-0000E2010000}"/>
            </a:ext>
          </a:extLst>
        </xdr:cNvPr>
        <xdr:cNvSpPr txBox="1"/>
      </xdr:nvSpPr>
      <xdr:spPr>
        <a:xfrm>
          <a:off x="8483111" y="1685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134525</xdr:rowOff>
    </xdr:from>
    <xdr:to>
      <xdr:col>41</xdr:col>
      <xdr:colOff>101600</xdr:colOff>
      <xdr:row>97</xdr:row>
      <xdr:rowOff>64675</xdr:rowOff>
    </xdr:to>
    <xdr:sp macro="" textlink="">
      <xdr:nvSpPr>
        <xdr:cNvPr id="483" name="楕円 482">
          <a:extLst>
            <a:ext uri="{FF2B5EF4-FFF2-40B4-BE49-F238E27FC236}">
              <a16:creationId xmlns="" xmlns:a16="http://schemas.microsoft.com/office/drawing/2014/main" id="{00000000-0008-0000-0600-0000E3010000}"/>
            </a:ext>
          </a:extLst>
        </xdr:cNvPr>
        <xdr:cNvSpPr/>
      </xdr:nvSpPr>
      <xdr:spPr>
        <a:xfrm>
          <a:off x="7810500" y="165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55802</xdr:rowOff>
    </xdr:from>
    <xdr:ext cx="534377" cy="259045"/>
    <xdr:sp macro="" textlink="">
      <xdr:nvSpPr>
        <xdr:cNvPr id="484" name="テキスト ボックス 483">
          <a:extLst>
            <a:ext uri="{FF2B5EF4-FFF2-40B4-BE49-F238E27FC236}">
              <a16:creationId xmlns="" xmlns:a16="http://schemas.microsoft.com/office/drawing/2014/main" id="{00000000-0008-0000-0600-0000E4010000}"/>
            </a:ext>
          </a:extLst>
        </xdr:cNvPr>
        <xdr:cNvSpPr txBox="1"/>
      </xdr:nvSpPr>
      <xdr:spPr>
        <a:xfrm>
          <a:off x="7594111" y="1668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50000</xdr:rowOff>
    </xdr:from>
    <xdr:to>
      <xdr:col>36</xdr:col>
      <xdr:colOff>165100</xdr:colOff>
      <xdr:row>96</xdr:row>
      <xdr:rowOff>151600</xdr:rowOff>
    </xdr:to>
    <xdr:sp macro="" textlink="">
      <xdr:nvSpPr>
        <xdr:cNvPr id="485" name="楕円 484">
          <a:extLst>
            <a:ext uri="{FF2B5EF4-FFF2-40B4-BE49-F238E27FC236}">
              <a16:creationId xmlns="" xmlns:a16="http://schemas.microsoft.com/office/drawing/2014/main" id="{00000000-0008-0000-0600-0000E5010000}"/>
            </a:ext>
          </a:extLst>
        </xdr:cNvPr>
        <xdr:cNvSpPr/>
      </xdr:nvSpPr>
      <xdr:spPr>
        <a:xfrm>
          <a:off x="6921500" y="165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168127</xdr:rowOff>
    </xdr:from>
    <xdr:ext cx="534377" cy="259045"/>
    <xdr:sp macro="" textlink="">
      <xdr:nvSpPr>
        <xdr:cNvPr id="486" name="テキスト ボックス 485">
          <a:extLst>
            <a:ext uri="{FF2B5EF4-FFF2-40B4-BE49-F238E27FC236}">
              <a16:creationId xmlns="" xmlns:a16="http://schemas.microsoft.com/office/drawing/2014/main" id="{00000000-0008-0000-0600-0000E6010000}"/>
            </a:ext>
          </a:extLst>
        </xdr:cNvPr>
        <xdr:cNvSpPr txBox="1"/>
      </xdr:nvSpPr>
      <xdr:spPr>
        <a:xfrm>
          <a:off x="6705111" y="1628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 xmlns:a16="http://schemas.microsoft.com/office/drawing/2014/main" id="{00000000-0008-0000-06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a:extLst>
            <a:ext uri="{FF2B5EF4-FFF2-40B4-BE49-F238E27FC236}">
              <a16:creationId xmlns="" xmlns:a16="http://schemas.microsoft.com/office/drawing/2014/main" id="{00000000-0008-0000-0600-0000F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 xmlns:a16="http://schemas.microsoft.com/office/drawing/2014/main" id="{00000000-0008-0000-06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0" name="テキスト ボックス 499">
          <a:extLst>
            <a:ext uri="{FF2B5EF4-FFF2-40B4-BE49-F238E27FC236}">
              <a16:creationId xmlns="" xmlns:a16="http://schemas.microsoft.com/office/drawing/2014/main" id="{00000000-0008-0000-0600-0000F4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 xmlns:a16="http://schemas.microsoft.com/office/drawing/2014/main" id="{00000000-0008-0000-06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2" name="テキスト ボックス 501">
          <a:extLst>
            <a:ext uri="{FF2B5EF4-FFF2-40B4-BE49-F238E27FC236}">
              <a16:creationId xmlns="" xmlns:a16="http://schemas.microsoft.com/office/drawing/2014/main" id="{00000000-0008-0000-0600-0000F6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 xmlns:a16="http://schemas.microsoft.com/office/drawing/2014/main" id="{00000000-0008-0000-06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4" name="テキスト ボックス 503">
          <a:extLst>
            <a:ext uri="{FF2B5EF4-FFF2-40B4-BE49-F238E27FC236}">
              <a16:creationId xmlns="" xmlns:a16="http://schemas.microsoft.com/office/drawing/2014/main" id="{00000000-0008-0000-0600-0000F801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 xmlns:a16="http://schemas.microsoft.com/office/drawing/2014/main" id="{00000000-0008-0000-06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6" name="テキスト ボックス 505">
          <a:extLst>
            <a:ext uri="{FF2B5EF4-FFF2-40B4-BE49-F238E27FC236}">
              <a16:creationId xmlns="" xmlns:a16="http://schemas.microsoft.com/office/drawing/2014/main" id="{00000000-0008-0000-0600-0000FA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 xmlns:a16="http://schemas.microsoft.com/office/drawing/2014/main" id="{00000000-0008-0000-06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8" name="テキスト ボックス 507">
          <a:extLst>
            <a:ext uri="{FF2B5EF4-FFF2-40B4-BE49-F238E27FC236}">
              <a16:creationId xmlns="" xmlns:a16="http://schemas.microsoft.com/office/drawing/2014/main" id="{00000000-0008-0000-0600-0000FC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13643</xdr:rowOff>
    </xdr:from>
    <xdr:to>
      <xdr:col>85</xdr:col>
      <xdr:colOff>126364</xdr:colOff>
      <xdr:row>39</xdr:row>
      <xdr:rowOff>98878</xdr:rowOff>
    </xdr:to>
    <xdr:cxnSp macro="">
      <xdr:nvCxnSpPr>
        <xdr:cNvPr id="512" name="直線コネクタ 511">
          <a:extLst>
            <a:ext uri="{FF2B5EF4-FFF2-40B4-BE49-F238E27FC236}">
              <a16:creationId xmlns="" xmlns:a16="http://schemas.microsoft.com/office/drawing/2014/main" id="{00000000-0008-0000-0600-000000020000}"/>
            </a:ext>
          </a:extLst>
        </xdr:cNvPr>
        <xdr:cNvCxnSpPr/>
      </xdr:nvCxnSpPr>
      <xdr:spPr>
        <a:xfrm flipV="1">
          <a:off x="16317595" y="5328593"/>
          <a:ext cx="1269" cy="145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a:extLst>
            <a:ext uri="{FF2B5EF4-FFF2-40B4-BE49-F238E27FC236}">
              <a16:creationId xmlns="" xmlns:a16="http://schemas.microsoft.com/office/drawing/2014/main" id="{00000000-0008-0000-0600-000001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a:extLst>
            <a:ext uri="{FF2B5EF4-FFF2-40B4-BE49-F238E27FC236}">
              <a16:creationId xmlns="" xmlns:a16="http://schemas.microsoft.com/office/drawing/2014/main" id="{00000000-0008-0000-0600-00000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131770</xdr:rowOff>
    </xdr:from>
    <xdr:ext cx="534377" cy="259045"/>
    <xdr:sp macro="" textlink="">
      <xdr:nvSpPr>
        <xdr:cNvPr id="515" name="災害復旧事業費最大値テキスト">
          <a:extLst>
            <a:ext uri="{FF2B5EF4-FFF2-40B4-BE49-F238E27FC236}">
              <a16:creationId xmlns="" xmlns:a16="http://schemas.microsoft.com/office/drawing/2014/main" id="{00000000-0008-0000-0600-000003020000}"/>
            </a:ext>
          </a:extLst>
        </xdr:cNvPr>
        <xdr:cNvSpPr txBox="1"/>
      </xdr:nvSpPr>
      <xdr:spPr>
        <a:xfrm>
          <a:off x="16370300" y="51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13643</xdr:rowOff>
    </xdr:from>
    <xdr:to>
      <xdr:col>86</xdr:col>
      <xdr:colOff>25400</xdr:colOff>
      <xdr:row>31</xdr:row>
      <xdr:rowOff>13643</xdr:rowOff>
    </xdr:to>
    <xdr:cxnSp macro="">
      <xdr:nvCxnSpPr>
        <xdr:cNvPr id="516" name="直線コネクタ 515">
          <a:extLst>
            <a:ext uri="{FF2B5EF4-FFF2-40B4-BE49-F238E27FC236}">
              <a16:creationId xmlns="" xmlns:a16="http://schemas.microsoft.com/office/drawing/2014/main" id="{00000000-0008-0000-0600-000004020000}"/>
            </a:ext>
          </a:extLst>
        </xdr:cNvPr>
        <xdr:cNvCxnSpPr/>
      </xdr:nvCxnSpPr>
      <xdr:spPr>
        <a:xfrm>
          <a:off x="16230600" y="532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119670</xdr:rowOff>
    </xdr:from>
    <xdr:to>
      <xdr:col>85</xdr:col>
      <xdr:colOff>127000</xdr:colOff>
      <xdr:row>39</xdr:row>
      <xdr:rowOff>94960</xdr:rowOff>
    </xdr:to>
    <xdr:cxnSp macro="">
      <xdr:nvCxnSpPr>
        <xdr:cNvPr id="517" name="直線コネクタ 516">
          <a:extLst>
            <a:ext uri="{FF2B5EF4-FFF2-40B4-BE49-F238E27FC236}">
              <a16:creationId xmlns="" xmlns:a16="http://schemas.microsoft.com/office/drawing/2014/main" id="{00000000-0008-0000-0600-000005020000}"/>
            </a:ext>
          </a:extLst>
        </xdr:cNvPr>
        <xdr:cNvCxnSpPr/>
      </xdr:nvCxnSpPr>
      <xdr:spPr>
        <a:xfrm flipV="1">
          <a:off x="15481300" y="6634770"/>
          <a:ext cx="838200" cy="14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114680</xdr:rowOff>
    </xdr:from>
    <xdr:ext cx="378565" cy="259045"/>
    <xdr:sp macro="" textlink="">
      <xdr:nvSpPr>
        <xdr:cNvPr id="518" name="災害復旧事業費平均値テキスト">
          <a:extLst>
            <a:ext uri="{FF2B5EF4-FFF2-40B4-BE49-F238E27FC236}">
              <a16:creationId xmlns="" xmlns:a16="http://schemas.microsoft.com/office/drawing/2014/main" id="{00000000-0008-0000-0600-000006020000}"/>
            </a:ext>
          </a:extLst>
        </xdr:cNvPr>
        <xdr:cNvSpPr txBox="1"/>
      </xdr:nvSpPr>
      <xdr:spPr>
        <a:xfrm>
          <a:off x="16370300" y="66297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136253</xdr:rowOff>
    </xdr:from>
    <xdr:to>
      <xdr:col>85</xdr:col>
      <xdr:colOff>177800</xdr:colOff>
      <xdr:row>39</xdr:row>
      <xdr:rowOff>66403</xdr:rowOff>
    </xdr:to>
    <xdr:sp macro="" textlink="">
      <xdr:nvSpPr>
        <xdr:cNvPr id="519" name="フローチャート: 判断 518">
          <a:extLst>
            <a:ext uri="{FF2B5EF4-FFF2-40B4-BE49-F238E27FC236}">
              <a16:creationId xmlns="" xmlns:a16="http://schemas.microsoft.com/office/drawing/2014/main" id="{00000000-0008-0000-0600-000007020000}"/>
            </a:ext>
          </a:extLst>
        </xdr:cNvPr>
        <xdr:cNvSpPr/>
      </xdr:nvSpPr>
      <xdr:spPr>
        <a:xfrm>
          <a:off x="16268700" y="665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76563</xdr:rowOff>
    </xdr:from>
    <xdr:to>
      <xdr:col>81</xdr:col>
      <xdr:colOff>50800</xdr:colOff>
      <xdr:row>39</xdr:row>
      <xdr:rowOff>94960</xdr:rowOff>
    </xdr:to>
    <xdr:cxnSp macro="">
      <xdr:nvCxnSpPr>
        <xdr:cNvPr id="520" name="直線コネクタ 519">
          <a:extLst>
            <a:ext uri="{FF2B5EF4-FFF2-40B4-BE49-F238E27FC236}">
              <a16:creationId xmlns="" xmlns:a16="http://schemas.microsoft.com/office/drawing/2014/main" id="{00000000-0008-0000-0600-000008020000}"/>
            </a:ext>
          </a:extLst>
        </xdr:cNvPr>
        <xdr:cNvCxnSpPr/>
      </xdr:nvCxnSpPr>
      <xdr:spPr>
        <a:xfrm>
          <a:off x="14592300" y="6763113"/>
          <a:ext cx="889000" cy="1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143111</xdr:rowOff>
    </xdr:from>
    <xdr:to>
      <xdr:col>81</xdr:col>
      <xdr:colOff>101600</xdr:colOff>
      <xdr:row>39</xdr:row>
      <xdr:rowOff>73261</xdr:rowOff>
    </xdr:to>
    <xdr:sp macro="" textlink="">
      <xdr:nvSpPr>
        <xdr:cNvPr id="521" name="フローチャート: 判断 520">
          <a:extLst>
            <a:ext uri="{FF2B5EF4-FFF2-40B4-BE49-F238E27FC236}">
              <a16:creationId xmlns="" xmlns:a16="http://schemas.microsoft.com/office/drawing/2014/main" id="{00000000-0008-0000-0600-000009020000}"/>
            </a:ext>
          </a:extLst>
        </xdr:cNvPr>
        <xdr:cNvSpPr/>
      </xdr:nvSpPr>
      <xdr:spPr>
        <a:xfrm>
          <a:off x="15430500" y="66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89788</xdr:rowOff>
    </xdr:from>
    <xdr:ext cx="378565" cy="259045"/>
    <xdr:sp macro="" textlink="">
      <xdr:nvSpPr>
        <xdr:cNvPr id="522" name="テキスト ボックス 521">
          <a:extLst>
            <a:ext uri="{FF2B5EF4-FFF2-40B4-BE49-F238E27FC236}">
              <a16:creationId xmlns="" xmlns:a16="http://schemas.microsoft.com/office/drawing/2014/main" id="{00000000-0008-0000-0600-00000A020000}"/>
            </a:ext>
          </a:extLst>
        </xdr:cNvPr>
        <xdr:cNvSpPr txBox="1"/>
      </xdr:nvSpPr>
      <xdr:spPr>
        <a:xfrm>
          <a:off x="15292017" y="6433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76563</xdr:rowOff>
    </xdr:from>
    <xdr:to>
      <xdr:col>76</xdr:col>
      <xdr:colOff>114300</xdr:colOff>
      <xdr:row>39</xdr:row>
      <xdr:rowOff>98878</xdr:rowOff>
    </xdr:to>
    <xdr:cxnSp macro="">
      <xdr:nvCxnSpPr>
        <xdr:cNvPr id="523" name="直線コネクタ 522">
          <a:extLst>
            <a:ext uri="{FF2B5EF4-FFF2-40B4-BE49-F238E27FC236}">
              <a16:creationId xmlns="" xmlns:a16="http://schemas.microsoft.com/office/drawing/2014/main" id="{00000000-0008-0000-0600-00000B020000}"/>
            </a:ext>
          </a:extLst>
        </xdr:cNvPr>
        <xdr:cNvCxnSpPr/>
      </xdr:nvCxnSpPr>
      <xdr:spPr>
        <a:xfrm flipV="1">
          <a:off x="13703300" y="6763113"/>
          <a:ext cx="889000" cy="2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142893</xdr:rowOff>
    </xdr:from>
    <xdr:to>
      <xdr:col>76</xdr:col>
      <xdr:colOff>165100</xdr:colOff>
      <xdr:row>39</xdr:row>
      <xdr:rowOff>73043</xdr:rowOff>
    </xdr:to>
    <xdr:sp macro="" textlink="">
      <xdr:nvSpPr>
        <xdr:cNvPr id="524" name="フローチャート: 判断 523">
          <a:extLst>
            <a:ext uri="{FF2B5EF4-FFF2-40B4-BE49-F238E27FC236}">
              <a16:creationId xmlns="" xmlns:a16="http://schemas.microsoft.com/office/drawing/2014/main" id="{00000000-0008-0000-0600-00000C020000}"/>
            </a:ext>
          </a:extLst>
        </xdr:cNvPr>
        <xdr:cNvSpPr/>
      </xdr:nvSpPr>
      <xdr:spPr>
        <a:xfrm>
          <a:off x="14541500" y="665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89570</xdr:rowOff>
    </xdr:from>
    <xdr:ext cx="378565" cy="259045"/>
    <xdr:sp macro="" textlink="">
      <xdr:nvSpPr>
        <xdr:cNvPr id="525" name="テキスト ボックス 524">
          <a:extLst>
            <a:ext uri="{FF2B5EF4-FFF2-40B4-BE49-F238E27FC236}">
              <a16:creationId xmlns="" xmlns:a16="http://schemas.microsoft.com/office/drawing/2014/main" id="{00000000-0008-0000-0600-00000D020000}"/>
            </a:ext>
          </a:extLst>
        </xdr:cNvPr>
        <xdr:cNvSpPr txBox="1"/>
      </xdr:nvSpPr>
      <xdr:spPr>
        <a:xfrm>
          <a:off x="14403017" y="6433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23985</xdr:rowOff>
    </xdr:from>
    <xdr:to>
      <xdr:col>71</xdr:col>
      <xdr:colOff>177800</xdr:colOff>
      <xdr:row>39</xdr:row>
      <xdr:rowOff>98878</xdr:rowOff>
    </xdr:to>
    <xdr:cxnSp macro="">
      <xdr:nvCxnSpPr>
        <xdr:cNvPr id="526" name="直線コネクタ 525">
          <a:extLst>
            <a:ext uri="{FF2B5EF4-FFF2-40B4-BE49-F238E27FC236}">
              <a16:creationId xmlns="" xmlns:a16="http://schemas.microsoft.com/office/drawing/2014/main" id="{00000000-0008-0000-0600-00000E020000}"/>
            </a:ext>
          </a:extLst>
        </xdr:cNvPr>
        <xdr:cNvCxnSpPr/>
      </xdr:nvCxnSpPr>
      <xdr:spPr>
        <a:xfrm>
          <a:off x="12814300" y="6710535"/>
          <a:ext cx="889000" cy="7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106752</xdr:rowOff>
    </xdr:from>
    <xdr:to>
      <xdr:col>72</xdr:col>
      <xdr:colOff>38100</xdr:colOff>
      <xdr:row>39</xdr:row>
      <xdr:rowOff>36902</xdr:rowOff>
    </xdr:to>
    <xdr:sp macro="" textlink="">
      <xdr:nvSpPr>
        <xdr:cNvPr id="527" name="フローチャート: 判断 526">
          <a:extLst>
            <a:ext uri="{FF2B5EF4-FFF2-40B4-BE49-F238E27FC236}">
              <a16:creationId xmlns="" xmlns:a16="http://schemas.microsoft.com/office/drawing/2014/main" id="{00000000-0008-0000-0600-00000F020000}"/>
            </a:ext>
          </a:extLst>
        </xdr:cNvPr>
        <xdr:cNvSpPr/>
      </xdr:nvSpPr>
      <xdr:spPr>
        <a:xfrm>
          <a:off x="13652500" y="662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53429</xdr:rowOff>
    </xdr:from>
    <xdr:ext cx="469744" cy="259045"/>
    <xdr:sp macro="" textlink="">
      <xdr:nvSpPr>
        <xdr:cNvPr id="528" name="テキスト ボックス 527">
          <a:extLst>
            <a:ext uri="{FF2B5EF4-FFF2-40B4-BE49-F238E27FC236}">
              <a16:creationId xmlns="" xmlns:a16="http://schemas.microsoft.com/office/drawing/2014/main" id="{00000000-0008-0000-0600-000010020000}"/>
            </a:ext>
          </a:extLst>
        </xdr:cNvPr>
        <xdr:cNvSpPr txBox="1"/>
      </xdr:nvSpPr>
      <xdr:spPr>
        <a:xfrm>
          <a:off x="13468428" y="639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79103</xdr:rowOff>
    </xdr:from>
    <xdr:to>
      <xdr:col>67</xdr:col>
      <xdr:colOff>101600</xdr:colOff>
      <xdr:row>39</xdr:row>
      <xdr:rowOff>9253</xdr:rowOff>
    </xdr:to>
    <xdr:sp macro="" textlink="">
      <xdr:nvSpPr>
        <xdr:cNvPr id="529" name="フローチャート: 判断 528">
          <a:extLst>
            <a:ext uri="{FF2B5EF4-FFF2-40B4-BE49-F238E27FC236}">
              <a16:creationId xmlns="" xmlns:a16="http://schemas.microsoft.com/office/drawing/2014/main" id="{00000000-0008-0000-0600-000011020000}"/>
            </a:ext>
          </a:extLst>
        </xdr:cNvPr>
        <xdr:cNvSpPr/>
      </xdr:nvSpPr>
      <xdr:spPr>
        <a:xfrm>
          <a:off x="12763500" y="6594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25780</xdr:rowOff>
    </xdr:from>
    <xdr:ext cx="469744" cy="259045"/>
    <xdr:sp macro="" textlink="">
      <xdr:nvSpPr>
        <xdr:cNvPr id="530" name="テキスト ボックス 529">
          <a:extLst>
            <a:ext uri="{FF2B5EF4-FFF2-40B4-BE49-F238E27FC236}">
              <a16:creationId xmlns="" xmlns:a16="http://schemas.microsoft.com/office/drawing/2014/main" id="{00000000-0008-0000-0600-000012020000}"/>
            </a:ext>
          </a:extLst>
        </xdr:cNvPr>
        <xdr:cNvSpPr txBox="1"/>
      </xdr:nvSpPr>
      <xdr:spPr>
        <a:xfrm>
          <a:off x="12579428" y="6369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68870</xdr:rowOff>
    </xdr:from>
    <xdr:to>
      <xdr:col>85</xdr:col>
      <xdr:colOff>177800</xdr:colOff>
      <xdr:row>38</xdr:row>
      <xdr:rowOff>170470</xdr:rowOff>
    </xdr:to>
    <xdr:sp macro="" textlink="">
      <xdr:nvSpPr>
        <xdr:cNvPr id="536" name="楕円 535">
          <a:extLst>
            <a:ext uri="{FF2B5EF4-FFF2-40B4-BE49-F238E27FC236}">
              <a16:creationId xmlns="" xmlns:a16="http://schemas.microsoft.com/office/drawing/2014/main" id="{00000000-0008-0000-0600-000018020000}"/>
            </a:ext>
          </a:extLst>
        </xdr:cNvPr>
        <xdr:cNvSpPr/>
      </xdr:nvSpPr>
      <xdr:spPr>
        <a:xfrm>
          <a:off x="16268700" y="658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91747</xdr:rowOff>
    </xdr:from>
    <xdr:ext cx="469744" cy="259045"/>
    <xdr:sp macro="" textlink="">
      <xdr:nvSpPr>
        <xdr:cNvPr id="537" name="災害復旧事業費該当値テキスト">
          <a:extLst>
            <a:ext uri="{FF2B5EF4-FFF2-40B4-BE49-F238E27FC236}">
              <a16:creationId xmlns="" xmlns:a16="http://schemas.microsoft.com/office/drawing/2014/main" id="{00000000-0008-0000-0600-000019020000}"/>
            </a:ext>
          </a:extLst>
        </xdr:cNvPr>
        <xdr:cNvSpPr txBox="1"/>
      </xdr:nvSpPr>
      <xdr:spPr>
        <a:xfrm>
          <a:off x="16370300" y="643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44160</xdr:rowOff>
    </xdr:from>
    <xdr:to>
      <xdr:col>81</xdr:col>
      <xdr:colOff>101600</xdr:colOff>
      <xdr:row>39</xdr:row>
      <xdr:rowOff>145760</xdr:rowOff>
    </xdr:to>
    <xdr:sp macro="" textlink="">
      <xdr:nvSpPr>
        <xdr:cNvPr id="538" name="楕円 537">
          <a:extLst>
            <a:ext uri="{FF2B5EF4-FFF2-40B4-BE49-F238E27FC236}">
              <a16:creationId xmlns="" xmlns:a16="http://schemas.microsoft.com/office/drawing/2014/main" id="{00000000-0008-0000-0600-00001A020000}"/>
            </a:ext>
          </a:extLst>
        </xdr:cNvPr>
        <xdr:cNvSpPr/>
      </xdr:nvSpPr>
      <xdr:spPr>
        <a:xfrm>
          <a:off x="15430500" y="673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136887</xdr:rowOff>
    </xdr:from>
    <xdr:ext cx="313932" cy="259045"/>
    <xdr:sp macro="" textlink="">
      <xdr:nvSpPr>
        <xdr:cNvPr id="539" name="テキスト ボックス 538">
          <a:extLst>
            <a:ext uri="{FF2B5EF4-FFF2-40B4-BE49-F238E27FC236}">
              <a16:creationId xmlns="" xmlns:a16="http://schemas.microsoft.com/office/drawing/2014/main" id="{00000000-0008-0000-0600-00001B020000}"/>
            </a:ext>
          </a:extLst>
        </xdr:cNvPr>
        <xdr:cNvSpPr txBox="1"/>
      </xdr:nvSpPr>
      <xdr:spPr>
        <a:xfrm>
          <a:off x="15324333" y="68234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25763</xdr:rowOff>
    </xdr:from>
    <xdr:to>
      <xdr:col>76</xdr:col>
      <xdr:colOff>165100</xdr:colOff>
      <xdr:row>39</xdr:row>
      <xdr:rowOff>127363</xdr:rowOff>
    </xdr:to>
    <xdr:sp macro="" textlink="">
      <xdr:nvSpPr>
        <xdr:cNvPr id="540" name="楕円 539">
          <a:extLst>
            <a:ext uri="{FF2B5EF4-FFF2-40B4-BE49-F238E27FC236}">
              <a16:creationId xmlns="" xmlns:a16="http://schemas.microsoft.com/office/drawing/2014/main" id="{00000000-0008-0000-0600-00001C020000}"/>
            </a:ext>
          </a:extLst>
        </xdr:cNvPr>
        <xdr:cNvSpPr/>
      </xdr:nvSpPr>
      <xdr:spPr>
        <a:xfrm>
          <a:off x="14541500" y="671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118490</xdr:rowOff>
    </xdr:from>
    <xdr:ext cx="378565" cy="259045"/>
    <xdr:sp macro="" textlink="">
      <xdr:nvSpPr>
        <xdr:cNvPr id="541" name="テキスト ボックス 540">
          <a:extLst>
            <a:ext uri="{FF2B5EF4-FFF2-40B4-BE49-F238E27FC236}">
              <a16:creationId xmlns="" xmlns:a16="http://schemas.microsoft.com/office/drawing/2014/main" id="{00000000-0008-0000-0600-00001D020000}"/>
            </a:ext>
          </a:extLst>
        </xdr:cNvPr>
        <xdr:cNvSpPr txBox="1"/>
      </xdr:nvSpPr>
      <xdr:spPr>
        <a:xfrm>
          <a:off x="14403017" y="6805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2" name="楕円 541">
          <a:extLst>
            <a:ext uri="{FF2B5EF4-FFF2-40B4-BE49-F238E27FC236}">
              <a16:creationId xmlns="" xmlns:a16="http://schemas.microsoft.com/office/drawing/2014/main" id="{00000000-0008-0000-0600-00001E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3" name="テキスト ボックス 542">
          <a:extLst>
            <a:ext uri="{FF2B5EF4-FFF2-40B4-BE49-F238E27FC236}">
              <a16:creationId xmlns="" xmlns:a16="http://schemas.microsoft.com/office/drawing/2014/main" id="{00000000-0008-0000-0600-00001F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144635</xdr:rowOff>
    </xdr:from>
    <xdr:to>
      <xdr:col>67</xdr:col>
      <xdr:colOff>101600</xdr:colOff>
      <xdr:row>39</xdr:row>
      <xdr:rowOff>74785</xdr:rowOff>
    </xdr:to>
    <xdr:sp macro="" textlink="">
      <xdr:nvSpPr>
        <xdr:cNvPr id="544" name="楕円 543">
          <a:extLst>
            <a:ext uri="{FF2B5EF4-FFF2-40B4-BE49-F238E27FC236}">
              <a16:creationId xmlns="" xmlns:a16="http://schemas.microsoft.com/office/drawing/2014/main" id="{00000000-0008-0000-0600-000020020000}"/>
            </a:ext>
          </a:extLst>
        </xdr:cNvPr>
        <xdr:cNvSpPr/>
      </xdr:nvSpPr>
      <xdr:spPr>
        <a:xfrm>
          <a:off x="12763500" y="665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65912</xdr:rowOff>
    </xdr:from>
    <xdr:ext cx="378565" cy="259045"/>
    <xdr:sp macro="" textlink="">
      <xdr:nvSpPr>
        <xdr:cNvPr id="545" name="テキスト ボックス 544">
          <a:extLst>
            <a:ext uri="{FF2B5EF4-FFF2-40B4-BE49-F238E27FC236}">
              <a16:creationId xmlns="" xmlns:a16="http://schemas.microsoft.com/office/drawing/2014/main" id="{00000000-0008-0000-0600-000021020000}"/>
            </a:ext>
          </a:extLst>
        </xdr:cNvPr>
        <xdr:cNvSpPr txBox="1"/>
      </xdr:nvSpPr>
      <xdr:spPr>
        <a:xfrm>
          <a:off x="12625017" y="6752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 xmlns:a16="http://schemas.microsoft.com/office/drawing/2014/main" id="{00000000-0008-0000-06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a:extLst>
            <a:ext uri="{FF2B5EF4-FFF2-40B4-BE49-F238E27FC236}">
              <a16:creationId xmlns="" xmlns:a16="http://schemas.microsoft.com/office/drawing/2014/main" id="{00000000-0008-0000-0600-00006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a:extLst>
            <a:ext uri="{FF2B5EF4-FFF2-40B4-BE49-F238E27FC236}">
              <a16:creationId xmlns="" xmlns:a16="http://schemas.microsoft.com/office/drawing/2014/main" id="{00000000-0008-0000-0600-00006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97009</xdr:rowOff>
    </xdr:from>
    <xdr:to>
      <xdr:col>85</xdr:col>
      <xdr:colOff>126364</xdr:colOff>
      <xdr:row>77</xdr:row>
      <xdr:rowOff>109849</xdr:rowOff>
    </xdr:to>
    <xdr:cxnSp macro="">
      <xdr:nvCxnSpPr>
        <xdr:cNvPr id="618" name="直線コネクタ 617">
          <a:extLst>
            <a:ext uri="{FF2B5EF4-FFF2-40B4-BE49-F238E27FC236}">
              <a16:creationId xmlns="" xmlns:a16="http://schemas.microsoft.com/office/drawing/2014/main" id="{00000000-0008-0000-0600-00006A020000}"/>
            </a:ext>
          </a:extLst>
        </xdr:cNvPr>
        <xdr:cNvCxnSpPr/>
      </xdr:nvCxnSpPr>
      <xdr:spPr>
        <a:xfrm flipV="1">
          <a:off x="16317595" y="12098509"/>
          <a:ext cx="1269" cy="121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113676</xdr:rowOff>
    </xdr:from>
    <xdr:ext cx="534377" cy="259045"/>
    <xdr:sp macro="" textlink="">
      <xdr:nvSpPr>
        <xdr:cNvPr id="619" name="公債費最小値テキスト">
          <a:extLst>
            <a:ext uri="{FF2B5EF4-FFF2-40B4-BE49-F238E27FC236}">
              <a16:creationId xmlns="" xmlns:a16="http://schemas.microsoft.com/office/drawing/2014/main" id="{00000000-0008-0000-0600-00006B020000}"/>
            </a:ext>
          </a:extLst>
        </xdr:cNvPr>
        <xdr:cNvSpPr txBox="1"/>
      </xdr:nvSpPr>
      <xdr:spPr>
        <a:xfrm>
          <a:off x="16370300" y="1331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109849</xdr:rowOff>
    </xdr:from>
    <xdr:to>
      <xdr:col>86</xdr:col>
      <xdr:colOff>25400</xdr:colOff>
      <xdr:row>77</xdr:row>
      <xdr:rowOff>109849</xdr:rowOff>
    </xdr:to>
    <xdr:cxnSp macro="">
      <xdr:nvCxnSpPr>
        <xdr:cNvPr id="620" name="直線コネクタ 619">
          <a:extLst>
            <a:ext uri="{FF2B5EF4-FFF2-40B4-BE49-F238E27FC236}">
              <a16:creationId xmlns="" xmlns:a16="http://schemas.microsoft.com/office/drawing/2014/main" id="{00000000-0008-0000-0600-00006C020000}"/>
            </a:ext>
          </a:extLst>
        </xdr:cNvPr>
        <xdr:cNvCxnSpPr/>
      </xdr:nvCxnSpPr>
      <xdr:spPr>
        <a:xfrm>
          <a:off x="16230600" y="13311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43686</xdr:rowOff>
    </xdr:from>
    <xdr:ext cx="534377" cy="259045"/>
    <xdr:sp macro="" textlink="">
      <xdr:nvSpPr>
        <xdr:cNvPr id="621" name="公債費最大値テキスト">
          <a:extLst>
            <a:ext uri="{FF2B5EF4-FFF2-40B4-BE49-F238E27FC236}">
              <a16:creationId xmlns="" xmlns:a16="http://schemas.microsoft.com/office/drawing/2014/main" id="{00000000-0008-0000-0600-00006D020000}"/>
            </a:ext>
          </a:extLst>
        </xdr:cNvPr>
        <xdr:cNvSpPr txBox="1"/>
      </xdr:nvSpPr>
      <xdr:spPr>
        <a:xfrm>
          <a:off x="16370300" y="1187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97009</xdr:rowOff>
    </xdr:from>
    <xdr:to>
      <xdr:col>86</xdr:col>
      <xdr:colOff>25400</xdr:colOff>
      <xdr:row>70</xdr:row>
      <xdr:rowOff>97009</xdr:rowOff>
    </xdr:to>
    <xdr:cxnSp macro="">
      <xdr:nvCxnSpPr>
        <xdr:cNvPr id="622" name="直線コネクタ 621">
          <a:extLst>
            <a:ext uri="{FF2B5EF4-FFF2-40B4-BE49-F238E27FC236}">
              <a16:creationId xmlns="" xmlns:a16="http://schemas.microsoft.com/office/drawing/2014/main" id="{00000000-0008-0000-0600-00006E020000}"/>
            </a:ext>
          </a:extLst>
        </xdr:cNvPr>
        <xdr:cNvCxnSpPr/>
      </xdr:nvCxnSpPr>
      <xdr:spPr>
        <a:xfrm>
          <a:off x="16230600" y="1209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162655</xdr:rowOff>
    </xdr:from>
    <xdr:to>
      <xdr:col>85</xdr:col>
      <xdr:colOff>127000</xdr:colOff>
      <xdr:row>75</xdr:row>
      <xdr:rowOff>170008</xdr:rowOff>
    </xdr:to>
    <xdr:cxnSp macro="">
      <xdr:nvCxnSpPr>
        <xdr:cNvPr id="623" name="直線コネクタ 622">
          <a:extLst>
            <a:ext uri="{FF2B5EF4-FFF2-40B4-BE49-F238E27FC236}">
              <a16:creationId xmlns="" xmlns:a16="http://schemas.microsoft.com/office/drawing/2014/main" id="{00000000-0008-0000-0600-00006F020000}"/>
            </a:ext>
          </a:extLst>
        </xdr:cNvPr>
        <xdr:cNvCxnSpPr/>
      </xdr:nvCxnSpPr>
      <xdr:spPr>
        <a:xfrm>
          <a:off x="15481300" y="13021405"/>
          <a:ext cx="8382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53370</xdr:rowOff>
    </xdr:from>
    <xdr:ext cx="534377" cy="259045"/>
    <xdr:sp macro="" textlink="">
      <xdr:nvSpPr>
        <xdr:cNvPr id="624" name="公債費平均値テキスト">
          <a:extLst>
            <a:ext uri="{FF2B5EF4-FFF2-40B4-BE49-F238E27FC236}">
              <a16:creationId xmlns="" xmlns:a16="http://schemas.microsoft.com/office/drawing/2014/main" id="{00000000-0008-0000-0600-000070020000}"/>
            </a:ext>
          </a:extLst>
        </xdr:cNvPr>
        <xdr:cNvSpPr txBox="1"/>
      </xdr:nvSpPr>
      <xdr:spPr>
        <a:xfrm>
          <a:off x="16370300" y="12740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30493</xdr:rowOff>
    </xdr:from>
    <xdr:to>
      <xdr:col>85</xdr:col>
      <xdr:colOff>177800</xdr:colOff>
      <xdr:row>75</xdr:row>
      <xdr:rowOff>132093</xdr:rowOff>
    </xdr:to>
    <xdr:sp macro="" textlink="">
      <xdr:nvSpPr>
        <xdr:cNvPr id="625" name="フローチャート: 判断 624">
          <a:extLst>
            <a:ext uri="{FF2B5EF4-FFF2-40B4-BE49-F238E27FC236}">
              <a16:creationId xmlns="" xmlns:a16="http://schemas.microsoft.com/office/drawing/2014/main" id="{00000000-0008-0000-0600-000071020000}"/>
            </a:ext>
          </a:extLst>
        </xdr:cNvPr>
        <xdr:cNvSpPr/>
      </xdr:nvSpPr>
      <xdr:spPr>
        <a:xfrm>
          <a:off x="16268700" y="128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62395</xdr:rowOff>
    </xdr:from>
    <xdr:to>
      <xdr:col>81</xdr:col>
      <xdr:colOff>50800</xdr:colOff>
      <xdr:row>75</xdr:row>
      <xdr:rowOff>162655</xdr:rowOff>
    </xdr:to>
    <xdr:cxnSp macro="">
      <xdr:nvCxnSpPr>
        <xdr:cNvPr id="626" name="直線コネクタ 625">
          <a:extLst>
            <a:ext uri="{FF2B5EF4-FFF2-40B4-BE49-F238E27FC236}">
              <a16:creationId xmlns="" xmlns:a16="http://schemas.microsoft.com/office/drawing/2014/main" id="{00000000-0008-0000-0600-000072020000}"/>
            </a:ext>
          </a:extLst>
        </xdr:cNvPr>
        <xdr:cNvCxnSpPr/>
      </xdr:nvCxnSpPr>
      <xdr:spPr>
        <a:xfrm>
          <a:off x="14592300" y="12749695"/>
          <a:ext cx="889000" cy="27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20453</xdr:rowOff>
    </xdr:from>
    <xdr:to>
      <xdr:col>81</xdr:col>
      <xdr:colOff>101600</xdr:colOff>
      <xdr:row>75</xdr:row>
      <xdr:rowOff>122053</xdr:rowOff>
    </xdr:to>
    <xdr:sp macro="" textlink="">
      <xdr:nvSpPr>
        <xdr:cNvPr id="627" name="フローチャート: 判断 626">
          <a:extLst>
            <a:ext uri="{FF2B5EF4-FFF2-40B4-BE49-F238E27FC236}">
              <a16:creationId xmlns="" xmlns:a16="http://schemas.microsoft.com/office/drawing/2014/main" id="{00000000-0008-0000-0600-000073020000}"/>
            </a:ext>
          </a:extLst>
        </xdr:cNvPr>
        <xdr:cNvSpPr/>
      </xdr:nvSpPr>
      <xdr:spPr>
        <a:xfrm>
          <a:off x="154305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138580</xdr:rowOff>
    </xdr:from>
    <xdr:ext cx="534377" cy="259045"/>
    <xdr:sp macro="" textlink="">
      <xdr:nvSpPr>
        <xdr:cNvPr id="628" name="テキスト ボックス 627">
          <a:extLst>
            <a:ext uri="{FF2B5EF4-FFF2-40B4-BE49-F238E27FC236}">
              <a16:creationId xmlns="" xmlns:a16="http://schemas.microsoft.com/office/drawing/2014/main" id="{00000000-0008-0000-0600-000074020000}"/>
            </a:ext>
          </a:extLst>
        </xdr:cNvPr>
        <xdr:cNvSpPr txBox="1"/>
      </xdr:nvSpPr>
      <xdr:spPr>
        <a:xfrm>
          <a:off x="15214111" y="1265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62395</xdr:rowOff>
    </xdr:from>
    <xdr:to>
      <xdr:col>76</xdr:col>
      <xdr:colOff>114300</xdr:colOff>
      <xdr:row>75</xdr:row>
      <xdr:rowOff>167951</xdr:rowOff>
    </xdr:to>
    <xdr:cxnSp macro="">
      <xdr:nvCxnSpPr>
        <xdr:cNvPr id="629" name="直線コネクタ 628">
          <a:extLst>
            <a:ext uri="{FF2B5EF4-FFF2-40B4-BE49-F238E27FC236}">
              <a16:creationId xmlns="" xmlns:a16="http://schemas.microsoft.com/office/drawing/2014/main" id="{00000000-0008-0000-0600-000075020000}"/>
            </a:ext>
          </a:extLst>
        </xdr:cNvPr>
        <xdr:cNvCxnSpPr/>
      </xdr:nvCxnSpPr>
      <xdr:spPr>
        <a:xfrm flipV="1">
          <a:off x="13703300" y="12749695"/>
          <a:ext cx="889000" cy="27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30797</xdr:rowOff>
    </xdr:from>
    <xdr:to>
      <xdr:col>76</xdr:col>
      <xdr:colOff>165100</xdr:colOff>
      <xdr:row>75</xdr:row>
      <xdr:rowOff>132397</xdr:rowOff>
    </xdr:to>
    <xdr:sp macro="" textlink="">
      <xdr:nvSpPr>
        <xdr:cNvPr id="630" name="フローチャート: 判断 629">
          <a:extLst>
            <a:ext uri="{FF2B5EF4-FFF2-40B4-BE49-F238E27FC236}">
              <a16:creationId xmlns="" xmlns:a16="http://schemas.microsoft.com/office/drawing/2014/main" id="{00000000-0008-0000-0600-000076020000}"/>
            </a:ext>
          </a:extLst>
        </xdr:cNvPr>
        <xdr:cNvSpPr/>
      </xdr:nvSpPr>
      <xdr:spPr>
        <a:xfrm>
          <a:off x="14541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123525</xdr:rowOff>
    </xdr:from>
    <xdr:ext cx="534377" cy="259045"/>
    <xdr:sp macro="" textlink="">
      <xdr:nvSpPr>
        <xdr:cNvPr id="631" name="テキスト ボックス 630">
          <a:extLst>
            <a:ext uri="{FF2B5EF4-FFF2-40B4-BE49-F238E27FC236}">
              <a16:creationId xmlns="" xmlns:a16="http://schemas.microsoft.com/office/drawing/2014/main" id="{00000000-0008-0000-0600-000077020000}"/>
            </a:ext>
          </a:extLst>
        </xdr:cNvPr>
        <xdr:cNvSpPr txBox="1"/>
      </xdr:nvSpPr>
      <xdr:spPr>
        <a:xfrm>
          <a:off x="14325111" y="1298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131261</xdr:rowOff>
    </xdr:from>
    <xdr:to>
      <xdr:col>71</xdr:col>
      <xdr:colOff>177800</xdr:colOff>
      <xdr:row>75</xdr:row>
      <xdr:rowOff>167951</xdr:rowOff>
    </xdr:to>
    <xdr:cxnSp macro="">
      <xdr:nvCxnSpPr>
        <xdr:cNvPr id="632" name="直線コネクタ 631">
          <a:extLst>
            <a:ext uri="{FF2B5EF4-FFF2-40B4-BE49-F238E27FC236}">
              <a16:creationId xmlns="" xmlns:a16="http://schemas.microsoft.com/office/drawing/2014/main" id="{00000000-0008-0000-0600-000078020000}"/>
            </a:ext>
          </a:extLst>
        </xdr:cNvPr>
        <xdr:cNvCxnSpPr/>
      </xdr:nvCxnSpPr>
      <xdr:spPr>
        <a:xfrm>
          <a:off x="12814300" y="12990011"/>
          <a:ext cx="889000" cy="3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67240</xdr:rowOff>
    </xdr:from>
    <xdr:to>
      <xdr:col>72</xdr:col>
      <xdr:colOff>38100</xdr:colOff>
      <xdr:row>75</xdr:row>
      <xdr:rowOff>168839</xdr:rowOff>
    </xdr:to>
    <xdr:sp macro="" textlink="">
      <xdr:nvSpPr>
        <xdr:cNvPr id="633" name="フローチャート: 判断 632">
          <a:extLst>
            <a:ext uri="{FF2B5EF4-FFF2-40B4-BE49-F238E27FC236}">
              <a16:creationId xmlns="" xmlns:a16="http://schemas.microsoft.com/office/drawing/2014/main" id="{00000000-0008-0000-0600-000079020000}"/>
            </a:ext>
          </a:extLst>
        </xdr:cNvPr>
        <xdr:cNvSpPr/>
      </xdr:nvSpPr>
      <xdr:spPr>
        <a:xfrm>
          <a:off x="13652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13917</xdr:rowOff>
    </xdr:from>
    <xdr:ext cx="534377" cy="259045"/>
    <xdr:sp macro="" textlink="">
      <xdr:nvSpPr>
        <xdr:cNvPr id="634" name="テキスト ボックス 633">
          <a:extLst>
            <a:ext uri="{FF2B5EF4-FFF2-40B4-BE49-F238E27FC236}">
              <a16:creationId xmlns="" xmlns:a16="http://schemas.microsoft.com/office/drawing/2014/main" id="{00000000-0008-0000-0600-00007A020000}"/>
            </a:ext>
          </a:extLst>
        </xdr:cNvPr>
        <xdr:cNvSpPr txBox="1"/>
      </xdr:nvSpPr>
      <xdr:spPr>
        <a:xfrm>
          <a:off x="13436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5804</xdr:rowOff>
    </xdr:from>
    <xdr:to>
      <xdr:col>67</xdr:col>
      <xdr:colOff>101600</xdr:colOff>
      <xdr:row>75</xdr:row>
      <xdr:rowOff>107404</xdr:rowOff>
    </xdr:to>
    <xdr:sp macro="" textlink="">
      <xdr:nvSpPr>
        <xdr:cNvPr id="635" name="フローチャート: 判断 634">
          <a:extLst>
            <a:ext uri="{FF2B5EF4-FFF2-40B4-BE49-F238E27FC236}">
              <a16:creationId xmlns="" xmlns:a16="http://schemas.microsoft.com/office/drawing/2014/main" id="{00000000-0008-0000-0600-00007B020000}"/>
            </a:ext>
          </a:extLst>
        </xdr:cNvPr>
        <xdr:cNvSpPr/>
      </xdr:nvSpPr>
      <xdr:spPr>
        <a:xfrm>
          <a:off x="12763500" y="128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123931</xdr:rowOff>
    </xdr:from>
    <xdr:ext cx="534377" cy="259045"/>
    <xdr:sp macro="" textlink="">
      <xdr:nvSpPr>
        <xdr:cNvPr id="636" name="テキスト ボックス 635">
          <a:extLst>
            <a:ext uri="{FF2B5EF4-FFF2-40B4-BE49-F238E27FC236}">
              <a16:creationId xmlns="" xmlns:a16="http://schemas.microsoft.com/office/drawing/2014/main" id="{00000000-0008-0000-0600-00007C020000}"/>
            </a:ext>
          </a:extLst>
        </xdr:cNvPr>
        <xdr:cNvSpPr txBox="1"/>
      </xdr:nvSpPr>
      <xdr:spPr>
        <a:xfrm>
          <a:off x="12547111" y="1263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119208</xdr:rowOff>
    </xdr:from>
    <xdr:to>
      <xdr:col>85</xdr:col>
      <xdr:colOff>177800</xdr:colOff>
      <xdr:row>76</xdr:row>
      <xdr:rowOff>49358</xdr:rowOff>
    </xdr:to>
    <xdr:sp macro="" textlink="">
      <xdr:nvSpPr>
        <xdr:cNvPr id="642" name="楕円 641">
          <a:extLst>
            <a:ext uri="{FF2B5EF4-FFF2-40B4-BE49-F238E27FC236}">
              <a16:creationId xmlns="" xmlns:a16="http://schemas.microsoft.com/office/drawing/2014/main" id="{00000000-0008-0000-0600-000082020000}"/>
            </a:ext>
          </a:extLst>
        </xdr:cNvPr>
        <xdr:cNvSpPr/>
      </xdr:nvSpPr>
      <xdr:spPr>
        <a:xfrm>
          <a:off x="16268700" y="1297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97635</xdr:rowOff>
    </xdr:from>
    <xdr:ext cx="534377" cy="259045"/>
    <xdr:sp macro="" textlink="">
      <xdr:nvSpPr>
        <xdr:cNvPr id="643" name="公債費該当値テキスト">
          <a:extLst>
            <a:ext uri="{FF2B5EF4-FFF2-40B4-BE49-F238E27FC236}">
              <a16:creationId xmlns="" xmlns:a16="http://schemas.microsoft.com/office/drawing/2014/main" id="{00000000-0008-0000-0600-000083020000}"/>
            </a:ext>
          </a:extLst>
        </xdr:cNvPr>
        <xdr:cNvSpPr txBox="1"/>
      </xdr:nvSpPr>
      <xdr:spPr>
        <a:xfrm>
          <a:off x="16370300" y="129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111855</xdr:rowOff>
    </xdr:from>
    <xdr:to>
      <xdr:col>81</xdr:col>
      <xdr:colOff>101600</xdr:colOff>
      <xdr:row>76</xdr:row>
      <xdr:rowOff>42005</xdr:rowOff>
    </xdr:to>
    <xdr:sp macro="" textlink="">
      <xdr:nvSpPr>
        <xdr:cNvPr id="644" name="楕円 643">
          <a:extLst>
            <a:ext uri="{FF2B5EF4-FFF2-40B4-BE49-F238E27FC236}">
              <a16:creationId xmlns="" xmlns:a16="http://schemas.microsoft.com/office/drawing/2014/main" id="{00000000-0008-0000-0600-000084020000}"/>
            </a:ext>
          </a:extLst>
        </xdr:cNvPr>
        <xdr:cNvSpPr/>
      </xdr:nvSpPr>
      <xdr:spPr>
        <a:xfrm>
          <a:off x="15430500" y="1297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33132</xdr:rowOff>
    </xdr:from>
    <xdr:ext cx="534377" cy="259045"/>
    <xdr:sp macro="" textlink="">
      <xdr:nvSpPr>
        <xdr:cNvPr id="645" name="テキスト ボックス 644">
          <a:extLst>
            <a:ext uri="{FF2B5EF4-FFF2-40B4-BE49-F238E27FC236}">
              <a16:creationId xmlns="" xmlns:a16="http://schemas.microsoft.com/office/drawing/2014/main" id="{00000000-0008-0000-0600-000085020000}"/>
            </a:ext>
          </a:extLst>
        </xdr:cNvPr>
        <xdr:cNvSpPr txBox="1"/>
      </xdr:nvSpPr>
      <xdr:spPr>
        <a:xfrm>
          <a:off x="15214111" y="1306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11595</xdr:rowOff>
    </xdr:from>
    <xdr:to>
      <xdr:col>76</xdr:col>
      <xdr:colOff>165100</xdr:colOff>
      <xdr:row>74</xdr:row>
      <xdr:rowOff>113195</xdr:rowOff>
    </xdr:to>
    <xdr:sp macro="" textlink="">
      <xdr:nvSpPr>
        <xdr:cNvPr id="646" name="楕円 645">
          <a:extLst>
            <a:ext uri="{FF2B5EF4-FFF2-40B4-BE49-F238E27FC236}">
              <a16:creationId xmlns="" xmlns:a16="http://schemas.microsoft.com/office/drawing/2014/main" id="{00000000-0008-0000-0600-000086020000}"/>
            </a:ext>
          </a:extLst>
        </xdr:cNvPr>
        <xdr:cNvSpPr/>
      </xdr:nvSpPr>
      <xdr:spPr>
        <a:xfrm>
          <a:off x="14541500" y="1269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129722</xdr:rowOff>
    </xdr:from>
    <xdr:ext cx="534377" cy="259045"/>
    <xdr:sp macro="" textlink="">
      <xdr:nvSpPr>
        <xdr:cNvPr id="647" name="テキスト ボックス 646">
          <a:extLst>
            <a:ext uri="{FF2B5EF4-FFF2-40B4-BE49-F238E27FC236}">
              <a16:creationId xmlns="" xmlns:a16="http://schemas.microsoft.com/office/drawing/2014/main" id="{00000000-0008-0000-0600-000087020000}"/>
            </a:ext>
          </a:extLst>
        </xdr:cNvPr>
        <xdr:cNvSpPr txBox="1"/>
      </xdr:nvSpPr>
      <xdr:spPr>
        <a:xfrm>
          <a:off x="14325111" y="1247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117151</xdr:rowOff>
    </xdr:from>
    <xdr:to>
      <xdr:col>72</xdr:col>
      <xdr:colOff>38100</xdr:colOff>
      <xdr:row>76</xdr:row>
      <xdr:rowOff>47301</xdr:rowOff>
    </xdr:to>
    <xdr:sp macro="" textlink="">
      <xdr:nvSpPr>
        <xdr:cNvPr id="648" name="楕円 647">
          <a:extLst>
            <a:ext uri="{FF2B5EF4-FFF2-40B4-BE49-F238E27FC236}">
              <a16:creationId xmlns="" xmlns:a16="http://schemas.microsoft.com/office/drawing/2014/main" id="{00000000-0008-0000-0600-000088020000}"/>
            </a:ext>
          </a:extLst>
        </xdr:cNvPr>
        <xdr:cNvSpPr/>
      </xdr:nvSpPr>
      <xdr:spPr>
        <a:xfrm>
          <a:off x="13652500" y="1297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38428</xdr:rowOff>
    </xdr:from>
    <xdr:ext cx="534377" cy="259045"/>
    <xdr:sp macro="" textlink="">
      <xdr:nvSpPr>
        <xdr:cNvPr id="649" name="テキスト ボックス 648">
          <a:extLst>
            <a:ext uri="{FF2B5EF4-FFF2-40B4-BE49-F238E27FC236}">
              <a16:creationId xmlns="" xmlns:a16="http://schemas.microsoft.com/office/drawing/2014/main" id="{00000000-0008-0000-0600-000089020000}"/>
            </a:ext>
          </a:extLst>
        </xdr:cNvPr>
        <xdr:cNvSpPr txBox="1"/>
      </xdr:nvSpPr>
      <xdr:spPr>
        <a:xfrm>
          <a:off x="13436111" y="1306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80461</xdr:rowOff>
    </xdr:from>
    <xdr:to>
      <xdr:col>67</xdr:col>
      <xdr:colOff>101600</xdr:colOff>
      <xdr:row>76</xdr:row>
      <xdr:rowOff>10610</xdr:rowOff>
    </xdr:to>
    <xdr:sp macro="" textlink="">
      <xdr:nvSpPr>
        <xdr:cNvPr id="650" name="楕円 649">
          <a:extLst>
            <a:ext uri="{FF2B5EF4-FFF2-40B4-BE49-F238E27FC236}">
              <a16:creationId xmlns="" xmlns:a16="http://schemas.microsoft.com/office/drawing/2014/main" id="{00000000-0008-0000-0600-00008A020000}"/>
            </a:ext>
          </a:extLst>
        </xdr:cNvPr>
        <xdr:cNvSpPr/>
      </xdr:nvSpPr>
      <xdr:spPr>
        <a:xfrm>
          <a:off x="12763500" y="129392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1737</xdr:rowOff>
    </xdr:from>
    <xdr:ext cx="534377" cy="259045"/>
    <xdr:sp macro="" textlink="">
      <xdr:nvSpPr>
        <xdr:cNvPr id="651" name="テキスト ボックス 650">
          <a:extLst>
            <a:ext uri="{FF2B5EF4-FFF2-40B4-BE49-F238E27FC236}">
              <a16:creationId xmlns="" xmlns:a16="http://schemas.microsoft.com/office/drawing/2014/main" id="{00000000-0008-0000-0600-00008B020000}"/>
            </a:ext>
          </a:extLst>
        </xdr:cNvPr>
        <xdr:cNvSpPr txBox="1"/>
      </xdr:nvSpPr>
      <xdr:spPr>
        <a:xfrm>
          <a:off x="12547111" y="1303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 xmlns:a16="http://schemas.microsoft.com/office/drawing/2014/main"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 xmlns:a16="http://schemas.microsoft.com/office/drawing/2014/main"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 xmlns:a16="http://schemas.microsoft.com/office/drawing/2014/main"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 xmlns:a16="http://schemas.microsoft.com/office/drawing/2014/main" id="{00000000-0008-0000-06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a:extLst>
            <a:ext uri="{FF2B5EF4-FFF2-40B4-BE49-F238E27FC236}">
              <a16:creationId xmlns="" xmlns:a16="http://schemas.microsoft.com/office/drawing/2014/main" id="{00000000-0008-0000-0600-00009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 xmlns:a16="http://schemas.microsoft.com/office/drawing/2014/main"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a:extLst>
            <a:ext uri="{FF2B5EF4-FFF2-40B4-BE49-F238E27FC236}">
              <a16:creationId xmlns="" xmlns:a16="http://schemas.microsoft.com/office/drawing/2014/main" id="{00000000-0008-0000-0600-00009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 xmlns:a16="http://schemas.microsoft.com/office/drawing/2014/main"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 xmlns:a16="http://schemas.microsoft.com/office/drawing/2014/main" id="{00000000-0008-0000-06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8331</xdr:rowOff>
    </xdr:from>
    <xdr:to>
      <xdr:col>85</xdr:col>
      <xdr:colOff>126364</xdr:colOff>
      <xdr:row>99</xdr:row>
      <xdr:rowOff>29812</xdr:rowOff>
    </xdr:to>
    <xdr:cxnSp macro="">
      <xdr:nvCxnSpPr>
        <xdr:cNvPr id="675" name="直線コネクタ 674">
          <a:extLst>
            <a:ext uri="{FF2B5EF4-FFF2-40B4-BE49-F238E27FC236}">
              <a16:creationId xmlns="" xmlns:a16="http://schemas.microsoft.com/office/drawing/2014/main" id="{00000000-0008-0000-0600-0000A3020000}"/>
            </a:ext>
          </a:extLst>
        </xdr:cNvPr>
        <xdr:cNvCxnSpPr/>
      </xdr:nvCxnSpPr>
      <xdr:spPr>
        <a:xfrm flipV="1">
          <a:off x="16317595" y="15610281"/>
          <a:ext cx="1269" cy="1393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33639</xdr:rowOff>
    </xdr:from>
    <xdr:ext cx="469744" cy="259045"/>
    <xdr:sp macro="" textlink="">
      <xdr:nvSpPr>
        <xdr:cNvPr id="676" name="積立金最小値テキスト">
          <a:extLst>
            <a:ext uri="{FF2B5EF4-FFF2-40B4-BE49-F238E27FC236}">
              <a16:creationId xmlns="" xmlns:a16="http://schemas.microsoft.com/office/drawing/2014/main" id="{00000000-0008-0000-0600-0000A4020000}"/>
            </a:ext>
          </a:extLst>
        </xdr:cNvPr>
        <xdr:cNvSpPr txBox="1"/>
      </xdr:nvSpPr>
      <xdr:spPr>
        <a:xfrm>
          <a:off x="16370300" y="1700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29812</xdr:rowOff>
    </xdr:from>
    <xdr:to>
      <xdr:col>86</xdr:col>
      <xdr:colOff>25400</xdr:colOff>
      <xdr:row>99</xdr:row>
      <xdr:rowOff>29812</xdr:rowOff>
    </xdr:to>
    <xdr:cxnSp macro="">
      <xdr:nvCxnSpPr>
        <xdr:cNvPr id="677" name="直線コネクタ 676">
          <a:extLst>
            <a:ext uri="{FF2B5EF4-FFF2-40B4-BE49-F238E27FC236}">
              <a16:creationId xmlns="" xmlns:a16="http://schemas.microsoft.com/office/drawing/2014/main" id="{00000000-0008-0000-0600-0000A5020000}"/>
            </a:ext>
          </a:extLst>
        </xdr:cNvPr>
        <xdr:cNvCxnSpPr/>
      </xdr:nvCxnSpPr>
      <xdr:spPr>
        <a:xfrm>
          <a:off x="16230600" y="17003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126458</xdr:rowOff>
    </xdr:from>
    <xdr:ext cx="599010" cy="259045"/>
    <xdr:sp macro="" textlink="">
      <xdr:nvSpPr>
        <xdr:cNvPr id="678" name="積立金最大値テキスト">
          <a:extLst>
            <a:ext uri="{FF2B5EF4-FFF2-40B4-BE49-F238E27FC236}">
              <a16:creationId xmlns="" xmlns:a16="http://schemas.microsoft.com/office/drawing/2014/main" id="{00000000-0008-0000-0600-0000A6020000}"/>
            </a:ext>
          </a:extLst>
        </xdr:cNvPr>
        <xdr:cNvSpPr txBox="1"/>
      </xdr:nvSpPr>
      <xdr:spPr>
        <a:xfrm>
          <a:off x="16370300" y="1538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8331</xdr:rowOff>
    </xdr:from>
    <xdr:to>
      <xdr:col>86</xdr:col>
      <xdr:colOff>25400</xdr:colOff>
      <xdr:row>91</xdr:row>
      <xdr:rowOff>8331</xdr:rowOff>
    </xdr:to>
    <xdr:cxnSp macro="">
      <xdr:nvCxnSpPr>
        <xdr:cNvPr id="679" name="直線コネクタ 678">
          <a:extLst>
            <a:ext uri="{FF2B5EF4-FFF2-40B4-BE49-F238E27FC236}">
              <a16:creationId xmlns="" xmlns:a16="http://schemas.microsoft.com/office/drawing/2014/main" id="{00000000-0008-0000-0600-0000A7020000}"/>
            </a:ext>
          </a:extLst>
        </xdr:cNvPr>
        <xdr:cNvCxnSpPr/>
      </xdr:nvCxnSpPr>
      <xdr:spPr>
        <a:xfrm>
          <a:off x="16230600" y="1561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96396</xdr:rowOff>
    </xdr:from>
    <xdr:to>
      <xdr:col>85</xdr:col>
      <xdr:colOff>127000</xdr:colOff>
      <xdr:row>97</xdr:row>
      <xdr:rowOff>137049</xdr:rowOff>
    </xdr:to>
    <xdr:cxnSp macro="">
      <xdr:nvCxnSpPr>
        <xdr:cNvPr id="680" name="直線コネクタ 679">
          <a:extLst>
            <a:ext uri="{FF2B5EF4-FFF2-40B4-BE49-F238E27FC236}">
              <a16:creationId xmlns="" xmlns:a16="http://schemas.microsoft.com/office/drawing/2014/main" id="{00000000-0008-0000-0600-0000A8020000}"/>
            </a:ext>
          </a:extLst>
        </xdr:cNvPr>
        <xdr:cNvCxnSpPr/>
      </xdr:nvCxnSpPr>
      <xdr:spPr>
        <a:xfrm>
          <a:off x="15481300" y="16727046"/>
          <a:ext cx="838200" cy="4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147238</xdr:rowOff>
    </xdr:from>
    <xdr:ext cx="534377" cy="259045"/>
    <xdr:sp macro="" textlink="">
      <xdr:nvSpPr>
        <xdr:cNvPr id="681" name="積立金平均値テキスト">
          <a:extLst>
            <a:ext uri="{FF2B5EF4-FFF2-40B4-BE49-F238E27FC236}">
              <a16:creationId xmlns="" xmlns:a16="http://schemas.microsoft.com/office/drawing/2014/main" id="{00000000-0008-0000-0600-0000A9020000}"/>
            </a:ext>
          </a:extLst>
        </xdr:cNvPr>
        <xdr:cNvSpPr txBox="1"/>
      </xdr:nvSpPr>
      <xdr:spPr>
        <a:xfrm>
          <a:off x="16370300" y="16777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168811</xdr:rowOff>
    </xdr:from>
    <xdr:to>
      <xdr:col>85</xdr:col>
      <xdr:colOff>177800</xdr:colOff>
      <xdr:row>98</xdr:row>
      <xdr:rowOff>98961</xdr:rowOff>
    </xdr:to>
    <xdr:sp macro="" textlink="">
      <xdr:nvSpPr>
        <xdr:cNvPr id="682" name="フローチャート: 判断 681">
          <a:extLst>
            <a:ext uri="{FF2B5EF4-FFF2-40B4-BE49-F238E27FC236}">
              <a16:creationId xmlns="" xmlns:a16="http://schemas.microsoft.com/office/drawing/2014/main" id="{00000000-0008-0000-0600-0000AA020000}"/>
            </a:ext>
          </a:extLst>
        </xdr:cNvPr>
        <xdr:cNvSpPr/>
      </xdr:nvSpPr>
      <xdr:spPr>
        <a:xfrm>
          <a:off x="16268700" y="167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96396</xdr:rowOff>
    </xdr:from>
    <xdr:to>
      <xdr:col>81</xdr:col>
      <xdr:colOff>50800</xdr:colOff>
      <xdr:row>98</xdr:row>
      <xdr:rowOff>107750</xdr:rowOff>
    </xdr:to>
    <xdr:cxnSp macro="">
      <xdr:nvCxnSpPr>
        <xdr:cNvPr id="683" name="直線コネクタ 682">
          <a:extLst>
            <a:ext uri="{FF2B5EF4-FFF2-40B4-BE49-F238E27FC236}">
              <a16:creationId xmlns="" xmlns:a16="http://schemas.microsoft.com/office/drawing/2014/main" id="{00000000-0008-0000-0600-0000AB020000}"/>
            </a:ext>
          </a:extLst>
        </xdr:cNvPr>
        <xdr:cNvCxnSpPr/>
      </xdr:nvCxnSpPr>
      <xdr:spPr>
        <a:xfrm flipV="1">
          <a:off x="14592300" y="16727046"/>
          <a:ext cx="889000" cy="18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170259</xdr:rowOff>
    </xdr:from>
    <xdr:to>
      <xdr:col>81</xdr:col>
      <xdr:colOff>101600</xdr:colOff>
      <xdr:row>98</xdr:row>
      <xdr:rowOff>100409</xdr:rowOff>
    </xdr:to>
    <xdr:sp macro="" textlink="">
      <xdr:nvSpPr>
        <xdr:cNvPr id="684" name="フローチャート: 判断 683">
          <a:extLst>
            <a:ext uri="{FF2B5EF4-FFF2-40B4-BE49-F238E27FC236}">
              <a16:creationId xmlns="" xmlns:a16="http://schemas.microsoft.com/office/drawing/2014/main" id="{00000000-0008-0000-0600-0000AC020000}"/>
            </a:ext>
          </a:extLst>
        </xdr:cNvPr>
        <xdr:cNvSpPr/>
      </xdr:nvSpPr>
      <xdr:spPr>
        <a:xfrm>
          <a:off x="15430500" y="1680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91536</xdr:rowOff>
    </xdr:from>
    <xdr:ext cx="534377" cy="259045"/>
    <xdr:sp macro="" textlink="">
      <xdr:nvSpPr>
        <xdr:cNvPr id="685" name="テキスト ボックス 684">
          <a:extLst>
            <a:ext uri="{FF2B5EF4-FFF2-40B4-BE49-F238E27FC236}">
              <a16:creationId xmlns="" xmlns:a16="http://schemas.microsoft.com/office/drawing/2014/main" id="{00000000-0008-0000-0600-0000AD020000}"/>
            </a:ext>
          </a:extLst>
        </xdr:cNvPr>
        <xdr:cNvSpPr txBox="1"/>
      </xdr:nvSpPr>
      <xdr:spPr>
        <a:xfrm>
          <a:off x="15214111" y="1689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94346</xdr:rowOff>
    </xdr:from>
    <xdr:to>
      <xdr:col>76</xdr:col>
      <xdr:colOff>114300</xdr:colOff>
      <xdr:row>98</xdr:row>
      <xdr:rowOff>107750</xdr:rowOff>
    </xdr:to>
    <xdr:cxnSp macro="">
      <xdr:nvCxnSpPr>
        <xdr:cNvPr id="686" name="直線コネクタ 685">
          <a:extLst>
            <a:ext uri="{FF2B5EF4-FFF2-40B4-BE49-F238E27FC236}">
              <a16:creationId xmlns="" xmlns:a16="http://schemas.microsoft.com/office/drawing/2014/main" id="{00000000-0008-0000-0600-0000AE020000}"/>
            </a:ext>
          </a:extLst>
        </xdr:cNvPr>
        <xdr:cNvCxnSpPr/>
      </xdr:nvCxnSpPr>
      <xdr:spPr>
        <a:xfrm>
          <a:off x="13703300" y="16896446"/>
          <a:ext cx="889000" cy="1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219</xdr:rowOff>
    </xdr:from>
    <xdr:to>
      <xdr:col>76</xdr:col>
      <xdr:colOff>165100</xdr:colOff>
      <xdr:row>98</xdr:row>
      <xdr:rowOff>101819</xdr:rowOff>
    </xdr:to>
    <xdr:sp macro="" textlink="">
      <xdr:nvSpPr>
        <xdr:cNvPr id="687" name="フローチャート: 判断 686">
          <a:extLst>
            <a:ext uri="{FF2B5EF4-FFF2-40B4-BE49-F238E27FC236}">
              <a16:creationId xmlns="" xmlns:a16="http://schemas.microsoft.com/office/drawing/2014/main" id="{00000000-0008-0000-0600-0000AF020000}"/>
            </a:ext>
          </a:extLst>
        </xdr:cNvPr>
        <xdr:cNvSpPr/>
      </xdr:nvSpPr>
      <xdr:spPr>
        <a:xfrm>
          <a:off x="14541500" y="1680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118346</xdr:rowOff>
    </xdr:from>
    <xdr:ext cx="534377" cy="259045"/>
    <xdr:sp macro="" textlink="">
      <xdr:nvSpPr>
        <xdr:cNvPr id="688" name="テキスト ボックス 687">
          <a:extLst>
            <a:ext uri="{FF2B5EF4-FFF2-40B4-BE49-F238E27FC236}">
              <a16:creationId xmlns="" xmlns:a16="http://schemas.microsoft.com/office/drawing/2014/main" id="{00000000-0008-0000-0600-0000B0020000}"/>
            </a:ext>
          </a:extLst>
        </xdr:cNvPr>
        <xdr:cNvSpPr txBox="1"/>
      </xdr:nvSpPr>
      <xdr:spPr>
        <a:xfrm>
          <a:off x="14325111" y="1657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94346</xdr:rowOff>
    </xdr:from>
    <xdr:to>
      <xdr:col>71</xdr:col>
      <xdr:colOff>177800</xdr:colOff>
      <xdr:row>98</xdr:row>
      <xdr:rowOff>126014</xdr:rowOff>
    </xdr:to>
    <xdr:cxnSp macro="">
      <xdr:nvCxnSpPr>
        <xdr:cNvPr id="689" name="直線コネクタ 688">
          <a:extLst>
            <a:ext uri="{FF2B5EF4-FFF2-40B4-BE49-F238E27FC236}">
              <a16:creationId xmlns="" xmlns:a16="http://schemas.microsoft.com/office/drawing/2014/main" id="{00000000-0008-0000-0600-0000B1020000}"/>
            </a:ext>
          </a:extLst>
        </xdr:cNvPr>
        <xdr:cNvCxnSpPr/>
      </xdr:nvCxnSpPr>
      <xdr:spPr>
        <a:xfrm flipV="1">
          <a:off x="12814300" y="16896446"/>
          <a:ext cx="889000" cy="3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62672</xdr:rowOff>
    </xdr:from>
    <xdr:to>
      <xdr:col>72</xdr:col>
      <xdr:colOff>38100</xdr:colOff>
      <xdr:row>98</xdr:row>
      <xdr:rowOff>164272</xdr:rowOff>
    </xdr:to>
    <xdr:sp macro="" textlink="">
      <xdr:nvSpPr>
        <xdr:cNvPr id="690" name="フローチャート: 判断 689">
          <a:extLst>
            <a:ext uri="{FF2B5EF4-FFF2-40B4-BE49-F238E27FC236}">
              <a16:creationId xmlns="" xmlns:a16="http://schemas.microsoft.com/office/drawing/2014/main" id="{00000000-0008-0000-0600-0000B2020000}"/>
            </a:ext>
          </a:extLst>
        </xdr:cNvPr>
        <xdr:cNvSpPr/>
      </xdr:nvSpPr>
      <xdr:spPr>
        <a:xfrm>
          <a:off x="13652500" y="1686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155399</xdr:rowOff>
    </xdr:from>
    <xdr:ext cx="534377" cy="259045"/>
    <xdr:sp macro="" textlink="">
      <xdr:nvSpPr>
        <xdr:cNvPr id="691" name="テキスト ボックス 690">
          <a:extLst>
            <a:ext uri="{FF2B5EF4-FFF2-40B4-BE49-F238E27FC236}">
              <a16:creationId xmlns="" xmlns:a16="http://schemas.microsoft.com/office/drawing/2014/main" id="{00000000-0008-0000-0600-0000B3020000}"/>
            </a:ext>
          </a:extLst>
        </xdr:cNvPr>
        <xdr:cNvSpPr txBox="1"/>
      </xdr:nvSpPr>
      <xdr:spPr>
        <a:xfrm>
          <a:off x="13436111" y="1695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79268</xdr:rowOff>
    </xdr:from>
    <xdr:to>
      <xdr:col>67</xdr:col>
      <xdr:colOff>101600</xdr:colOff>
      <xdr:row>99</xdr:row>
      <xdr:rowOff>9418</xdr:rowOff>
    </xdr:to>
    <xdr:sp macro="" textlink="">
      <xdr:nvSpPr>
        <xdr:cNvPr id="692" name="フローチャート: 判断 691">
          <a:extLst>
            <a:ext uri="{FF2B5EF4-FFF2-40B4-BE49-F238E27FC236}">
              <a16:creationId xmlns="" xmlns:a16="http://schemas.microsoft.com/office/drawing/2014/main" id="{00000000-0008-0000-0600-0000B4020000}"/>
            </a:ext>
          </a:extLst>
        </xdr:cNvPr>
        <xdr:cNvSpPr/>
      </xdr:nvSpPr>
      <xdr:spPr>
        <a:xfrm>
          <a:off x="12763500" y="1688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545</xdr:rowOff>
    </xdr:from>
    <xdr:ext cx="534377" cy="259045"/>
    <xdr:sp macro="" textlink="">
      <xdr:nvSpPr>
        <xdr:cNvPr id="693" name="テキスト ボックス 692">
          <a:extLst>
            <a:ext uri="{FF2B5EF4-FFF2-40B4-BE49-F238E27FC236}">
              <a16:creationId xmlns="" xmlns:a16="http://schemas.microsoft.com/office/drawing/2014/main" id="{00000000-0008-0000-0600-0000B5020000}"/>
            </a:ext>
          </a:extLst>
        </xdr:cNvPr>
        <xdr:cNvSpPr txBox="1"/>
      </xdr:nvSpPr>
      <xdr:spPr>
        <a:xfrm>
          <a:off x="12547111" y="1697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86249</xdr:rowOff>
    </xdr:from>
    <xdr:to>
      <xdr:col>85</xdr:col>
      <xdr:colOff>177800</xdr:colOff>
      <xdr:row>98</xdr:row>
      <xdr:rowOff>16399</xdr:rowOff>
    </xdr:to>
    <xdr:sp macro="" textlink="">
      <xdr:nvSpPr>
        <xdr:cNvPr id="699" name="楕円 698">
          <a:extLst>
            <a:ext uri="{FF2B5EF4-FFF2-40B4-BE49-F238E27FC236}">
              <a16:creationId xmlns="" xmlns:a16="http://schemas.microsoft.com/office/drawing/2014/main" id="{00000000-0008-0000-0600-0000BB020000}"/>
            </a:ext>
          </a:extLst>
        </xdr:cNvPr>
        <xdr:cNvSpPr/>
      </xdr:nvSpPr>
      <xdr:spPr>
        <a:xfrm>
          <a:off x="16268700" y="1671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109126</xdr:rowOff>
    </xdr:from>
    <xdr:ext cx="534377" cy="259045"/>
    <xdr:sp macro="" textlink="">
      <xdr:nvSpPr>
        <xdr:cNvPr id="700" name="積立金該当値テキスト">
          <a:extLst>
            <a:ext uri="{FF2B5EF4-FFF2-40B4-BE49-F238E27FC236}">
              <a16:creationId xmlns="" xmlns:a16="http://schemas.microsoft.com/office/drawing/2014/main" id="{00000000-0008-0000-0600-0000BC020000}"/>
            </a:ext>
          </a:extLst>
        </xdr:cNvPr>
        <xdr:cNvSpPr txBox="1"/>
      </xdr:nvSpPr>
      <xdr:spPr>
        <a:xfrm>
          <a:off x="16370300" y="1656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45596</xdr:rowOff>
    </xdr:from>
    <xdr:to>
      <xdr:col>81</xdr:col>
      <xdr:colOff>101600</xdr:colOff>
      <xdr:row>97</xdr:row>
      <xdr:rowOff>147196</xdr:rowOff>
    </xdr:to>
    <xdr:sp macro="" textlink="">
      <xdr:nvSpPr>
        <xdr:cNvPr id="701" name="楕円 700">
          <a:extLst>
            <a:ext uri="{FF2B5EF4-FFF2-40B4-BE49-F238E27FC236}">
              <a16:creationId xmlns="" xmlns:a16="http://schemas.microsoft.com/office/drawing/2014/main" id="{00000000-0008-0000-0600-0000BD020000}"/>
            </a:ext>
          </a:extLst>
        </xdr:cNvPr>
        <xdr:cNvSpPr/>
      </xdr:nvSpPr>
      <xdr:spPr>
        <a:xfrm>
          <a:off x="15430500" y="1667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163723</xdr:rowOff>
    </xdr:from>
    <xdr:ext cx="534377" cy="259045"/>
    <xdr:sp macro="" textlink="">
      <xdr:nvSpPr>
        <xdr:cNvPr id="702" name="テキスト ボックス 701">
          <a:extLst>
            <a:ext uri="{FF2B5EF4-FFF2-40B4-BE49-F238E27FC236}">
              <a16:creationId xmlns="" xmlns:a16="http://schemas.microsoft.com/office/drawing/2014/main" id="{00000000-0008-0000-0600-0000BE020000}"/>
            </a:ext>
          </a:extLst>
        </xdr:cNvPr>
        <xdr:cNvSpPr txBox="1"/>
      </xdr:nvSpPr>
      <xdr:spPr>
        <a:xfrm>
          <a:off x="15214111" y="1645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56950</xdr:rowOff>
    </xdr:from>
    <xdr:to>
      <xdr:col>76</xdr:col>
      <xdr:colOff>165100</xdr:colOff>
      <xdr:row>98</xdr:row>
      <xdr:rowOff>158550</xdr:rowOff>
    </xdr:to>
    <xdr:sp macro="" textlink="">
      <xdr:nvSpPr>
        <xdr:cNvPr id="703" name="楕円 702">
          <a:extLst>
            <a:ext uri="{FF2B5EF4-FFF2-40B4-BE49-F238E27FC236}">
              <a16:creationId xmlns="" xmlns:a16="http://schemas.microsoft.com/office/drawing/2014/main" id="{00000000-0008-0000-0600-0000BF020000}"/>
            </a:ext>
          </a:extLst>
        </xdr:cNvPr>
        <xdr:cNvSpPr/>
      </xdr:nvSpPr>
      <xdr:spPr>
        <a:xfrm>
          <a:off x="14541500" y="1685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149677</xdr:rowOff>
    </xdr:from>
    <xdr:ext cx="534377" cy="259045"/>
    <xdr:sp macro="" textlink="">
      <xdr:nvSpPr>
        <xdr:cNvPr id="704" name="テキスト ボックス 703">
          <a:extLst>
            <a:ext uri="{FF2B5EF4-FFF2-40B4-BE49-F238E27FC236}">
              <a16:creationId xmlns="" xmlns:a16="http://schemas.microsoft.com/office/drawing/2014/main" id="{00000000-0008-0000-0600-0000C0020000}"/>
            </a:ext>
          </a:extLst>
        </xdr:cNvPr>
        <xdr:cNvSpPr txBox="1"/>
      </xdr:nvSpPr>
      <xdr:spPr>
        <a:xfrm>
          <a:off x="14325111" y="1695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43546</xdr:rowOff>
    </xdr:from>
    <xdr:to>
      <xdr:col>72</xdr:col>
      <xdr:colOff>38100</xdr:colOff>
      <xdr:row>98</xdr:row>
      <xdr:rowOff>145146</xdr:rowOff>
    </xdr:to>
    <xdr:sp macro="" textlink="">
      <xdr:nvSpPr>
        <xdr:cNvPr id="705" name="楕円 704">
          <a:extLst>
            <a:ext uri="{FF2B5EF4-FFF2-40B4-BE49-F238E27FC236}">
              <a16:creationId xmlns="" xmlns:a16="http://schemas.microsoft.com/office/drawing/2014/main" id="{00000000-0008-0000-0600-0000C1020000}"/>
            </a:ext>
          </a:extLst>
        </xdr:cNvPr>
        <xdr:cNvSpPr/>
      </xdr:nvSpPr>
      <xdr:spPr>
        <a:xfrm>
          <a:off x="13652500" y="1684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161673</xdr:rowOff>
    </xdr:from>
    <xdr:ext cx="534377" cy="259045"/>
    <xdr:sp macro="" textlink="">
      <xdr:nvSpPr>
        <xdr:cNvPr id="706" name="テキスト ボックス 705">
          <a:extLst>
            <a:ext uri="{FF2B5EF4-FFF2-40B4-BE49-F238E27FC236}">
              <a16:creationId xmlns="" xmlns:a16="http://schemas.microsoft.com/office/drawing/2014/main" id="{00000000-0008-0000-0600-0000C2020000}"/>
            </a:ext>
          </a:extLst>
        </xdr:cNvPr>
        <xdr:cNvSpPr txBox="1"/>
      </xdr:nvSpPr>
      <xdr:spPr>
        <a:xfrm>
          <a:off x="13436111" y="1662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75214</xdr:rowOff>
    </xdr:from>
    <xdr:to>
      <xdr:col>67</xdr:col>
      <xdr:colOff>101600</xdr:colOff>
      <xdr:row>99</xdr:row>
      <xdr:rowOff>5364</xdr:rowOff>
    </xdr:to>
    <xdr:sp macro="" textlink="">
      <xdr:nvSpPr>
        <xdr:cNvPr id="707" name="楕円 706">
          <a:extLst>
            <a:ext uri="{FF2B5EF4-FFF2-40B4-BE49-F238E27FC236}">
              <a16:creationId xmlns="" xmlns:a16="http://schemas.microsoft.com/office/drawing/2014/main" id="{00000000-0008-0000-0600-0000C3020000}"/>
            </a:ext>
          </a:extLst>
        </xdr:cNvPr>
        <xdr:cNvSpPr/>
      </xdr:nvSpPr>
      <xdr:spPr>
        <a:xfrm>
          <a:off x="12763500" y="1687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21891</xdr:rowOff>
    </xdr:from>
    <xdr:ext cx="534377" cy="259045"/>
    <xdr:sp macro="" textlink="">
      <xdr:nvSpPr>
        <xdr:cNvPr id="708" name="テキスト ボックス 707">
          <a:extLst>
            <a:ext uri="{FF2B5EF4-FFF2-40B4-BE49-F238E27FC236}">
              <a16:creationId xmlns="" xmlns:a16="http://schemas.microsoft.com/office/drawing/2014/main" id="{00000000-0008-0000-0600-0000C4020000}"/>
            </a:ext>
          </a:extLst>
        </xdr:cNvPr>
        <xdr:cNvSpPr txBox="1"/>
      </xdr:nvSpPr>
      <xdr:spPr>
        <a:xfrm>
          <a:off x="12547111" y="1665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 xmlns:a16="http://schemas.microsoft.com/office/drawing/2014/main" id="{00000000-0008-0000-06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 xmlns:a16="http://schemas.microsoft.com/office/drawing/2014/main" id="{00000000-0008-0000-06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 xmlns:a16="http://schemas.microsoft.com/office/drawing/2014/main" id="{00000000-0008-0000-06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a:extLst>
            <a:ext uri="{FF2B5EF4-FFF2-40B4-BE49-F238E27FC236}">
              <a16:creationId xmlns="" xmlns:a16="http://schemas.microsoft.com/office/drawing/2014/main" id="{00000000-0008-0000-0600-0000D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 xmlns:a16="http://schemas.microsoft.com/office/drawing/2014/main" id="{00000000-0008-0000-06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a:extLst>
            <a:ext uri="{FF2B5EF4-FFF2-40B4-BE49-F238E27FC236}">
              <a16:creationId xmlns="" xmlns:a16="http://schemas.microsoft.com/office/drawing/2014/main" id="{00000000-0008-0000-0600-0000D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 xmlns:a16="http://schemas.microsoft.com/office/drawing/2014/main" id="{00000000-0008-0000-06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a:extLst>
            <a:ext uri="{FF2B5EF4-FFF2-40B4-BE49-F238E27FC236}">
              <a16:creationId xmlns="" xmlns:a16="http://schemas.microsoft.com/office/drawing/2014/main" id="{00000000-0008-0000-0600-0000D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 xmlns:a16="http://schemas.microsoft.com/office/drawing/2014/main" id="{00000000-0008-0000-06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a:extLst>
            <a:ext uri="{FF2B5EF4-FFF2-40B4-BE49-F238E27FC236}">
              <a16:creationId xmlns="" xmlns:a16="http://schemas.microsoft.com/office/drawing/2014/main" id="{00000000-0008-0000-0600-0000D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 xmlns:a16="http://schemas.microsoft.com/office/drawing/2014/main" id="{00000000-0008-0000-06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 xmlns:a16="http://schemas.microsoft.com/office/drawing/2014/main" id="{00000000-0008-0000-06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40259</xdr:rowOff>
    </xdr:from>
    <xdr:to>
      <xdr:col>116</xdr:col>
      <xdr:colOff>62864</xdr:colOff>
      <xdr:row>39</xdr:row>
      <xdr:rowOff>98878</xdr:rowOff>
    </xdr:to>
    <xdr:cxnSp macro="">
      <xdr:nvCxnSpPr>
        <xdr:cNvPr id="734" name="直線コネクタ 733">
          <a:extLst>
            <a:ext uri="{FF2B5EF4-FFF2-40B4-BE49-F238E27FC236}">
              <a16:creationId xmlns="" xmlns:a16="http://schemas.microsoft.com/office/drawing/2014/main" id="{00000000-0008-0000-0600-0000DE020000}"/>
            </a:ext>
          </a:extLst>
        </xdr:cNvPr>
        <xdr:cNvCxnSpPr/>
      </xdr:nvCxnSpPr>
      <xdr:spPr>
        <a:xfrm flipV="1">
          <a:off x="22159595" y="5183759"/>
          <a:ext cx="1269" cy="1601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a:extLst>
            <a:ext uri="{FF2B5EF4-FFF2-40B4-BE49-F238E27FC236}">
              <a16:creationId xmlns="" xmlns:a16="http://schemas.microsoft.com/office/drawing/2014/main" id="{00000000-0008-0000-0600-0000D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 xmlns:a16="http://schemas.microsoft.com/office/drawing/2014/main" id="{00000000-0008-0000-06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158386</xdr:rowOff>
    </xdr:from>
    <xdr:ext cx="469744" cy="259045"/>
    <xdr:sp macro="" textlink="">
      <xdr:nvSpPr>
        <xdr:cNvPr id="737" name="投資及び出資金最大値テキスト">
          <a:extLst>
            <a:ext uri="{FF2B5EF4-FFF2-40B4-BE49-F238E27FC236}">
              <a16:creationId xmlns="" xmlns:a16="http://schemas.microsoft.com/office/drawing/2014/main" id="{00000000-0008-0000-0600-0000E1020000}"/>
            </a:ext>
          </a:extLst>
        </xdr:cNvPr>
        <xdr:cNvSpPr txBox="1"/>
      </xdr:nvSpPr>
      <xdr:spPr>
        <a:xfrm>
          <a:off x="22212300" y="495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40259</xdr:rowOff>
    </xdr:from>
    <xdr:to>
      <xdr:col>116</xdr:col>
      <xdr:colOff>152400</xdr:colOff>
      <xdr:row>30</xdr:row>
      <xdr:rowOff>40259</xdr:rowOff>
    </xdr:to>
    <xdr:cxnSp macro="">
      <xdr:nvCxnSpPr>
        <xdr:cNvPr id="738" name="直線コネクタ 737">
          <a:extLst>
            <a:ext uri="{FF2B5EF4-FFF2-40B4-BE49-F238E27FC236}">
              <a16:creationId xmlns="" xmlns:a16="http://schemas.microsoft.com/office/drawing/2014/main" id="{00000000-0008-0000-0600-0000E2020000}"/>
            </a:ext>
          </a:extLst>
        </xdr:cNvPr>
        <xdr:cNvCxnSpPr/>
      </xdr:nvCxnSpPr>
      <xdr:spPr>
        <a:xfrm>
          <a:off x="22072600" y="5183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119780</xdr:rowOff>
    </xdr:from>
    <xdr:to>
      <xdr:col>116</xdr:col>
      <xdr:colOff>63500</xdr:colOff>
      <xdr:row>38</xdr:row>
      <xdr:rowOff>129577</xdr:rowOff>
    </xdr:to>
    <xdr:cxnSp macro="">
      <xdr:nvCxnSpPr>
        <xdr:cNvPr id="739" name="直線コネクタ 738">
          <a:extLst>
            <a:ext uri="{FF2B5EF4-FFF2-40B4-BE49-F238E27FC236}">
              <a16:creationId xmlns="" xmlns:a16="http://schemas.microsoft.com/office/drawing/2014/main" id="{00000000-0008-0000-0600-0000E3020000}"/>
            </a:ext>
          </a:extLst>
        </xdr:cNvPr>
        <xdr:cNvCxnSpPr/>
      </xdr:nvCxnSpPr>
      <xdr:spPr>
        <a:xfrm flipV="1">
          <a:off x="21323300" y="663488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80589</xdr:rowOff>
    </xdr:from>
    <xdr:ext cx="378565" cy="259045"/>
    <xdr:sp macro="" textlink="">
      <xdr:nvSpPr>
        <xdr:cNvPr id="740" name="投資及び出資金平均値テキスト">
          <a:extLst>
            <a:ext uri="{FF2B5EF4-FFF2-40B4-BE49-F238E27FC236}">
              <a16:creationId xmlns="" xmlns:a16="http://schemas.microsoft.com/office/drawing/2014/main" id="{00000000-0008-0000-0600-0000E4020000}"/>
            </a:ext>
          </a:extLst>
        </xdr:cNvPr>
        <xdr:cNvSpPr txBox="1"/>
      </xdr:nvSpPr>
      <xdr:spPr>
        <a:xfrm>
          <a:off x="22212300" y="6424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57713</xdr:rowOff>
    </xdr:from>
    <xdr:to>
      <xdr:col>116</xdr:col>
      <xdr:colOff>114300</xdr:colOff>
      <xdr:row>38</xdr:row>
      <xdr:rowOff>159313</xdr:rowOff>
    </xdr:to>
    <xdr:sp macro="" textlink="">
      <xdr:nvSpPr>
        <xdr:cNvPr id="741" name="フローチャート: 判断 740">
          <a:extLst>
            <a:ext uri="{FF2B5EF4-FFF2-40B4-BE49-F238E27FC236}">
              <a16:creationId xmlns="" xmlns:a16="http://schemas.microsoft.com/office/drawing/2014/main" id="{00000000-0008-0000-0600-0000E5020000}"/>
            </a:ext>
          </a:extLst>
        </xdr:cNvPr>
        <xdr:cNvSpPr/>
      </xdr:nvSpPr>
      <xdr:spPr>
        <a:xfrm>
          <a:off x="22110700" y="657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129577</xdr:rowOff>
    </xdr:from>
    <xdr:to>
      <xdr:col>111</xdr:col>
      <xdr:colOff>177800</xdr:colOff>
      <xdr:row>39</xdr:row>
      <xdr:rowOff>254</xdr:rowOff>
    </xdr:to>
    <xdr:cxnSp macro="">
      <xdr:nvCxnSpPr>
        <xdr:cNvPr id="742" name="直線コネクタ 741">
          <a:extLst>
            <a:ext uri="{FF2B5EF4-FFF2-40B4-BE49-F238E27FC236}">
              <a16:creationId xmlns="" xmlns:a16="http://schemas.microsoft.com/office/drawing/2014/main" id="{00000000-0008-0000-0600-0000E6020000}"/>
            </a:ext>
          </a:extLst>
        </xdr:cNvPr>
        <xdr:cNvCxnSpPr/>
      </xdr:nvCxnSpPr>
      <xdr:spPr>
        <a:xfrm flipV="1">
          <a:off x="20434300" y="6644677"/>
          <a:ext cx="889000" cy="4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84165</xdr:rowOff>
    </xdr:from>
    <xdr:to>
      <xdr:col>112</xdr:col>
      <xdr:colOff>38100</xdr:colOff>
      <xdr:row>39</xdr:row>
      <xdr:rowOff>14315</xdr:rowOff>
    </xdr:to>
    <xdr:sp macro="" textlink="">
      <xdr:nvSpPr>
        <xdr:cNvPr id="743" name="フローチャート: 判断 742">
          <a:extLst>
            <a:ext uri="{FF2B5EF4-FFF2-40B4-BE49-F238E27FC236}">
              <a16:creationId xmlns="" xmlns:a16="http://schemas.microsoft.com/office/drawing/2014/main" id="{00000000-0008-0000-0600-0000E7020000}"/>
            </a:ext>
          </a:extLst>
        </xdr:cNvPr>
        <xdr:cNvSpPr/>
      </xdr:nvSpPr>
      <xdr:spPr>
        <a:xfrm>
          <a:off x="21272500" y="659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5442</xdr:rowOff>
    </xdr:from>
    <xdr:ext cx="378565" cy="259045"/>
    <xdr:sp macro="" textlink="">
      <xdr:nvSpPr>
        <xdr:cNvPr id="744" name="テキスト ボックス 743">
          <a:extLst>
            <a:ext uri="{FF2B5EF4-FFF2-40B4-BE49-F238E27FC236}">
              <a16:creationId xmlns="" xmlns:a16="http://schemas.microsoft.com/office/drawing/2014/main" id="{00000000-0008-0000-0600-0000E8020000}"/>
            </a:ext>
          </a:extLst>
        </xdr:cNvPr>
        <xdr:cNvSpPr txBox="1"/>
      </xdr:nvSpPr>
      <xdr:spPr>
        <a:xfrm>
          <a:off x="21134017" y="6691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254</xdr:rowOff>
    </xdr:from>
    <xdr:to>
      <xdr:col>107</xdr:col>
      <xdr:colOff>50800</xdr:colOff>
      <xdr:row>39</xdr:row>
      <xdr:rowOff>13317</xdr:rowOff>
    </xdr:to>
    <xdr:cxnSp macro="">
      <xdr:nvCxnSpPr>
        <xdr:cNvPr id="745" name="直線コネクタ 744">
          <a:extLst>
            <a:ext uri="{FF2B5EF4-FFF2-40B4-BE49-F238E27FC236}">
              <a16:creationId xmlns="" xmlns:a16="http://schemas.microsoft.com/office/drawing/2014/main" id="{00000000-0008-0000-0600-0000E9020000}"/>
            </a:ext>
          </a:extLst>
        </xdr:cNvPr>
        <xdr:cNvCxnSpPr/>
      </xdr:nvCxnSpPr>
      <xdr:spPr>
        <a:xfrm flipV="1">
          <a:off x="19545300" y="668680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63427</xdr:rowOff>
    </xdr:from>
    <xdr:to>
      <xdr:col>107</xdr:col>
      <xdr:colOff>101600</xdr:colOff>
      <xdr:row>38</xdr:row>
      <xdr:rowOff>165027</xdr:rowOff>
    </xdr:to>
    <xdr:sp macro="" textlink="">
      <xdr:nvSpPr>
        <xdr:cNvPr id="746" name="フローチャート: 判断 745">
          <a:extLst>
            <a:ext uri="{FF2B5EF4-FFF2-40B4-BE49-F238E27FC236}">
              <a16:creationId xmlns="" xmlns:a16="http://schemas.microsoft.com/office/drawing/2014/main" id="{00000000-0008-0000-0600-0000EA020000}"/>
            </a:ext>
          </a:extLst>
        </xdr:cNvPr>
        <xdr:cNvSpPr/>
      </xdr:nvSpPr>
      <xdr:spPr>
        <a:xfrm>
          <a:off x="20383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10105</xdr:rowOff>
    </xdr:from>
    <xdr:ext cx="378565" cy="259045"/>
    <xdr:sp macro="" textlink="">
      <xdr:nvSpPr>
        <xdr:cNvPr id="747" name="テキスト ボックス 746">
          <a:extLst>
            <a:ext uri="{FF2B5EF4-FFF2-40B4-BE49-F238E27FC236}">
              <a16:creationId xmlns="" xmlns:a16="http://schemas.microsoft.com/office/drawing/2014/main" id="{00000000-0008-0000-0600-0000EB020000}"/>
            </a:ext>
          </a:extLst>
        </xdr:cNvPr>
        <xdr:cNvSpPr txBox="1"/>
      </xdr:nvSpPr>
      <xdr:spPr>
        <a:xfrm>
          <a:off x="20245017" y="6353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12501</xdr:rowOff>
    </xdr:from>
    <xdr:to>
      <xdr:col>102</xdr:col>
      <xdr:colOff>114300</xdr:colOff>
      <xdr:row>39</xdr:row>
      <xdr:rowOff>13317</xdr:rowOff>
    </xdr:to>
    <xdr:cxnSp macro="">
      <xdr:nvCxnSpPr>
        <xdr:cNvPr id="748" name="直線コネクタ 747">
          <a:extLst>
            <a:ext uri="{FF2B5EF4-FFF2-40B4-BE49-F238E27FC236}">
              <a16:creationId xmlns="" xmlns:a16="http://schemas.microsoft.com/office/drawing/2014/main" id="{00000000-0008-0000-0600-0000EC020000}"/>
            </a:ext>
          </a:extLst>
        </xdr:cNvPr>
        <xdr:cNvCxnSpPr/>
      </xdr:nvCxnSpPr>
      <xdr:spPr>
        <a:xfrm>
          <a:off x="18656300" y="6699051"/>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48732</xdr:rowOff>
    </xdr:from>
    <xdr:to>
      <xdr:col>102</xdr:col>
      <xdr:colOff>165100</xdr:colOff>
      <xdr:row>38</xdr:row>
      <xdr:rowOff>150332</xdr:rowOff>
    </xdr:to>
    <xdr:sp macro="" textlink="">
      <xdr:nvSpPr>
        <xdr:cNvPr id="749" name="フローチャート: 判断 748">
          <a:extLst>
            <a:ext uri="{FF2B5EF4-FFF2-40B4-BE49-F238E27FC236}">
              <a16:creationId xmlns="" xmlns:a16="http://schemas.microsoft.com/office/drawing/2014/main" id="{00000000-0008-0000-0600-0000ED020000}"/>
            </a:ext>
          </a:extLst>
        </xdr:cNvPr>
        <xdr:cNvSpPr/>
      </xdr:nvSpPr>
      <xdr:spPr>
        <a:xfrm>
          <a:off x="19494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166859</xdr:rowOff>
    </xdr:from>
    <xdr:ext cx="469744" cy="259045"/>
    <xdr:sp macro="" textlink="">
      <xdr:nvSpPr>
        <xdr:cNvPr id="750" name="テキスト ボックス 749">
          <a:extLst>
            <a:ext uri="{FF2B5EF4-FFF2-40B4-BE49-F238E27FC236}">
              <a16:creationId xmlns="" xmlns:a16="http://schemas.microsoft.com/office/drawing/2014/main" id="{00000000-0008-0000-0600-0000EE020000}"/>
            </a:ext>
          </a:extLst>
        </xdr:cNvPr>
        <xdr:cNvSpPr txBox="1"/>
      </xdr:nvSpPr>
      <xdr:spPr>
        <a:xfrm>
          <a:off x="19310428" y="633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65060</xdr:rowOff>
    </xdr:from>
    <xdr:to>
      <xdr:col>98</xdr:col>
      <xdr:colOff>38100</xdr:colOff>
      <xdr:row>38</xdr:row>
      <xdr:rowOff>166660</xdr:rowOff>
    </xdr:to>
    <xdr:sp macro="" textlink="">
      <xdr:nvSpPr>
        <xdr:cNvPr id="751" name="フローチャート: 判断 750">
          <a:extLst>
            <a:ext uri="{FF2B5EF4-FFF2-40B4-BE49-F238E27FC236}">
              <a16:creationId xmlns="" xmlns:a16="http://schemas.microsoft.com/office/drawing/2014/main" id="{00000000-0008-0000-0600-0000EF020000}"/>
            </a:ext>
          </a:extLst>
        </xdr:cNvPr>
        <xdr:cNvSpPr/>
      </xdr:nvSpPr>
      <xdr:spPr>
        <a:xfrm>
          <a:off x="18605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11737</xdr:rowOff>
    </xdr:from>
    <xdr:ext cx="378565" cy="259045"/>
    <xdr:sp macro="" textlink="">
      <xdr:nvSpPr>
        <xdr:cNvPr id="752" name="テキスト ボックス 751">
          <a:extLst>
            <a:ext uri="{FF2B5EF4-FFF2-40B4-BE49-F238E27FC236}">
              <a16:creationId xmlns="" xmlns:a16="http://schemas.microsoft.com/office/drawing/2014/main" id="{00000000-0008-0000-0600-0000F0020000}"/>
            </a:ext>
          </a:extLst>
        </xdr:cNvPr>
        <xdr:cNvSpPr txBox="1"/>
      </xdr:nvSpPr>
      <xdr:spPr>
        <a:xfrm>
          <a:off x="18467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68980</xdr:rowOff>
    </xdr:from>
    <xdr:to>
      <xdr:col>116</xdr:col>
      <xdr:colOff>114300</xdr:colOff>
      <xdr:row>38</xdr:row>
      <xdr:rowOff>170580</xdr:rowOff>
    </xdr:to>
    <xdr:sp macro="" textlink="">
      <xdr:nvSpPr>
        <xdr:cNvPr id="758" name="楕円 757">
          <a:extLst>
            <a:ext uri="{FF2B5EF4-FFF2-40B4-BE49-F238E27FC236}">
              <a16:creationId xmlns="" xmlns:a16="http://schemas.microsoft.com/office/drawing/2014/main" id="{00000000-0008-0000-0600-0000F6020000}"/>
            </a:ext>
          </a:extLst>
        </xdr:cNvPr>
        <xdr:cNvSpPr/>
      </xdr:nvSpPr>
      <xdr:spPr>
        <a:xfrm>
          <a:off x="22110700" y="65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47407</xdr:rowOff>
    </xdr:from>
    <xdr:ext cx="378565" cy="259045"/>
    <xdr:sp macro="" textlink="">
      <xdr:nvSpPr>
        <xdr:cNvPr id="759" name="投資及び出資金該当値テキスト">
          <a:extLst>
            <a:ext uri="{FF2B5EF4-FFF2-40B4-BE49-F238E27FC236}">
              <a16:creationId xmlns="" xmlns:a16="http://schemas.microsoft.com/office/drawing/2014/main" id="{00000000-0008-0000-0600-0000F7020000}"/>
            </a:ext>
          </a:extLst>
        </xdr:cNvPr>
        <xdr:cNvSpPr txBox="1"/>
      </xdr:nvSpPr>
      <xdr:spPr>
        <a:xfrm>
          <a:off x="22212300" y="6562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78777</xdr:rowOff>
    </xdr:from>
    <xdr:to>
      <xdr:col>112</xdr:col>
      <xdr:colOff>38100</xdr:colOff>
      <xdr:row>39</xdr:row>
      <xdr:rowOff>8927</xdr:rowOff>
    </xdr:to>
    <xdr:sp macro="" textlink="">
      <xdr:nvSpPr>
        <xdr:cNvPr id="760" name="楕円 759">
          <a:extLst>
            <a:ext uri="{FF2B5EF4-FFF2-40B4-BE49-F238E27FC236}">
              <a16:creationId xmlns="" xmlns:a16="http://schemas.microsoft.com/office/drawing/2014/main" id="{00000000-0008-0000-0600-0000F8020000}"/>
            </a:ext>
          </a:extLst>
        </xdr:cNvPr>
        <xdr:cNvSpPr/>
      </xdr:nvSpPr>
      <xdr:spPr>
        <a:xfrm>
          <a:off x="21272500" y="659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25453</xdr:rowOff>
    </xdr:from>
    <xdr:ext cx="378565" cy="259045"/>
    <xdr:sp macro="" textlink="">
      <xdr:nvSpPr>
        <xdr:cNvPr id="761" name="テキスト ボックス 760">
          <a:extLst>
            <a:ext uri="{FF2B5EF4-FFF2-40B4-BE49-F238E27FC236}">
              <a16:creationId xmlns="" xmlns:a16="http://schemas.microsoft.com/office/drawing/2014/main" id="{00000000-0008-0000-0600-0000F9020000}"/>
            </a:ext>
          </a:extLst>
        </xdr:cNvPr>
        <xdr:cNvSpPr txBox="1"/>
      </xdr:nvSpPr>
      <xdr:spPr>
        <a:xfrm>
          <a:off x="21134017" y="6369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120904</xdr:rowOff>
    </xdr:from>
    <xdr:to>
      <xdr:col>107</xdr:col>
      <xdr:colOff>101600</xdr:colOff>
      <xdr:row>39</xdr:row>
      <xdr:rowOff>51054</xdr:rowOff>
    </xdr:to>
    <xdr:sp macro="" textlink="">
      <xdr:nvSpPr>
        <xdr:cNvPr id="762" name="楕円 761">
          <a:extLst>
            <a:ext uri="{FF2B5EF4-FFF2-40B4-BE49-F238E27FC236}">
              <a16:creationId xmlns="" xmlns:a16="http://schemas.microsoft.com/office/drawing/2014/main" id="{00000000-0008-0000-0600-0000FA020000}"/>
            </a:ext>
          </a:extLst>
        </xdr:cNvPr>
        <xdr:cNvSpPr/>
      </xdr:nvSpPr>
      <xdr:spPr>
        <a:xfrm>
          <a:off x="20383500" y="663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42181</xdr:rowOff>
    </xdr:from>
    <xdr:ext cx="378565" cy="259045"/>
    <xdr:sp macro="" textlink="">
      <xdr:nvSpPr>
        <xdr:cNvPr id="763" name="テキスト ボックス 762">
          <a:extLst>
            <a:ext uri="{FF2B5EF4-FFF2-40B4-BE49-F238E27FC236}">
              <a16:creationId xmlns="" xmlns:a16="http://schemas.microsoft.com/office/drawing/2014/main" id="{00000000-0008-0000-0600-0000FB020000}"/>
            </a:ext>
          </a:extLst>
        </xdr:cNvPr>
        <xdr:cNvSpPr txBox="1"/>
      </xdr:nvSpPr>
      <xdr:spPr>
        <a:xfrm>
          <a:off x="20245017" y="6728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133967</xdr:rowOff>
    </xdr:from>
    <xdr:to>
      <xdr:col>102</xdr:col>
      <xdr:colOff>165100</xdr:colOff>
      <xdr:row>39</xdr:row>
      <xdr:rowOff>64117</xdr:rowOff>
    </xdr:to>
    <xdr:sp macro="" textlink="">
      <xdr:nvSpPr>
        <xdr:cNvPr id="764" name="楕円 763">
          <a:extLst>
            <a:ext uri="{FF2B5EF4-FFF2-40B4-BE49-F238E27FC236}">
              <a16:creationId xmlns="" xmlns:a16="http://schemas.microsoft.com/office/drawing/2014/main" id="{00000000-0008-0000-0600-0000FC020000}"/>
            </a:ext>
          </a:extLst>
        </xdr:cNvPr>
        <xdr:cNvSpPr/>
      </xdr:nvSpPr>
      <xdr:spPr>
        <a:xfrm>
          <a:off x="19494500" y="664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55244</xdr:rowOff>
    </xdr:from>
    <xdr:ext cx="378565" cy="259045"/>
    <xdr:sp macro="" textlink="">
      <xdr:nvSpPr>
        <xdr:cNvPr id="765" name="テキスト ボックス 764">
          <a:extLst>
            <a:ext uri="{FF2B5EF4-FFF2-40B4-BE49-F238E27FC236}">
              <a16:creationId xmlns="" xmlns:a16="http://schemas.microsoft.com/office/drawing/2014/main" id="{00000000-0008-0000-0600-0000FD020000}"/>
            </a:ext>
          </a:extLst>
        </xdr:cNvPr>
        <xdr:cNvSpPr txBox="1"/>
      </xdr:nvSpPr>
      <xdr:spPr>
        <a:xfrm>
          <a:off x="19356017" y="6741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133151</xdr:rowOff>
    </xdr:from>
    <xdr:to>
      <xdr:col>98</xdr:col>
      <xdr:colOff>38100</xdr:colOff>
      <xdr:row>39</xdr:row>
      <xdr:rowOff>63301</xdr:rowOff>
    </xdr:to>
    <xdr:sp macro="" textlink="">
      <xdr:nvSpPr>
        <xdr:cNvPr id="766" name="楕円 765">
          <a:extLst>
            <a:ext uri="{FF2B5EF4-FFF2-40B4-BE49-F238E27FC236}">
              <a16:creationId xmlns="" xmlns:a16="http://schemas.microsoft.com/office/drawing/2014/main" id="{00000000-0008-0000-0600-0000FE020000}"/>
            </a:ext>
          </a:extLst>
        </xdr:cNvPr>
        <xdr:cNvSpPr/>
      </xdr:nvSpPr>
      <xdr:spPr>
        <a:xfrm>
          <a:off x="18605500" y="664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54428</xdr:rowOff>
    </xdr:from>
    <xdr:ext cx="378565" cy="259045"/>
    <xdr:sp macro="" textlink="">
      <xdr:nvSpPr>
        <xdr:cNvPr id="767" name="テキスト ボックス 766">
          <a:extLst>
            <a:ext uri="{FF2B5EF4-FFF2-40B4-BE49-F238E27FC236}">
              <a16:creationId xmlns="" xmlns:a16="http://schemas.microsoft.com/office/drawing/2014/main" id="{00000000-0008-0000-0600-0000FF020000}"/>
            </a:ext>
          </a:extLst>
        </xdr:cNvPr>
        <xdr:cNvSpPr txBox="1"/>
      </xdr:nvSpPr>
      <xdr:spPr>
        <a:xfrm>
          <a:off x="18467017" y="6740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9" name="テキスト ボックス 788">
          <a:extLst>
            <a:ext uri="{FF2B5EF4-FFF2-40B4-BE49-F238E27FC236}">
              <a16:creationId xmlns="" xmlns:a16="http://schemas.microsoft.com/office/drawing/2014/main" id="{00000000-0008-0000-0600-000015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34792</xdr:rowOff>
    </xdr:from>
    <xdr:to>
      <xdr:col>116</xdr:col>
      <xdr:colOff>62864</xdr:colOff>
      <xdr:row>59</xdr:row>
      <xdr:rowOff>44450</xdr:rowOff>
    </xdr:to>
    <xdr:cxnSp macro="">
      <xdr:nvCxnSpPr>
        <xdr:cNvPr id="791" name="直線コネクタ 790">
          <a:extLst>
            <a:ext uri="{FF2B5EF4-FFF2-40B4-BE49-F238E27FC236}">
              <a16:creationId xmlns="" xmlns:a16="http://schemas.microsoft.com/office/drawing/2014/main" id="{00000000-0008-0000-0600-000017030000}"/>
            </a:ext>
          </a:extLst>
        </xdr:cNvPr>
        <xdr:cNvCxnSpPr/>
      </xdr:nvCxnSpPr>
      <xdr:spPr>
        <a:xfrm flipV="1">
          <a:off x="22159595" y="8778742"/>
          <a:ext cx="1269" cy="138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152919</xdr:rowOff>
    </xdr:from>
    <xdr:ext cx="534377" cy="259045"/>
    <xdr:sp macro="" textlink="">
      <xdr:nvSpPr>
        <xdr:cNvPr id="794" name="貸付金最大値テキスト">
          <a:extLst>
            <a:ext uri="{FF2B5EF4-FFF2-40B4-BE49-F238E27FC236}">
              <a16:creationId xmlns="" xmlns:a16="http://schemas.microsoft.com/office/drawing/2014/main" id="{00000000-0008-0000-0600-00001A030000}"/>
            </a:ext>
          </a:extLst>
        </xdr:cNvPr>
        <xdr:cNvSpPr txBox="1"/>
      </xdr:nvSpPr>
      <xdr:spPr>
        <a:xfrm>
          <a:off x="22212300" y="855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34792</xdr:rowOff>
    </xdr:from>
    <xdr:to>
      <xdr:col>116</xdr:col>
      <xdr:colOff>152400</xdr:colOff>
      <xdr:row>51</xdr:row>
      <xdr:rowOff>34792</xdr:rowOff>
    </xdr:to>
    <xdr:cxnSp macro="">
      <xdr:nvCxnSpPr>
        <xdr:cNvPr id="795" name="直線コネクタ 794">
          <a:extLst>
            <a:ext uri="{FF2B5EF4-FFF2-40B4-BE49-F238E27FC236}">
              <a16:creationId xmlns="" xmlns:a16="http://schemas.microsoft.com/office/drawing/2014/main" id="{00000000-0008-0000-0600-00001B030000}"/>
            </a:ext>
          </a:extLst>
        </xdr:cNvPr>
        <xdr:cNvCxnSpPr/>
      </xdr:nvCxnSpPr>
      <xdr:spPr>
        <a:xfrm>
          <a:off x="22072600" y="8778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98228</xdr:rowOff>
    </xdr:from>
    <xdr:to>
      <xdr:col>116</xdr:col>
      <xdr:colOff>63500</xdr:colOff>
      <xdr:row>58</xdr:row>
      <xdr:rowOff>98590</xdr:rowOff>
    </xdr:to>
    <xdr:cxnSp macro="">
      <xdr:nvCxnSpPr>
        <xdr:cNvPr id="796" name="直線コネクタ 795">
          <a:extLst>
            <a:ext uri="{FF2B5EF4-FFF2-40B4-BE49-F238E27FC236}">
              <a16:creationId xmlns="" xmlns:a16="http://schemas.microsoft.com/office/drawing/2014/main" id="{00000000-0008-0000-0600-00001C030000}"/>
            </a:ext>
          </a:extLst>
        </xdr:cNvPr>
        <xdr:cNvCxnSpPr/>
      </xdr:nvCxnSpPr>
      <xdr:spPr>
        <a:xfrm>
          <a:off x="21323300" y="10042328"/>
          <a:ext cx="8382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67080</xdr:rowOff>
    </xdr:from>
    <xdr:ext cx="469744" cy="259045"/>
    <xdr:sp macro="" textlink="">
      <xdr:nvSpPr>
        <xdr:cNvPr id="797" name="貸付金平均値テキスト">
          <a:extLst>
            <a:ext uri="{FF2B5EF4-FFF2-40B4-BE49-F238E27FC236}">
              <a16:creationId xmlns="" xmlns:a16="http://schemas.microsoft.com/office/drawing/2014/main" id="{00000000-0008-0000-0600-00001D030000}"/>
            </a:ext>
          </a:extLst>
        </xdr:cNvPr>
        <xdr:cNvSpPr txBox="1"/>
      </xdr:nvSpPr>
      <xdr:spPr>
        <a:xfrm>
          <a:off x="22212300" y="10011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88653</xdr:rowOff>
    </xdr:from>
    <xdr:to>
      <xdr:col>116</xdr:col>
      <xdr:colOff>114300</xdr:colOff>
      <xdr:row>59</xdr:row>
      <xdr:rowOff>18803</xdr:rowOff>
    </xdr:to>
    <xdr:sp macro="" textlink="">
      <xdr:nvSpPr>
        <xdr:cNvPr id="798" name="フローチャート: 判断 797">
          <a:extLst>
            <a:ext uri="{FF2B5EF4-FFF2-40B4-BE49-F238E27FC236}">
              <a16:creationId xmlns="" xmlns:a16="http://schemas.microsoft.com/office/drawing/2014/main" id="{00000000-0008-0000-0600-00001E030000}"/>
            </a:ext>
          </a:extLst>
        </xdr:cNvPr>
        <xdr:cNvSpPr/>
      </xdr:nvSpPr>
      <xdr:spPr>
        <a:xfrm>
          <a:off x="22110700" y="1003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97219</xdr:rowOff>
    </xdr:from>
    <xdr:to>
      <xdr:col>111</xdr:col>
      <xdr:colOff>177800</xdr:colOff>
      <xdr:row>58</xdr:row>
      <xdr:rowOff>98228</xdr:rowOff>
    </xdr:to>
    <xdr:cxnSp macro="">
      <xdr:nvCxnSpPr>
        <xdr:cNvPr id="799" name="直線コネクタ 798">
          <a:extLst>
            <a:ext uri="{FF2B5EF4-FFF2-40B4-BE49-F238E27FC236}">
              <a16:creationId xmlns="" xmlns:a16="http://schemas.microsoft.com/office/drawing/2014/main" id="{00000000-0008-0000-0600-00001F030000}"/>
            </a:ext>
          </a:extLst>
        </xdr:cNvPr>
        <xdr:cNvCxnSpPr/>
      </xdr:nvCxnSpPr>
      <xdr:spPr>
        <a:xfrm>
          <a:off x="20434300" y="10041319"/>
          <a:ext cx="889000" cy="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86805</xdr:rowOff>
    </xdr:from>
    <xdr:to>
      <xdr:col>112</xdr:col>
      <xdr:colOff>38100</xdr:colOff>
      <xdr:row>59</xdr:row>
      <xdr:rowOff>16955</xdr:rowOff>
    </xdr:to>
    <xdr:sp macro="" textlink="">
      <xdr:nvSpPr>
        <xdr:cNvPr id="800" name="フローチャート: 判断 799">
          <a:extLst>
            <a:ext uri="{FF2B5EF4-FFF2-40B4-BE49-F238E27FC236}">
              <a16:creationId xmlns="" xmlns:a16="http://schemas.microsoft.com/office/drawing/2014/main" id="{00000000-0008-0000-0600-000020030000}"/>
            </a:ext>
          </a:extLst>
        </xdr:cNvPr>
        <xdr:cNvSpPr/>
      </xdr:nvSpPr>
      <xdr:spPr>
        <a:xfrm>
          <a:off x="212725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8082</xdr:rowOff>
    </xdr:from>
    <xdr:ext cx="469744" cy="259045"/>
    <xdr:sp macro="" textlink="">
      <xdr:nvSpPr>
        <xdr:cNvPr id="801" name="テキスト ボックス 800">
          <a:extLst>
            <a:ext uri="{FF2B5EF4-FFF2-40B4-BE49-F238E27FC236}">
              <a16:creationId xmlns="" xmlns:a16="http://schemas.microsoft.com/office/drawing/2014/main" id="{00000000-0008-0000-0600-000021030000}"/>
            </a:ext>
          </a:extLst>
        </xdr:cNvPr>
        <xdr:cNvSpPr txBox="1"/>
      </xdr:nvSpPr>
      <xdr:spPr>
        <a:xfrm>
          <a:off x="21088428" y="10123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97219</xdr:rowOff>
    </xdr:from>
    <xdr:to>
      <xdr:col>107</xdr:col>
      <xdr:colOff>50800</xdr:colOff>
      <xdr:row>58</xdr:row>
      <xdr:rowOff>97237</xdr:rowOff>
    </xdr:to>
    <xdr:cxnSp macro="">
      <xdr:nvCxnSpPr>
        <xdr:cNvPr id="802" name="直線コネクタ 801">
          <a:extLst>
            <a:ext uri="{FF2B5EF4-FFF2-40B4-BE49-F238E27FC236}">
              <a16:creationId xmlns="" xmlns:a16="http://schemas.microsoft.com/office/drawing/2014/main" id="{00000000-0008-0000-0600-000022030000}"/>
            </a:ext>
          </a:extLst>
        </xdr:cNvPr>
        <xdr:cNvCxnSpPr/>
      </xdr:nvCxnSpPr>
      <xdr:spPr>
        <a:xfrm flipV="1">
          <a:off x="19545300" y="10041319"/>
          <a:ext cx="8890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80804</xdr:rowOff>
    </xdr:from>
    <xdr:to>
      <xdr:col>107</xdr:col>
      <xdr:colOff>101600</xdr:colOff>
      <xdr:row>59</xdr:row>
      <xdr:rowOff>10954</xdr:rowOff>
    </xdr:to>
    <xdr:sp macro="" textlink="">
      <xdr:nvSpPr>
        <xdr:cNvPr id="803" name="フローチャート: 判断 802">
          <a:extLst>
            <a:ext uri="{FF2B5EF4-FFF2-40B4-BE49-F238E27FC236}">
              <a16:creationId xmlns="" xmlns:a16="http://schemas.microsoft.com/office/drawing/2014/main" id="{00000000-0008-0000-0600-000023030000}"/>
            </a:ext>
          </a:extLst>
        </xdr:cNvPr>
        <xdr:cNvSpPr/>
      </xdr:nvSpPr>
      <xdr:spPr>
        <a:xfrm>
          <a:off x="20383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2081</xdr:rowOff>
    </xdr:from>
    <xdr:ext cx="469744" cy="259045"/>
    <xdr:sp macro="" textlink="">
      <xdr:nvSpPr>
        <xdr:cNvPr id="804" name="テキスト ボックス 803">
          <a:extLst>
            <a:ext uri="{FF2B5EF4-FFF2-40B4-BE49-F238E27FC236}">
              <a16:creationId xmlns="" xmlns:a16="http://schemas.microsoft.com/office/drawing/2014/main" id="{00000000-0008-0000-0600-000024030000}"/>
            </a:ext>
          </a:extLst>
        </xdr:cNvPr>
        <xdr:cNvSpPr txBox="1"/>
      </xdr:nvSpPr>
      <xdr:spPr>
        <a:xfrm>
          <a:off x="20199428" y="101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97237</xdr:rowOff>
    </xdr:from>
    <xdr:to>
      <xdr:col>102</xdr:col>
      <xdr:colOff>114300</xdr:colOff>
      <xdr:row>58</xdr:row>
      <xdr:rowOff>143396</xdr:rowOff>
    </xdr:to>
    <xdr:cxnSp macro="">
      <xdr:nvCxnSpPr>
        <xdr:cNvPr id="805" name="直線コネクタ 804">
          <a:extLst>
            <a:ext uri="{FF2B5EF4-FFF2-40B4-BE49-F238E27FC236}">
              <a16:creationId xmlns="" xmlns:a16="http://schemas.microsoft.com/office/drawing/2014/main" id="{00000000-0008-0000-0600-000025030000}"/>
            </a:ext>
          </a:extLst>
        </xdr:cNvPr>
        <xdr:cNvCxnSpPr/>
      </xdr:nvCxnSpPr>
      <xdr:spPr>
        <a:xfrm flipV="1">
          <a:off x="18656300" y="10041337"/>
          <a:ext cx="889000" cy="4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61525</xdr:rowOff>
    </xdr:from>
    <xdr:to>
      <xdr:col>102</xdr:col>
      <xdr:colOff>165100</xdr:colOff>
      <xdr:row>58</xdr:row>
      <xdr:rowOff>163125</xdr:rowOff>
    </xdr:to>
    <xdr:sp macro="" textlink="">
      <xdr:nvSpPr>
        <xdr:cNvPr id="806" name="フローチャート: 判断 805">
          <a:extLst>
            <a:ext uri="{FF2B5EF4-FFF2-40B4-BE49-F238E27FC236}">
              <a16:creationId xmlns="" xmlns:a16="http://schemas.microsoft.com/office/drawing/2014/main" id="{00000000-0008-0000-0600-000026030000}"/>
            </a:ext>
          </a:extLst>
        </xdr:cNvPr>
        <xdr:cNvSpPr/>
      </xdr:nvSpPr>
      <xdr:spPr>
        <a:xfrm>
          <a:off x="19494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154252</xdr:rowOff>
    </xdr:from>
    <xdr:ext cx="469744" cy="259045"/>
    <xdr:sp macro="" textlink="">
      <xdr:nvSpPr>
        <xdr:cNvPr id="807" name="テキスト ボックス 806">
          <a:extLst>
            <a:ext uri="{FF2B5EF4-FFF2-40B4-BE49-F238E27FC236}">
              <a16:creationId xmlns="" xmlns:a16="http://schemas.microsoft.com/office/drawing/2014/main" id="{00000000-0008-0000-0600-000027030000}"/>
            </a:ext>
          </a:extLst>
        </xdr:cNvPr>
        <xdr:cNvSpPr txBox="1"/>
      </xdr:nvSpPr>
      <xdr:spPr>
        <a:xfrm>
          <a:off x="19310428" y="1009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118770</xdr:rowOff>
    </xdr:from>
    <xdr:to>
      <xdr:col>98</xdr:col>
      <xdr:colOff>38100</xdr:colOff>
      <xdr:row>59</xdr:row>
      <xdr:rowOff>48920</xdr:rowOff>
    </xdr:to>
    <xdr:sp macro="" textlink="">
      <xdr:nvSpPr>
        <xdr:cNvPr id="808" name="フローチャート: 判断 807">
          <a:extLst>
            <a:ext uri="{FF2B5EF4-FFF2-40B4-BE49-F238E27FC236}">
              <a16:creationId xmlns="" xmlns:a16="http://schemas.microsoft.com/office/drawing/2014/main" id="{00000000-0008-0000-0600-000028030000}"/>
            </a:ext>
          </a:extLst>
        </xdr:cNvPr>
        <xdr:cNvSpPr/>
      </xdr:nvSpPr>
      <xdr:spPr>
        <a:xfrm>
          <a:off x="18605500" y="100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40047</xdr:rowOff>
    </xdr:from>
    <xdr:ext cx="469744" cy="259045"/>
    <xdr:sp macro="" textlink="">
      <xdr:nvSpPr>
        <xdr:cNvPr id="809" name="テキスト ボックス 808">
          <a:extLst>
            <a:ext uri="{FF2B5EF4-FFF2-40B4-BE49-F238E27FC236}">
              <a16:creationId xmlns="" xmlns:a16="http://schemas.microsoft.com/office/drawing/2014/main" id="{00000000-0008-0000-0600-000029030000}"/>
            </a:ext>
          </a:extLst>
        </xdr:cNvPr>
        <xdr:cNvSpPr txBox="1"/>
      </xdr:nvSpPr>
      <xdr:spPr>
        <a:xfrm>
          <a:off x="18421428" y="1015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47790</xdr:rowOff>
    </xdr:from>
    <xdr:to>
      <xdr:col>116</xdr:col>
      <xdr:colOff>114300</xdr:colOff>
      <xdr:row>58</xdr:row>
      <xdr:rowOff>149390</xdr:rowOff>
    </xdr:to>
    <xdr:sp macro="" textlink="">
      <xdr:nvSpPr>
        <xdr:cNvPr id="815" name="楕円 814">
          <a:extLst>
            <a:ext uri="{FF2B5EF4-FFF2-40B4-BE49-F238E27FC236}">
              <a16:creationId xmlns="" xmlns:a16="http://schemas.microsoft.com/office/drawing/2014/main" id="{00000000-0008-0000-0600-00002F030000}"/>
            </a:ext>
          </a:extLst>
        </xdr:cNvPr>
        <xdr:cNvSpPr/>
      </xdr:nvSpPr>
      <xdr:spPr>
        <a:xfrm>
          <a:off x="22110700" y="999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7167</xdr:rowOff>
    </xdr:from>
    <xdr:ext cx="469744" cy="259045"/>
    <xdr:sp macro="" textlink="">
      <xdr:nvSpPr>
        <xdr:cNvPr id="816" name="貸付金該当値テキスト">
          <a:extLst>
            <a:ext uri="{FF2B5EF4-FFF2-40B4-BE49-F238E27FC236}">
              <a16:creationId xmlns="" xmlns:a16="http://schemas.microsoft.com/office/drawing/2014/main" id="{00000000-0008-0000-0600-000030030000}"/>
            </a:ext>
          </a:extLst>
        </xdr:cNvPr>
        <xdr:cNvSpPr txBox="1"/>
      </xdr:nvSpPr>
      <xdr:spPr>
        <a:xfrm>
          <a:off x="22212300" y="977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47428</xdr:rowOff>
    </xdr:from>
    <xdr:to>
      <xdr:col>112</xdr:col>
      <xdr:colOff>38100</xdr:colOff>
      <xdr:row>58</xdr:row>
      <xdr:rowOff>149028</xdr:rowOff>
    </xdr:to>
    <xdr:sp macro="" textlink="">
      <xdr:nvSpPr>
        <xdr:cNvPr id="817" name="楕円 816">
          <a:extLst>
            <a:ext uri="{FF2B5EF4-FFF2-40B4-BE49-F238E27FC236}">
              <a16:creationId xmlns="" xmlns:a16="http://schemas.microsoft.com/office/drawing/2014/main" id="{00000000-0008-0000-0600-000031030000}"/>
            </a:ext>
          </a:extLst>
        </xdr:cNvPr>
        <xdr:cNvSpPr/>
      </xdr:nvSpPr>
      <xdr:spPr>
        <a:xfrm>
          <a:off x="21272500" y="999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165555</xdr:rowOff>
    </xdr:from>
    <xdr:ext cx="469744" cy="259045"/>
    <xdr:sp macro="" textlink="">
      <xdr:nvSpPr>
        <xdr:cNvPr id="818" name="テキスト ボックス 817">
          <a:extLst>
            <a:ext uri="{FF2B5EF4-FFF2-40B4-BE49-F238E27FC236}">
              <a16:creationId xmlns="" xmlns:a16="http://schemas.microsoft.com/office/drawing/2014/main" id="{00000000-0008-0000-0600-000032030000}"/>
            </a:ext>
          </a:extLst>
        </xdr:cNvPr>
        <xdr:cNvSpPr txBox="1"/>
      </xdr:nvSpPr>
      <xdr:spPr>
        <a:xfrm>
          <a:off x="21088428" y="976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46419</xdr:rowOff>
    </xdr:from>
    <xdr:to>
      <xdr:col>107</xdr:col>
      <xdr:colOff>101600</xdr:colOff>
      <xdr:row>58</xdr:row>
      <xdr:rowOff>148019</xdr:rowOff>
    </xdr:to>
    <xdr:sp macro="" textlink="">
      <xdr:nvSpPr>
        <xdr:cNvPr id="819" name="楕円 818">
          <a:extLst>
            <a:ext uri="{FF2B5EF4-FFF2-40B4-BE49-F238E27FC236}">
              <a16:creationId xmlns="" xmlns:a16="http://schemas.microsoft.com/office/drawing/2014/main" id="{00000000-0008-0000-0600-000033030000}"/>
            </a:ext>
          </a:extLst>
        </xdr:cNvPr>
        <xdr:cNvSpPr/>
      </xdr:nvSpPr>
      <xdr:spPr>
        <a:xfrm>
          <a:off x="20383500" y="999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164546</xdr:rowOff>
    </xdr:from>
    <xdr:ext cx="469744" cy="259045"/>
    <xdr:sp macro="" textlink="">
      <xdr:nvSpPr>
        <xdr:cNvPr id="820" name="テキスト ボックス 819">
          <a:extLst>
            <a:ext uri="{FF2B5EF4-FFF2-40B4-BE49-F238E27FC236}">
              <a16:creationId xmlns="" xmlns:a16="http://schemas.microsoft.com/office/drawing/2014/main" id="{00000000-0008-0000-0600-000034030000}"/>
            </a:ext>
          </a:extLst>
        </xdr:cNvPr>
        <xdr:cNvSpPr txBox="1"/>
      </xdr:nvSpPr>
      <xdr:spPr>
        <a:xfrm>
          <a:off x="20199428" y="9765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46437</xdr:rowOff>
    </xdr:from>
    <xdr:to>
      <xdr:col>102</xdr:col>
      <xdr:colOff>165100</xdr:colOff>
      <xdr:row>58</xdr:row>
      <xdr:rowOff>148037</xdr:rowOff>
    </xdr:to>
    <xdr:sp macro="" textlink="">
      <xdr:nvSpPr>
        <xdr:cNvPr id="821" name="楕円 820">
          <a:extLst>
            <a:ext uri="{FF2B5EF4-FFF2-40B4-BE49-F238E27FC236}">
              <a16:creationId xmlns="" xmlns:a16="http://schemas.microsoft.com/office/drawing/2014/main" id="{00000000-0008-0000-0600-000035030000}"/>
            </a:ext>
          </a:extLst>
        </xdr:cNvPr>
        <xdr:cNvSpPr/>
      </xdr:nvSpPr>
      <xdr:spPr>
        <a:xfrm>
          <a:off x="19494500" y="999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164564</xdr:rowOff>
    </xdr:from>
    <xdr:ext cx="469744" cy="259045"/>
    <xdr:sp macro="" textlink="">
      <xdr:nvSpPr>
        <xdr:cNvPr id="822" name="テキスト ボックス 821">
          <a:extLst>
            <a:ext uri="{FF2B5EF4-FFF2-40B4-BE49-F238E27FC236}">
              <a16:creationId xmlns="" xmlns:a16="http://schemas.microsoft.com/office/drawing/2014/main" id="{00000000-0008-0000-0600-000036030000}"/>
            </a:ext>
          </a:extLst>
        </xdr:cNvPr>
        <xdr:cNvSpPr txBox="1"/>
      </xdr:nvSpPr>
      <xdr:spPr>
        <a:xfrm>
          <a:off x="19310428" y="9765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92596</xdr:rowOff>
    </xdr:from>
    <xdr:to>
      <xdr:col>98</xdr:col>
      <xdr:colOff>38100</xdr:colOff>
      <xdr:row>59</xdr:row>
      <xdr:rowOff>22746</xdr:rowOff>
    </xdr:to>
    <xdr:sp macro="" textlink="">
      <xdr:nvSpPr>
        <xdr:cNvPr id="823" name="楕円 822">
          <a:extLst>
            <a:ext uri="{FF2B5EF4-FFF2-40B4-BE49-F238E27FC236}">
              <a16:creationId xmlns="" xmlns:a16="http://schemas.microsoft.com/office/drawing/2014/main" id="{00000000-0008-0000-0600-000037030000}"/>
            </a:ext>
          </a:extLst>
        </xdr:cNvPr>
        <xdr:cNvSpPr/>
      </xdr:nvSpPr>
      <xdr:spPr>
        <a:xfrm>
          <a:off x="18605500" y="1003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39273</xdr:rowOff>
    </xdr:from>
    <xdr:ext cx="469744" cy="259045"/>
    <xdr:sp macro="" textlink="">
      <xdr:nvSpPr>
        <xdr:cNvPr id="824" name="テキスト ボックス 823">
          <a:extLst>
            <a:ext uri="{FF2B5EF4-FFF2-40B4-BE49-F238E27FC236}">
              <a16:creationId xmlns="" xmlns:a16="http://schemas.microsoft.com/office/drawing/2014/main" id="{00000000-0008-0000-0600-000038030000}"/>
            </a:ext>
          </a:extLst>
        </xdr:cNvPr>
        <xdr:cNvSpPr txBox="1"/>
      </xdr:nvSpPr>
      <xdr:spPr>
        <a:xfrm>
          <a:off x="18421428" y="9811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a:extLst>
            <a:ext uri="{FF2B5EF4-FFF2-40B4-BE49-F238E27FC236}">
              <a16:creationId xmlns="" xmlns:a16="http://schemas.microsoft.com/office/drawing/2014/main" id="{00000000-0008-0000-0600-00004D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37821</xdr:rowOff>
    </xdr:from>
    <xdr:to>
      <xdr:col>116</xdr:col>
      <xdr:colOff>62864</xdr:colOff>
      <xdr:row>78</xdr:row>
      <xdr:rowOff>159855</xdr:rowOff>
    </xdr:to>
    <xdr:cxnSp macro="">
      <xdr:nvCxnSpPr>
        <xdr:cNvPr id="849" name="直線コネクタ 848">
          <a:extLst>
            <a:ext uri="{FF2B5EF4-FFF2-40B4-BE49-F238E27FC236}">
              <a16:creationId xmlns="" xmlns:a16="http://schemas.microsoft.com/office/drawing/2014/main" id="{00000000-0008-0000-0600-000051030000}"/>
            </a:ext>
          </a:extLst>
        </xdr:cNvPr>
        <xdr:cNvCxnSpPr/>
      </xdr:nvCxnSpPr>
      <xdr:spPr>
        <a:xfrm flipV="1">
          <a:off x="22159595" y="12039321"/>
          <a:ext cx="1269" cy="14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163682</xdr:rowOff>
    </xdr:from>
    <xdr:ext cx="534377" cy="259045"/>
    <xdr:sp macro="" textlink="">
      <xdr:nvSpPr>
        <xdr:cNvPr id="850" name="繰出金最小値テキスト">
          <a:extLst>
            <a:ext uri="{FF2B5EF4-FFF2-40B4-BE49-F238E27FC236}">
              <a16:creationId xmlns="" xmlns:a16="http://schemas.microsoft.com/office/drawing/2014/main" id="{00000000-0008-0000-0600-000052030000}"/>
            </a:ext>
          </a:extLst>
        </xdr:cNvPr>
        <xdr:cNvSpPr txBox="1"/>
      </xdr:nvSpPr>
      <xdr:spPr>
        <a:xfrm>
          <a:off x="22212300" y="1353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159855</xdr:rowOff>
    </xdr:from>
    <xdr:to>
      <xdr:col>116</xdr:col>
      <xdr:colOff>152400</xdr:colOff>
      <xdr:row>78</xdr:row>
      <xdr:rowOff>159855</xdr:rowOff>
    </xdr:to>
    <xdr:cxnSp macro="">
      <xdr:nvCxnSpPr>
        <xdr:cNvPr id="851" name="直線コネクタ 850">
          <a:extLst>
            <a:ext uri="{FF2B5EF4-FFF2-40B4-BE49-F238E27FC236}">
              <a16:creationId xmlns="" xmlns:a16="http://schemas.microsoft.com/office/drawing/2014/main" id="{00000000-0008-0000-0600-000053030000}"/>
            </a:ext>
          </a:extLst>
        </xdr:cNvPr>
        <xdr:cNvCxnSpPr/>
      </xdr:nvCxnSpPr>
      <xdr:spPr>
        <a:xfrm>
          <a:off x="22072600" y="1353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155948</xdr:rowOff>
    </xdr:from>
    <xdr:ext cx="534377" cy="259045"/>
    <xdr:sp macro="" textlink="">
      <xdr:nvSpPr>
        <xdr:cNvPr id="852" name="繰出金最大値テキスト">
          <a:extLst>
            <a:ext uri="{FF2B5EF4-FFF2-40B4-BE49-F238E27FC236}">
              <a16:creationId xmlns="" xmlns:a16="http://schemas.microsoft.com/office/drawing/2014/main" id="{00000000-0008-0000-0600-000054030000}"/>
            </a:ext>
          </a:extLst>
        </xdr:cNvPr>
        <xdr:cNvSpPr txBox="1"/>
      </xdr:nvSpPr>
      <xdr:spPr>
        <a:xfrm>
          <a:off x="22212300" y="1181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37821</xdr:rowOff>
    </xdr:from>
    <xdr:to>
      <xdr:col>116</xdr:col>
      <xdr:colOff>152400</xdr:colOff>
      <xdr:row>70</xdr:row>
      <xdr:rowOff>37821</xdr:rowOff>
    </xdr:to>
    <xdr:cxnSp macro="">
      <xdr:nvCxnSpPr>
        <xdr:cNvPr id="853" name="直線コネクタ 852">
          <a:extLst>
            <a:ext uri="{FF2B5EF4-FFF2-40B4-BE49-F238E27FC236}">
              <a16:creationId xmlns="" xmlns:a16="http://schemas.microsoft.com/office/drawing/2014/main" id="{00000000-0008-0000-0600-000055030000}"/>
            </a:ext>
          </a:extLst>
        </xdr:cNvPr>
        <xdr:cNvCxnSpPr/>
      </xdr:nvCxnSpPr>
      <xdr:spPr>
        <a:xfrm>
          <a:off x="22072600" y="1203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128308</xdr:rowOff>
    </xdr:from>
    <xdr:to>
      <xdr:col>116</xdr:col>
      <xdr:colOff>63500</xdr:colOff>
      <xdr:row>77</xdr:row>
      <xdr:rowOff>21056</xdr:rowOff>
    </xdr:to>
    <xdr:cxnSp macro="">
      <xdr:nvCxnSpPr>
        <xdr:cNvPr id="854" name="直線コネクタ 853">
          <a:extLst>
            <a:ext uri="{FF2B5EF4-FFF2-40B4-BE49-F238E27FC236}">
              <a16:creationId xmlns="" xmlns:a16="http://schemas.microsoft.com/office/drawing/2014/main" id="{00000000-0008-0000-0600-000056030000}"/>
            </a:ext>
          </a:extLst>
        </xdr:cNvPr>
        <xdr:cNvCxnSpPr/>
      </xdr:nvCxnSpPr>
      <xdr:spPr>
        <a:xfrm flipV="1">
          <a:off x="21323300" y="13158508"/>
          <a:ext cx="838200" cy="6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141914</xdr:rowOff>
    </xdr:from>
    <xdr:ext cx="534377" cy="259045"/>
    <xdr:sp macro="" textlink="">
      <xdr:nvSpPr>
        <xdr:cNvPr id="855" name="繰出金平均値テキスト">
          <a:extLst>
            <a:ext uri="{FF2B5EF4-FFF2-40B4-BE49-F238E27FC236}">
              <a16:creationId xmlns="" xmlns:a16="http://schemas.microsoft.com/office/drawing/2014/main" id="{00000000-0008-0000-0600-000057030000}"/>
            </a:ext>
          </a:extLst>
        </xdr:cNvPr>
        <xdr:cNvSpPr txBox="1"/>
      </xdr:nvSpPr>
      <xdr:spPr>
        <a:xfrm>
          <a:off x="22212300" y="12657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119037</xdr:rowOff>
    </xdr:from>
    <xdr:to>
      <xdr:col>116</xdr:col>
      <xdr:colOff>114300</xdr:colOff>
      <xdr:row>75</xdr:row>
      <xdr:rowOff>49187</xdr:rowOff>
    </xdr:to>
    <xdr:sp macro="" textlink="">
      <xdr:nvSpPr>
        <xdr:cNvPr id="856" name="フローチャート: 判断 855">
          <a:extLst>
            <a:ext uri="{FF2B5EF4-FFF2-40B4-BE49-F238E27FC236}">
              <a16:creationId xmlns="" xmlns:a16="http://schemas.microsoft.com/office/drawing/2014/main" id="{00000000-0008-0000-0600-000058030000}"/>
            </a:ext>
          </a:extLst>
        </xdr:cNvPr>
        <xdr:cNvSpPr/>
      </xdr:nvSpPr>
      <xdr:spPr>
        <a:xfrm>
          <a:off x="22110700" y="1280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79502</xdr:rowOff>
    </xdr:from>
    <xdr:to>
      <xdr:col>111</xdr:col>
      <xdr:colOff>177800</xdr:colOff>
      <xdr:row>77</xdr:row>
      <xdr:rowOff>21056</xdr:rowOff>
    </xdr:to>
    <xdr:cxnSp macro="">
      <xdr:nvCxnSpPr>
        <xdr:cNvPr id="857" name="直線コネクタ 856">
          <a:extLst>
            <a:ext uri="{FF2B5EF4-FFF2-40B4-BE49-F238E27FC236}">
              <a16:creationId xmlns="" xmlns:a16="http://schemas.microsoft.com/office/drawing/2014/main" id="{00000000-0008-0000-0600-000059030000}"/>
            </a:ext>
          </a:extLst>
        </xdr:cNvPr>
        <xdr:cNvCxnSpPr/>
      </xdr:nvCxnSpPr>
      <xdr:spPr>
        <a:xfrm>
          <a:off x="20434300" y="13109702"/>
          <a:ext cx="889000" cy="11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20625</xdr:rowOff>
    </xdr:from>
    <xdr:to>
      <xdr:col>112</xdr:col>
      <xdr:colOff>38100</xdr:colOff>
      <xdr:row>75</xdr:row>
      <xdr:rowOff>122225</xdr:rowOff>
    </xdr:to>
    <xdr:sp macro="" textlink="">
      <xdr:nvSpPr>
        <xdr:cNvPr id="858" name="フローチャート: 判断 857">
          <a:extLst>
            <a:ext uri="{FF2B5EF4-FFF2-40B4-BE49-F238E27FC236}">
              <a16:creationId xmlns="" xmlns:a16="http://schemas.microsoft.com/office/drawing/2014/main" id="{00000000-0008-0000-0600-00005A030000}"/>
            </a:ext>
          </a:extLst>
        </xdr:cNvPr>
        <xdr:cNvSpPr/>
      </xdr:nvSpPr>
      <xdr:spPr>
        <a:xfrm>
          <a:off x="212725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138752</xdr:rowOff>
    </xdr:from>
    <xdr:ext cx="534377" cy="259045"/>
    <xdr:sp macro="" textlink="">
      <xdr:nvSpPr>
        <xdr:cNvPr id="859" name="テキスト ボックス 858">
          <a:extLst>
            <a:ext uri="{FF2B5EF4-FFF2-40B4-BE49-F238E27FC236}">
              <a16:creationId xmlns="" xmlns:a16="http://schemas.microsoft.com/office/drawing/2014/main" id="{00000000-0008-0000-0600-00005B030000}"/>
            </a:ext>
          </a:extLst>
        </xdr:cNvPr>
        <xdr:cNvSpPr txBox="1"/>
      </xdr:nvSpPr>
      <xdr:spPr>
        <a:xfrm>
          <a:off x="21056111" y="1265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79502</xdr:rowOff>
    </xdr:from>
    <xdr:to>
      <xdr:col>107</xdr:col>
      <xdr:colOff>50800</xdr:colOff>
      <xdr:row>77</xdr:row>
      <xdr:rowOff>43231</xdr:rowOff>
    </xdr:to>
    <xdr:cxnSp macro="">
      <xdr:nvCxnSpPr>
        <xdr:cNvPr id="860" name="直線コネクタ 859">
          <a:extLst>
            <a:ext uri="{FF2B5EF4-FFF2-40B4-BE49-F238E27FC236}">
              <a16:creationId xmlns="" xmlns:a16="http://schemas.microsoft.com/office/drawing/2014/main" id="{00000000-0008-0000-0600-00005C030000}"/>
            </a:ext>
          </a:extLst>
        </xdr:cNvPr>
        <xdr:cNvCxnSpPr/>
      </xdr:nvCxnSpPr>
      <xdr:spPr>
        <a:xfrm flipV="1">
          <a:off x="19545300" y="13109702"/>
          <a:ext cx="889000" cy="13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67602</xdr:rowOff>
    </xdr:from>
    <xdr:to>
      <xdr:col>107</xdr:col>
      <xdr:colOff>101600</xdr:colOff>
      <xdr:row>75</xdr:row>
      <xdr:rowOff>169202</xdr:rowOff>
    </xdr:to>
    <xdr:sp macro="" textlink="">
      <xdr:nvSpPr>
        <xdr:cNvPr id="861" name="フローチャート: 判断 860">
          <a:extLst>
            <a:ext uri="{FF2B5EF4-FFF2-40B4-BE49-F238E27FC236}">
              <a16:creationId xmlns="" xmlns:a16="http://schemas.microsoft.com/office/drawing/2014/main" id="{00000000-0008-0000-0600-00005D030000}"/>
            </a:ext>
          </a:extLst>
        </xdr:cNvPr>
        <xdr:cNvSpPr/>
      </xdr:nvSpPr>
      <xdr:spPr>
        <a:xfrm>
          <a:off x="20383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14279</xdr:rowOff>
    </xdr:from>
    <xdr:ext cx="534377" cy="259045"/>
    <xdr:sp macro="" textlink="">
      <xdr:nvSpPr>
        <xdr:cNvPr id="862" name="テキスト ボックス 861">
          <a:extLst>
            <a:ext uri="{FF2B5EF4-FFF2-40B4-BE49-F238E27FC236}">
              <a16:creationId xmlns="" xmlns:a16="http://schemas.microsoft.com/office/drawing/2014/main" id="{00000000-0008-0000-0600-00005E030000}"/>
            </a:ext>
          </a:extLst>
        </xdr:cNvPr>
        <xdr:cNvSpPr txBox="1"/>
      </xdr:nvSpPr>
      <xdr:spPr>
        <a:xfrm>
          <a:off x="20167111" y="1270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43231</xdr:rowOff>
    </xdr:from>
    <xdr:to>
      <xdr:col>102</xdr:col>
      <xdr:colOff>114300</xdr:colOff>
      <xdr:row>77</xdr:row>
      <xdr:rowOff>142442</xdr:rowOff>
    </xdr:to>
    <xdr:cxnSp macro="">
      <xdr:nvCxnSpPr>
        <xdr:cNvPr id="863" name="直線コネクタ 862">
          <a:extLst>
            <a:ext uri="{FF2B5EF4-FFF2-40B4-BE49-F238E27FC236}">
              <a16:creationId xmlns="" xmlns:a16="http://schemas.microsoft.com/office/drawing/2014/main" id="{00000000-0008-0000-0600-00005F030000}"/>
            </a:ext>
          </a:extLst>
        </xdr:cNvPr>
        <xdr:cNvCxnSpPr/>
      </xdr:nvCxnSpPr>
      <xdr:spPr>
        <a:xfrm flipV="1">
          <a:off x="18656300" y="13244881"/>
          <a:ext cx="889000" cy="9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69850</xdr:rowOff>
    </xdr:from>
    <xdr:to>
      <xdr:col>102</xdr:col>
      <xdr:colOff>165100</xdr:colOff>
      <xdr:row>76</xdr:row>
      <xdr:rowOff>0</xdr:rowOff>
    </xdr:to>
    <xdr:sp macro="" textlink="">
      <xdr:nvSpPr>
        <xdr:cNvPr id="864" name="フローチャート: 判断 863">
          <a:extLst>
            <a:ext uri="{FF2B5EF4-FFF2-40B4-BE49-F238E27FC236}">
              <a16:creationId xmlns="" xmlns:a16="http://schemas.microsoft.com/office/drawing/2014/main" id="{00000000-0008-0000-0600-000060030000}"/>
            </a:ext>
          </a:extLst>
        </xdr:cNvPr>
        <xdr:cNvSpPr/>
      </xdr:nvSpPr>
      <xdr:spPr>
        <a:xfrm>
          <a:off x="19494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16527</xdr:rowOff>
    </xdr:from>
    <xdr:ext cx="534377" cy="259045"/>
    <xdr:sp macro="" textlink="">
      <xdr:nvSpPr>
        <xdr:cNvPr id="865" name="テキスト ボックス 864">
          <a:extLst>
            <a:ext uri="{FF2B5EF4-FFF2-40B4-BE49-F238E27FC236}">
              <a16:creationId xmlns="" xmlns:a16="http://schemas.microsoft.com/office/drawing/2014/main" id="{00000000-0008-0000-0600-000061030000}"/>
            </a:ext>
          </a:extLst>
        </xdr:cNvPr>
        <xdr:cNvSpPr txBox="1"/>
      </xdr:nvSpPr>
      <xdr:spPr>
        <a:xfrm>
          <a:off x="19278111" y="127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34417</xdr:rowOff>
    </xdr:from>
    <xdr:to>
      <xdr:col>98</xdr:col>
      <xdr:colOff>38100</xdr:colOff>
      <xdr:row>75</xdr:row>
      <xdr:rowOff>136017</xdr:rowOff>
    </xdr:to>
    <xdr:sp macro="" textlink="">
      <xdr:nvSpPr>
        <xdr:cNvPr id="866" name="フローチャート: 判断 865">
          <a:extLst>
            <a:ext uri="{FF2B5EF4-FFF2-40B4-BE49-F238E27FC236}">
              <a16:creationId xmlns="" xmlns:a16="http://schemas.microsoft.com/office/drawing/2014/main" id="{00000000-0008-0000-0600-000062030000}"/>
            </a:ext>
          </a:extLst>
        </xdr:cNvPr>
        <xdr:cNvSpPr/>
      </xdr:nvSpPr>
      <xdr:spPr>
        <a:xfrm>
          <a:off x="18605500" y="128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152544</xdr:rowOff>
    </xdr:from>
    <xdr:ext cx="534377" cy="259045"/>
    <xdr:sp macro="" textlink="">
      <xdr:nvSpPr>
        <xdr:cNvPr id="867" name="テキスト ボックス 866">
          <a:extLst>
            <a:ext uri="{FF2B5EF4-FFF2-40B4-BE49-F238E27FC236}">
              <a16:creationId xmlns="" xmlns:a16="http://schemas.microsoft.com/office/drawing/2014/main" id="{00000000-0008-0000-0600-000063030000}"/>
            </a:ext>
          </a:extLst>
        </xdr:cNvPr>
        <xdr:cNvSpPr txBox="1"/>
      </xdr:nvSpPr>
      <xdr:spPr>
        <a:xfrm>
          <a:off x="18389111" y="126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77508</xdr:rowOff>
    </xdr:from>
    <xdr:to>
      <xdr:col>116</xdr:col>
      <xdr:colOff>114300</xdr:colOff>
      <xdr:row>77</xdr:row>
      <xdr:rowOff>7658</xdr:rowOff>
    </xdr:to>
    <xdr:sp macro="" textlink="">
      <xdr:nvSpPr>
        <xdr:cNvPr id="873" name="楕円 872">
          <a:extLst>
            <a:ext uri="{FF2B5EF4-FFF2-40B4-BE49-F238E27FC236}">
              <a16:creationId xmlns="" xmlns:a16="http://schemas.microsoft.com/office/drawing/2014/main" id="{00000000-0008-0000-0600-000069030000}"/>
            </a:ext>
          </a:extLst>
        </xdr:cNvPr>
        <xdr:cNvSpPr/>
      </xdr:nvSpPr>
      <xdr:spPr>
        <a:xfrm>
          <a:off x="22110700" y="1310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55935</xdr:rowOff>
    </xdr:from>
    <xdr:ext cx="534377" cy="259045"/>
    <xdr:sp macro="" textlink="">
      <xdr:nvSpPr>
        <xdr:cNvPr id="874" name="繰出金該当値テキスト">
          <a:extLst>
            <a:ext uri="{FF2B5EF4-FFF2-40B4-BE49-F238E27FC236}">
              <a16:creationId xmlns="" xmlns:a16="http://schemas.microsoft.com/office/drawing/2014/main" id="{00000000-0008-0000-0600-00006A030000}"/>
            </a:ext>
          </a:extLst>
        </xdr:cNvPr>
        <xdr:cNvSpPr txBox="1"/>
      </xdr:nvSpPr>
      <xdr:spPr>
        <a:xfrm>
          <a:off x="22212300" y="1308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141706</xdr:rowOff>
    </xdr:from>
    <xdr:to>
      <xdr:col>112</xdr:col>
      <xdr:colOff>38100</xdr:colOff>
      <xdr:row>77</xdr:row>
      <xdr:rowOff>71856</xdr:rowOff>
    </xdr:to>
    <xdr:sp macro="" textlink="">
      <xdr:nvSpPr>
        <xdr:cNvPr id="875" name="楕円 874">
          <a:extLst>
            <a:ext uri="{FF2B5EF4-FFF2-40B4-BE49-F238E27FC236}">
              <a16:creationId xmlns="" xmlns:a16="http://schemas.microsoft.com/office/drawing/2014/main" id="{00000000-0008-0000-0600-00006B030000}"/>
            </a:ext>
          </a:extLst>
        </xdr:cNvPr>
        <xdr:cNvSpPr/>
      </xdr:nvSpPr>
      <xdr:spPr>
        <a:xfrm>
          <a:off x="21272500" y="1317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62983</xdr:rowOff>
    </xdr:from>
    <xdr:ext cx="534377" cy="259045"/>
    <xdr:sp macro="" textlink="">
      <xdr:nvSpPr>
        <xdr:cNvPr id="876" name="テキスト ボックス 875">
          <a:extLst>
            <a:ext uri="{FF2B5EF4-FFF2-40B4-BE49-F238E27FC236}">
              <a16:creationId xmlns="" xmlns:a16="http://schemas.microsoft.com/office/drawing/2014/main" id="{00000000-0008-0000-0600-00006C030000}"/>
            </a:ext>
          </a:extLst>
        </xdr:cNvPr>
        <xdr:cNvSpPr txBox="1"/>
      </xdr:nvSpPr>
      <xdr:spPr>
        <a:xfrm>
          <a:off x="21056111" y="1326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28702</xdr:rowOff>
    </xdr:from>
    <xdr:to>
      <xdr:col>107</xdr:col>
      <xdr:colOff>101600</xdr:colOff>
      <xdr:row>76</xdr:row>
      <xdr:rowOff>130302</xdr:rowOff>
    </xdr:to>
    <xdr:sp macro="" textlink="">
      <xdr:nvSpPr>
        <xdr:cNvPr id="877" name="楕円 876">
          <a:extLst>
            <a:ext uri="{FF2B5EF4-FFF2-40B4-BE49-F238E27FC236}">
              <a16:creationId xmlns="" xmlns:a16="http://schemas.microsoft.com/office/drawing/2014/main" id="{00000000-0008-0000-0600-00006D030000}"/>
            </a:ext>
          </a:extLst>
        </xdr:cNvPr>
        <xdr:cNvSpPr/>
      </xdr:nvSpPr>
      <xdr:spPr>
        <a:xfrm>
          <a:off x="20383500" y="1305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121429</xdr:rowOff>
    </xdr:from>
    <xdr:ext cx="534377" cy="259045"/>
    <xdr:sp macro="" textlink="">
      <xdr:nvSpPr>
        <xdr:cNvPr id="878" name="テキスト ボックス 877">
          <a:extLst>
            <a:ext uri="{FF2B5EF4-FFF2-40B4-BE49-F238E27FC236}">
              <a16:creationId xmlns="" xmlns:a16="http://schemas.microsoft.com/office/drawing/2014/main" id="{00000000-0008-0000-0600-00006E030000}"/>
            </a:ext>
          </a:extLst>
        </xdr:cNvPr>
        <xdr:cNvSpPr txBox="1"/>
      </xdr:nvSpPr>
      <xdr:spPr>
        <a:xfrm>
          <a:off x="20167111" y="1315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163881</xdr:rowOff>
    </xdr:from>
    <xdr:to>
      <xdr:col>102</xdr:col>
      <xdr:colOff>165100</xdr:colOff>
      <xdr:row>77</xdr:row>
      <xdr:rowOff>94031</xdr:rowOff>
    </xdr:to>
    <xdr:sp macro="" textlink="">
      <xdr:nvSpPr>
        <xdr:cNvPr id="879" name="楕円 878">
          <a:extLst>
            <a:ext uri="{FF2B5EF4-FFF2-40B4-BE49-F238E27FC236}">
              <a16:creationId xmlns="" xmlns:a16="http://schemas.microsoft.com/office/drawing/2014/main" id="{00000000-0008-0000-0600-00006F030000}"/>
            </a:ext>
          </a:extLst>
        </xdr:cNvPr>
        <xdr:cNvSpPr/>
      </xdr:nvSpPr>
      <xdr:spPr>
        <a:xfrm>
          <a:off x="19494500" y="1319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85158</xdr:rowOff>
    </xdr:from>
    <xdr:ext cx="534377" cy="259045"/>
    <xdr:sp macro="" textlink="">
      <xdr:nvSpPr>
        <xdr:cNvPr id="880" name="テキスト ボックス 879">
          <a:extLst>
            <a:ext uri="{FF2B5EF4-FFF2-40B4-BE49-F238E27FC236}">
              <a16:creationId xmlns="" xmlns:a16="http://schemas.microsoft.com/office/drawing/2014/main" id="{00000000-0008-0000-0600-000070030000}"/>
            </a:ext>
          </a:extLst>
        </xdr:cNvPr>
        <xdr:cNvSpPr txBox="1"/>
      </xdr:nvSpPr>
      <xdr:spPr>
        <a:xfrm>
          <a:off x="19278111" y="1328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91642</xdr:rowOff>
    </xdr:from>
    <xdr:to>
      <xdr:col>98</xdr:col>
      <xdr:colOff>38100</xdr:colOff>
      <xdr:row>78</xdr:row>
      <xdr:rowOff>21792</xdr:rowOff>
    </xdr:to>
    <xdr:sp macro="" textlink="">
      <xdr:nvSpPr>
        <xdr:cNvPr id="881" name="楕円 880">
          <a:extLst>
            <a:ext uri="{FF2B5EF4-FFF2-40B4-BE49-F238E27FC236}">
              <a16:creationId xmlns="" xmlns:a16="http://schemas.microsoft.com/office/drawing/2014/main" id="{00000000-0008-0000-0600-000071030000}"/>
            </a:ext>
          </a:extLst>
        </xdr:cNvPr>
        <xdr:cNvSpPr/>
      </xdr:nvSpPr>
      <xdr:spPr>
        <a:xfrm>
          <a:off x="18605500" y="1329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12919</xdr:rowOff>
    </xdr:from>
    <xdr:ext cx="534377" cy="259045"/>
    <xdr:sp macro="" textlink="">
      <xdr:nvSpPr>
        <xdr:cNvPr id="882" name="テキスト ボックス 881">
          <a:extLst>
            <a:ext uri="{FF2B5EF4-FFF2-40B4-BE49-F238E27FC236}">
              <a16:creationId xmlns="" xmlns:a16="http://schemas.microsoft.com/office/drawing/2014/main" id="{00000000-0008-0000-0600-000072030000}"/>
            </a:ext>
          </a:extLst>
        </xdr:cNvPr>
        <xdr:cNvSpPr txBox="1"/>
      </xdr:nvSpPr>
      <xdr:spPr>
        <a:xfrm>
          <a:off x="18389111" y="1338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33,037</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円となっており、類似団体平均を下回っているが、前年度と比較して大きく増加している。これは街路整備費や公共施設整備費が増加したことによるものである。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災害復旧事業費は、住民一人当たり</a:t>
          </a:r>
          <a:r>
            <a:rPr kumimoji="1" lang="en-US" altLang="ja-JP" sz="1300">
              <a:latin typeface="ＭＳ Ｐゴシック" panose="020B0600070205080204" pitchFamily="50" charset="-128"/>
              <a:ea typeface="ＭＳ Ｐゴシック" panose="020B0600070205080204" pitchFamily="50" charset="-128"/>
            </a:rPr>
            <a:t>1,384</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円となっており、前年度と比較して大きく増加しているが、これは令和５年７月豪雨の災害復旧に伴うものである。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物件費は、住民一人当たり </a:t>
          </a:r>
          <a:r>
            <a:rPr kumimoji="1" lang="en-US" altLang="ja-JP" sz="1300">
              <a:latin typeface="ＭＳ Ｐゴシック" panose="020B0600070205080204" pitchFamily="50" charset="-128"/>
              <a:ea typeface="ＭＳ Ｐゴシック" panose="020B0600070205080204" pitchFamily="50" charset="-128"/>
            </a:rPr>
            <a:t>57,113 </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円となっており、類似団体平均を下回っているが、前年度と比較 して大きく増加している。これは、ふるさと納税寄附金の増加に伴い、ふるさと納税にかかる経費が増加したことなどによるものである。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補助費等は、住民一人当たり </a:t>
          </a:r>
          <a:r>
            <a:rPr kumimoji="1" lang="en-US" altLang="ja-JP" sz="1300">
              <a:latin typeface="ＭＳ Ｐゴシック" panose="020B0600070205080204" pitchFamily="50" charset="-128"/>
              <a:ea typeface="ＭＳ Ｐゴシック" panose="020B0600070205080204" pitchFamily="50" charset="-128"/>
            </a:rPr>
            <a:t>61,793 </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 </a:t>
          </a:r>
          <a:r>
            <a:rPr kumimoji="1" lang="en-US" altLang="ja-JP" sz="1300">
              <a:latin typeface="ＭＳ Ｐゴシック" panose="020B0600070205080204" pitchFamily="50" charset="-128"/>
              <a:ea typeface="ＭＳ Ｐゴシック" panose="020B0600070205080204" pitchFamily="50" charset="-128"/>
            </a:rPr>
            <a:t>7,517 </a:t>
          </a:r>
          <a:r>
            <a:rPr kumimoji="1" lang="ja-JP" altLang="en-US" sz="1300">
              <a:latin typeface="ＭＳ Ｐゴシック" panose="020B0600070205080204" pitchFamily="50" charset="-128"/>
              <a:ea typeface="ＭＳ Ｐゴシック" panose="020B0600070205080204" pitchFamily="50" charset="-128"/>
            </a:rPr>
            <a:t>円高い状況となって いる。これは、地方創生臨時交付金による物価高騰重点支援給付金給付事業や、ＬＰガス料金高騰対策 支援事業、下水道使用料基本料金補助事業などを実施したことによるものである。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積立金は、住民一人当たり</a:t>
          </a:r>
          <a:r>
            <a:rPr kumimoji="1" lang="en-US" altLang="ja-JP" sz="1300">
              <a:latin typeface="ＭＳ Ｐゴシック" panose="020B0600070205080204" pitchFamily="50" charset="-128"/>
              <a:ea typeface="ＭＳ Ｐゴシック" panose="020B0600070205080204" pitchFamily="50" charset="-128"/>
            </a:rPr>
            <a:t>32,848</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円となっており、類似団体平均を上回っている。これは、ふるさ と納税寄附金の増加に伴い、ふるさと応援基金への積立額が増加したことが要因であると考えられる。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福岡県大野城市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103,116
101,889
26.89
44,994,590
43,396,973
1,569,351
20,952,705
17,831,855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45212</xdr:rowOff>
    </xdr:from>
    <xdr:to>
      <xdr:col>24</xdr:col>
      <xdr:colOff>62865</xdr:colOff>
      <xdr:row>38</xdr:row>
      <xdr:rowOff>29210</xdr:rowOff>
    </xdr:to>
    <xdr:cxnSp macro="">
      <xdr:nvCxnSpPr>
        <xdr:cNvPr id="56" name="直線コネクタ 55">
          <a:extLst>
            <a:ext uri="{FF2B5EF4-FFF2-40B4-BE49-F238E27FC236}">
              <a16:creationId xmlns="" xmlns:a16="http://schemas.microsoft.com/office/drawing/2014/main" id="{00000000-0008-0000-0700-000038000000}"/>
            </a:ext>
          </a:extLst>
        </xdr:cNvPr>
        <xdr:cNvCxnSpPr/>
      </xdr:nvCxnSpPr>
      <xdr:spPr>
        <a:xfrm flipV="1">
          <a:off x="4633595" y="5188712"/>
          <a:ext cx="127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33037</xdr:rowOff>
    </xdr:from>
    <xdr:ext cx="469744" cy="259045"/>
    <xdr:sp macro="" textlink="">
      <xdr:nvSpPr>
        <xdr:cNvPr id="57" name="議会費最小値テキスト">
          <a:extLst>
            <a:ext uri="{FF2B5EF4-FFF2-40B4-BE49-F238E27FC236}">
              <a16:creationId xmlns="" xmlns:a16="http://schemas.microsoft.com/office/drawing/2014/main" id="{00000000-0008-0000-0700-000039000000}"/>
            </a:ext>
          </a:extLst>
        </xdr:cNvPr>
        <xdr:cNvSpPr txBox="1"/>
      </xdr:nvSpPr>
      <xdr:spPr>
        <a:xfrm>
          <a:off x="4686300"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29210</xdr:rowOff>
    </xdr:from>
    <xdr:to>
      <xdr:col>24</xdr:col>
      <xdr:colOff>152400</xdr:colOff>
      <xdr:row>38</xdr:row>
      <xdr:rowOff>29210</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a:off x="4546600" y="6544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163339</xdr:rowOff>
    </xdr:from>
    <xdr:ext cx="469744" cy="259045"/>
    <xdr:sp macro="" textlink="">
      <xdr:nvSpPr>
        <xdr:cNvPr id="59" name="議会費最大値テキスト">
          <a:extLst>
            <a:ext uri="{FF2B5EF4-FFF2-40B4-BE49-F238E27FC236}">
              <a16:creationId xmlns="" xmlns:a16="http://schemas.microsoft.com/office/drawing/2014/main" id="{00000000-0008-0000-0700-00003B000000}"/>
            </a:ext>
          </a:extLst>
        </xdr:cNvPr>
        <xdr:cNvSpPr txBox="1"/>
      </xdr:nvSpPr>
      <xdr:spPr>
        <a:xfrm>
          <a:off x="4686300" y="496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45212</xdr:rowOff>
    </xdr:from>
    <xdr:to>
      <xdr:col>24</xdr:col>
      <xdr:colOff>152400</xdr:colOff>
      <xdr:row>30</xdr:row>
      <xdr:rowOff>45212</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4546600" y="5188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58166</xdr:rowOff>
    </xdr:from>
    <xdr:to>
      <xdr:col>24</xdr:col>
      <xdr:colOff>63500</xdr:colOff>
      <xdr:row>35</xdr:row>
      <xdr:rowOff>45212</xdr:rowOff>
    </xdr:to>
    <xdr:cxnSp macro="">
      <xdr:nvCxnSpPr>
        <xdr:cNvPr id="61" name="直線コネクタ 60">
          <a:extLst>
            <a:ext uri="{FF2B5EF4-FFF2-40B4-BE49-F238E27FC236}">
              <a16:creationId xmlns="" xmlns:a16="http://schemas.microsoft.com/office/drawing/2014/main" id="{00000000-0008-0000-0700-00003D000000}"/>
            </a:ext>
          </a:extLst>
        </xdr:cNvPr>
        <xdr:cNvCxnSpPr/>
      </xdr:nvCxnSpPr>
      <xdr:spPr>
        <a:xfrm flipV="1">
          <a:off x="3797300" y="5887466"/>
          <a:ext cx="838200" cy="15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5605</xdr:rowOff>
    </xdr:from>
    <xdr:ext cx="469744" cy="259045"/>
    <xdr:sp macro="" textlink="">
      <xdr:nvSpPr>
        <xdr:cNvPr id="62" name="議会費平均値テキスト">
          <a:extLst>
            <a:ext uri="{FF2B5EF4-FFF2-40B4-BE49-F238E27FC236}">
              <a16:creationId xmlns="" xmlns:a16="http://schemas.microsoft.com/office/drawing/2014/main" id="{00000000-0008-0000-0700-00003E000000}"/>
            </a:ext>
          </a:extLst>
        </xdr:cNvPr>
        <xdr:cNvSpPr txBox="1"/>
      </xdr:nvSpPr>
      <xdr:spPr>
        <a:xfrm>
          <a:off x="4686300" y="5834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27178</xdr:rowOff>
    </xdr:from>
    <xdr:to>
      <xdr:col>24</xdr:col>
      <xdr:colOff>114300</xdr:colOff>
      <xdr:row>34</xdr:row>
      <xdr:rowOff>128778</xdr:rowOff>
    </xdr:to>
    <xdr:sp macro="" textlink="">
      <xdr:nvSpPr>
        <xdr:cNvPr id="63" name="フローチャート: 判断 62">
          <a:extLst>
            <a:ext uri="{FF2B5EF4-FFF2-40B4-BE49-F238E27FC236}">
              <a16:creationId xmlns="" xmlns:a16="http://schemas.microsoft.com/office/drawing/2014/main" id="{00000000-0008-0000-0700-00003F000000}"/>
            </a:ext>
          </a:extLst>
        </xdr:cNvPr>
        <xdr:cNvSpPr/>
      </xdr:nvSpPr>
      <xdr:spPr>
        <a:xfrm>
          <a:off x="4584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45212</xdr:rowOff>
    </xdr:from>
    <xdr:to>
      <xdr:col>19</xdr:col>
      <xdr:colOff>177800</xdr:colOff>
      <xdr:row>35</xdr:row>
      <xdr:rowOff>70358</xdr:rowOff>
    </xdr:to>
    <xdr:cxnSp macro="">
      <xdr:nvCxnSpPr>
        <xdr:cNvPr id="64" name="直線コネクタ 63">
          <a:extLst>
            <a:ext uri="{FF2B5EF4-FFF2-40B4-BE49-F238E27FC236}">
              <a16:creationId xmlns="" xmlns:a16="http://schemas.microsoft.com/office/drawing/2014/main" id="{00000000-0008-0000-0700-000040000000}"/>
            </a:ext>
          </a:extLst>
        </xdr:cNvPr>
        <xdr:cNvCxnSpPr/>
      </xdr:nvCxnSpPr>
      <xdr:spPr>
        <a:xfrm flipV="1">
          <a:off x="2908300" y="604596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51562</xdr:rowOff>
    </xdr:from>
    <xdr:to>
      <xdr:col>20</xdr:col>
      <xdr:colOff>38100</xdr:colOff>
      <xdr:row>34</xdr:row>
      <xdr:rowOff>153162</xdr:rowOff>
    </xdr:to>
    <xdr:sp macro="" textlink="">
      <xdr:nvSpPr>
        <xdr:cNvPr id="65" name="フローチャート: 判断 64">
          <a:extLst>
            <a:ext uri="{FF2B5EF4-FFF2-40B4-BE49-F238E27FC236}">
              <a16:creationId xmlns="" xmlns:a16="http://schemas.microsoft.com/office/drawing/2014/main" id="{00000000-0008-0000-0700-000041000000}"/>
            </a:ext>
          </a:extLst>
        </xdr:cNvPr>
        <xdr:cNvSpPr/>
      </xdr:nvSpPr>
      <xdr:spPr>
        <a:xfrm>
          <a:off x="3746500" y="588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169689</xdr:rowOff>
    </xdr:from>
    <xdr:ext cx="469744" cy="259045"/>
    <xdr:sp macro="" textlink="">
      <xdr:nvSpPr>
        <xdr:cNvPr id="66" name="テキスト ボックス 65">
          <a:extLst>
            <a:ext uri="{FF2B5EF4-FFF2-40B4-BE49-F238E27FC236}">
              <a16:creationId xmlns="" xmlns:a16="http://schemas.microsoft.com/office/drawing/2014/main" id="{00000000-0008-0000-0700-000042000000}"/>
            </a:ext>
          </a:extLst>
        </xdr:cNvPr>
        <xdr:cNvSpPr txBox="1"/>
      </xdr:nvSpPr>
      <xdr:spPr>
        <a:xfrm>
          <a:off x="3562428" y="565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168656</xdr:rowOff>
    </xdr:from>
    <xdr:to>
      <xdr:col>15</xdr:col>
      <xdr:colOff>50800</xdr:colOff>
      <xdr:row>35</xdr:row>
      <xdr:rowOff>70358</xdr:rowOff>
    </xdr:to>
    <xdr:cxnSp macro="">
      <xdr:nvCxnSpPr>
        <xdr:cNvPr id="67" name="直線コネクタ 66">
          <a:extLst>
            <a:ext uri="{FF2B5EF4-FFF2-40B4-BE49-F238E27FC236}">
              <a16:creationId xmlns="" xmlns:a16="http://schemas.microsoft.com/office/drawing/2014/main" id="{00000000-0008-0000-0700-000043000000}"/>
            </a:ext>
          </a:extLst>
        </xdr:cNvPr>
        <xdr:cNvCxnSpPr/>
      </xdr:nvCxnSpPr>
      <xdr:spPr>
        <a:xfrm>
          <a:off x="2019300" y="59979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37846</xdr:rowOff>
    </xdr:from>
    <xdr:to>
      <xdr:col>15</xdr:col>
      <xdr:colOff>101600</xdr:colOff>
      <xdr:row>34</xdr:row>
      <xdr:rowOff>139446</xdr:rowOff>
    </xdr:to>
    <xdr:sp macro="" textlink="">
      <xdr:nvSpPr>
        <xdr:cNvPr id="68" name="フローチャート: 判断 67">
          <a:extLst>
            <a:ext uri="{FF2B5EF4-FFF2-40B4-BE49-F238E27FC236}">
              <a16:creationId xmlns="" xmlns:a16="http://schemas.microsoft.com/office/drawing/2014/main" id="{00000000-0008-0000-0700-000044000000}"/>
            </a:ext>
          </a:extLst>
        </xdr:cNvPr>
        <xdr:cNvSpPr/>
      </xdr:nvSpPr>
      <xdr:spPr>
        <a:xfrm>
          <a:off x="2857500" y="586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155973</xdr:rowOff>
    </xdr:from>
    <xdr:ext cx="469744" cy="259045"/>
    <xdr:sp macro="" textlink="">
      <xdr:nvSpPr>
        <xdr:cNvPr id="69" name="テキスト ボックス 68">
          <a:extLst>
            <a:ext uri="{FF2B5EF4-FFF2-40B4-BE49-F238E27FC236}">
              <a16:creationId xmlns="" xmlns:a16="http://schemas.microsoft.com/office/drawing/2014/main" id="{00000000-0008-0000-0700-000045000000}"/>
            </a:ext>
          </a:extLst>
        </xdr:cNvPr>
        <xdr:cNvSpPr txBox="1"/>
      </xdr:nvSpPr>
      <xdr:spPr>
        <a:xfrm>
          <a:off x="2673428" y="564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79502</xdr:rowOff>
    </xdr:from>
    <xdr:to>
      <xdr:col>10</xdr:col>
      <xdr:colOff>114300</xdr:colOff>
      <xdr:row>34</xdr:row>
      <xdr:rowOff>168656</xdr:rowOff>
    </xdr:to>
    <xdr:cxnSp macro="">
      <xdr:nvCxnSpPr>
        <xdr:cNvPr id="70" name="直線コネクタ 69">
          <a:extLst>
            <a:ext uri="{FF2B5EF4-FFF2-40B4-BE49-F238E27FC236}">
              <a16:creationId xmlns="" xmlns:a16="http://schemas.microsoft.com/office/drawing/2014/main" id="{00000000-0008-0000-0700-000046000000}"/>
            </a:ext>
          </a:extLst>
        </xdr:cNvPr>
        <xdr:cNvCxnSpPr/>
      </xdr:nvCxnSpPr>
      <xdr:spPr>
        <a:xfrm>
          <a:off x="1130300" y="5908802"/>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44704</xdr:rowOff>
    </xdr:from>
    <xdr:to>
      <xdr:col>10</xdr:col>
      <xdr:colOff>165100</xdr:colOff>
      <xdr:row>34</xdr:row>
      <xdr:rowOff>146304</xdr:rowOff>
    </xdr:to>
    <xdr:sp macro="" textlink="">
      <xdr:nvSpPr>
        <xdr:cNvPr id="71" name="フローチャート: 判断 70">
          <a:extLst>
            <a:ext uri="{FF2B5EF4-FFF2-40B4-BE49-F238E27FC236}">
              <a16:creationId xmlns="" xmlns:a16="http://schemas.microsoft.com/office/drawing/2014/main" id="{00000000-0008-0000-0700-000047000000}"/>
            </a:ext>
          </a:extLst>
        </xdr:cNvPr>
        <xdr:cNvSpPr/>
      </xdr:nvSpPr>
      <xdr:spPr>
        <a:xfrm>
          <a:off x="19685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162831</xdr:rowOff>
    </xdr:from>
    <xdr:ext cx="469744" cy="259045"/>
    <xdr:sp macro="" textlink="">
      <xdr:nvSpPr>
        <xdr:cNvPr id="72" name="テキスト ボックス 71">
          <a:extLst>
            <a:ext uri="{FF2B5EF4-FFF2-40B4-BE49-F238E27FC236}">
              <a16:creationId xmlns="" xmlns:a16="http://schemas.microsoft.com/office/drawing/2014/main" id="{00000000-0008-0000-0700-000048000000}"/>
            </a:ext>
          </a:extLst>
        </xdr:cNvPr>
        <xdr:cNvSpPr txBox="1"/>
      </xdr:nvSpPr>
      <xdr:spPr>
        <a:xfrm>
          <a:off x="1784428" y="564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24892</xdr:rowOff>
    </xdr:from>
    <xdr:to>
      <xdr:col>6</xdr:col>
      <xdr:colOff>38100</xdr:colOff>
      <xdr:row>31</xdr:row>
      <xdr:rowOff>126492</xdr:rowOff>
    </xdr:to>
    <xdr:sp macro="" textlink="">
      <xdr:nvSpPr>
        <xdr:cNvPr id="73" name="フローチャート: 判断 72">
          <a:extLst>
            <a:ext uri="{FF2B5EF4-FFF2-40B4-BE49-F238E27FC236}">
              <a16:creationId xmlns="" xmlns:a16="http://schemas.microsoft.com/office/drawing/2014/main" id="{00000000-0008-0000-0700-000049000000}"/>
            </a:ext>
          </a:extLst>
        </xdr:cNvPr>
        <xdr:cNvSpPr/>
      </xdr:nvSpPr>
      <xdr:spPr>
        <a:xfrm>
          <a:off x="1079500" y="533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143019</xdr:rowOff>
    </xdr:from>
    <xdr:ext cx="469744"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895428" y="5115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7366</xdr:rowOff>
    </xdr:from>
    <xdr:to>
      <xdr:col>24</xdr:col>
      <xdr:colOff>114300</xdr:colOff>
      <xdr:row>34</xdr:row>
      <xdr:rowOff>108966</xdr:rowOff>
    </xdr:to>
    <xdr:sp macro="" textlink="">
      <xdr:nvSpPr>
        <xdr:cNvPr id="80" name="楕円 79">
          <a:extLst>
            <a:ext uri="{FF2B5EF4-FFF2-40B4-BE49-F238E27FC236}">
              <a16:creationId xmlns="" xmlns:a16="http://schemas.microsoft.com/office/drawing/2014/main" id="{00000000-0008-0000-0700-000050000000}"/>
            </a:ext>
          </a:extLst>
        </xdr:cNvPr>
        <xdr:cNvSpPr/>
      </xdr:nvSpPr>
      <xdr:spPr>
        <a:xfrm>
          <a:off x="4584700" y="583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30243</xdr:rowOff>
    </xdr:from>
    <xdr:ext cx="469744" cy="259045"/>
    <xdr:sp macro="" textlink="">
      <xdr:nvSpPr>
        <xdr:cNvPr id="81" name="議会費該当値テキスト">
          <a:extLst>
            <a:ext uri="{FF2B5EF4-FFF2-40B4-BE49-F238E27FC236}">
              <a16:creationId xmlns="" xmlns:a16="http://schemas.microsoft.com/office/drawing/2014/main" id="{00000000-0008-0000-0700-000051000000}"/>
            </a:ext>
          </a:extLst>
        </xdr:cNvPr>
        <xdr:cNvSpPr txBox="1"/>
      </xdr:nvSpPr>
      <xdr:spPr>
        <a:xfrm>
          <a:off x="4686300" y="568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165862</xdr:rowOff>
    </xdr:from>
    <xdr:to>
      <xdr:col>20</xdr:col>
      <xdr:colOff>38100</xdr:colOff>
      <xdr:row>35</xdr:row>
      <xdr:rowOff>96012</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3746500" y="599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87139</xdr:rowOff>
    </xdr:from>
    <xdr:ext cx="469744" cy="259045"/>
    <xdr:sp macro="" textlink="">
      <xdr:nvSpPr>
        <xdr:cNvPr id="83" name="テキスト ボックス 82">
          <a:extLst>
            <a:ext uri="{FF2B5EF4-FFF2-40B4-BE49-F238E27FC236}">
              <a16:creationId xmlns="" xmlns:a16="http://schemas.microsoft.com/office/drawing/2014/main" id="{00000000-0008-0000-0700-000053000000}"/>
            </a:ext>
          </a:extLst>
        </xdr:cNvPr>
        <xdr:cNvSpPr txBox="1"/>
      </xdr:nvSpPr>
      <xdr:spPr>
        <a:xfrm>
          <a:off x="3562428" y="6087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19558</xdr:rowOff>
    </xdr:from>
    <xdr:to>
      <xdr:col>15</xdr:col>
      <xdr:colOff>101600</xdr:colOff>
      <xdr:row>35</xdr:row>
      <xdr:rowOff>121158</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2857500" y="602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112285</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2673428" y="611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117856</xdr:rowOff>
    </xdr:from>
    <xdr:to>
      <xdr:col>10</xdr:col>
      <xdr:colOff>165100</xdr:colOff>
      <xdr:row>35</xdr:row>
      <xdr:rowOff>48006</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1968500" y="594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39133</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1784428" y="603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28702</xdr:rowOff>
    </xdr:from>
    <xdr:to>
      <xdr:col>6</xdr:col>
      <xdr:colOff>38100</xdr:colOff>
      <xdr:row>34</xdr:row>
      <xdr:rowOff>130302</xdr:rowOff>
    </xdr:to>
    <xdr:sp macro="" textlink="">
      <xdr:nvSpPr>
        <xdr:cNvPr id="88" name="楕円 87">
          <a:extLst>
            <a:ext uri="{FF2B5EF4-FFF2-40B4-BE49-F238E27FC236}">
              <a16:creationId xmlns="" xmlns:a16="http://schemas.microsoft.com/office/drawing/2014/main" id="{00000000-0008-0000-0700-000058000000}"/>
            </a:ext>
          </a:extLst>
        </xdr:cNvPr>
        <xdr:cNvSpPr/>
      </xdr:nvSpPr>
      <xdr:spPr>
        <a:xfrm>
          <a:off x="1079500" y="585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121429</xdr:rowOff>
    </xdr:from>
    <xdr:ext cx="469744" cy="259045"/>
    <xdr:sp macro="" textlink="">
      <xdr:nvSpPr>
        <xdr:cNvPr id="89" name="テキスト ボックス 88">
          <a:extLst>
            <a:ext uri="{FF2B5EF4-FFF2-40B4-BE49-F238E27FC236}">
              <a16:creationId xmlns="" xmlns:a16="http://schemas.microsoft.com/office/drawing/2014/main" id="{00000000-0008-0000-0700-000059000000}"/>
            </a:ext>
          </a:extLst>
        </xdr:cNvPr>
        <xdr:cNvSpPr txBox="1"/>
      </xdr:nvSpPr>
      <xdr:spPr>
        <a:xfrm>
          <a:off x="895428" y="595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32701</xdr:rowOff>
    </xdr:from>
    <xdr:to>
      <xdr:col>24</xdr:col>
      <xdr:colOff>62865</xdr:colOff>
      <xdr:row>57</xdr:row>
      <xdr:rowOff>161490</xdr:rowOff>
    </xdr:to>
    <xdr:cxnSp macro="">
      <xdr:nvCxnSpPr>
        <xdr:cNvPr id="111" name="直線コネクタ 110">
          <a:extLst>
            <a:ext uri="{FF2B5EF4-FFF2-40B4-BE49-F238E27FC236}">
              <a16:creationId xmlns="" xmlns:a16="http://schemas.microsoft.com/office/drawing/2014/main" id="{00000000-0008-0000-0700-00006F000000}"/>
            </a:ext>
          </a:extLst>
        </xdr:cNvPr>
        <xdr:cNvCxnSpPr/>
      </xdr:nvCxnSpPr>
      <xdr:spPr>
        <a:xfrm flipV="1">
          <a:off x="4633595" y="8605201"/>
          <a:ext cx="1270" cy="132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165317</xdr:rowOff>
    </xdr:from>
    <xdr:ext cx="534377" cy="259045"/>
    <xdr:sp macro="" textlink="">
      <xdr:nvSpPr>
        <xdr:cNvPr id="112" name="総務費最小値テキスト">
          <a:extLst>
            <a:ext uri="{FF2B5EF4-FFF2-40B4-BE49-F238E27FC236}">
              <a16:creationId xmlns="" xmlns:a16="http://schemas.microsoft.com/office/drawing/2014/main" id="{00000000-0008-0000-0700-000070000000}"/>
            </a:ext>
          </a:extLst>
        </xdr:cNvPr>
        <xdr:cNvSpPr txBox="1"/>
      </xdr:nvSpPr>
      <xdr:spPr>
        <a:xfrm>
          <a:off x="4686300" y="993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161490</xdr:rowOff>
    </xdr:from>
    <xdr:to>
      <xdr:col>24</xdr:col>
      <xdr:colOff>152400</xdr:colOff>
      <xdr:row>57</xdr:row>
      <xdr:rowOff>161490</xdr:rowOff>
    </xdr:to>
    <xdr:cxnSp macro="">
      <xdr:nvCxnSpPr>
        <xdr:cNvPr id="113" name="直線コネクタ 112">
          <a:extLst>
            <a:ext uri="{FF2B5EF4-FFF2-40B4-BE49-F238E27FC236}">
              <a16:creationId xmlns="" xmlns:a16="http://schemas.microsoft.com/office/drawing/2014/main" id="{00000000-0008-0000-0700-000071000000}"/>
            </a:ext>
          </a:extLst>
        </xdr:cNvPr>
        <xdr:cNvCxnSpPr/>
      </xdr:nvCxnSpPr>
      <xdr:spPr>
        <a:xfrm>
          <a:off x="4546600" y="993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150828</xdr:rowOff>
    </xdr:from>
    <xdr:ext cx="599010" cy="259045"/>
    <xdr:sp macro="" textlink="">
      <xdr:nvSpPr>
        <xdr:cNvPr id="114" name="総務費最大値テキスト">
          <a:extLst>
            <a:ext uri="{FF2B5EF4-FFF2-40B4-BE49-F238E27FC236}">
              <a16:creationId xmlns="" xmlns:a16="http://schemas.microsoft.com/office/drawing/2014/main" id="{00000000-0008-0000-0700-000072000000}"/>
            </a:ext>
          </a:extLst>
        </xdr:cNvPr>
        <xdr:cNvSpPr txBox="1"/>
      </xdr:nvSpPr>
      <xdr:spPr>
        <a:xfrm>
          <a:off x="4686300" y="838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32701</xdr:rowOff>
    </xdr:from>
    <xdr:to>
      <xdr:col>24</xdr:col>
      <xdr:colOff>152400</xdr:colOff>
      <xdr:row>50</xdr:row>
      <xdr:rowOff>32701</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a:off x="4546600" y="860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68496</xdr:rowOff>
    </xdr:from>
    <xdr:to>
      <xdr:col>24</xdr:col>
      <xdr:colOff>63500</xdr:colOff>
      <xdr:row>56</xdr:row>
      <xdr:rowOff>84635</xdr:rowOff>
    </xdr:to>
    <xdr:cxnSp macro="">
      <xdr:nvCxnSpPr>
        <xdr:cNvPr id="116" name="直線コネクタ 115">
          <a:extLst>
            <a:ext uri="{FF2B5EF4-FFF2-40B4-BE49-F238E27FC236}">
              <a16:creationId xmlns="" xmlns:a16="http://schemas.microsoft.com/office/drawing/2014/main" id="{00000000-0008-0000-0700-000074000000}"/>
            </a:ext>
          </a:extLst>
        </xdr:cNvPr>
        <xdr:cNvCxnSpPr/>
      </xdr:nvCxnSpPr>
      <xdr:spPr>
        <a:xfrm>
          <a:off x="3797300" y="9669696"/>
          <a:ext cx="838200" cy="1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126502</xdr:rowOff>
    </xdr:from>
    <xdr:ext cx="534377" cy="259045"/>
    <xdr:sp macro="" textlink="">
      <xdr:nvSpPr>
        <xdr:cNvPr id="117" name="総務費平均値テキスト">
          <a:extLst>
            <a:ext uri="{FF2B5EF4-FFF2-40B4-BE49-F238E27FC236}">
              <a16:creationId xmlns="" xmlns:a16="http://schemas.microsoft.com/office/drawing/2014/main" id="{00000000-0008-0000-0700-000075000000}"/>
            </a:ext>
          </a:extLst>
        </xdr:cNvPr>
        <xdr:cNvSpPr txBox="1"/>
      </xdr:nvSpPr>
      <xdr:spPr>
        <a:xfrm>
          <a:off x="4686300" y="9727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148075</xdr:rowOff>
    </xdr:from>
    <xdr:to>
      <xdr:col>24</xdr:col>
      <xdr:colOff>114300</xdr:colOff>
      <xdr:row>57</xdr:row>
      <xdr:rowOff>78225</xdr:rowOff>
    </xdr:to>
    <xdr:sp macro="" textlink="">
      <xdr:nvSpPr>
        <xdr:cNvPr id="118" name="フローチャート: 判断 117">
          <a:extLst>
            <a:ext uri="{FF2B5EF4-FFF2-40B4-BE49-F238E27FC236}">
              <a16:creationId xmlns="" xmlns:a16="http://schemas.microsoft.com/office/drawing/2014/main" id="{00000000-0008-0000-0700-000076000000}"/>
            </a:ext>
          </a:extLst>
        </xdr:cNvPr>
        <xdr:cNvSpPr/>
      </xdr:nvSpPr>
      <xdr:spPr>
        <a:xfrm>
          <a:off x="4584700" y="97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68496</xdr:rowOff>
    </xdr:from>
    <xdr:to>
      <xdr:col>19</xdr:col>
      <xdr:colOff>177800</xdr:colOff>
      <xdr:row>56</xdr:row>
      <xdr:rowOff>166108</xdr:rowOff>
    </xdr:to>
    <xdr:cxnSp macro="">
      <xdr:nvCxnSpPr>
        <xdr:cNvPr id="119" name="直線コネクタ 118">
          <a:extLst>
            <a:ext uri="{FF2B5EF4-FFF2-40B4-BE49-F238E27FC236}">
              <a16:creationId xmlns="" xmlns:a16="http://schemas.microsoft.com/office/drawing/2014/main" id="{00000000-0008-0000-0700-000077000000}"/>
            </a:ext>
          </a:extLst>
        </xdr:cNvPr>
        <xdr:cNvCxnSpPr/>
      </xdr:nvCxnSpPr>
      <xdr:spPr>
        <a:xfrm flipV="1">
          <a:off x="2908300" y="9669696"/>
          <a:ext cx="889000" cy="9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150910</xdr:rowOff>
    </xdr:from>
    <xdr:to>
      <xdr:col>20</xdr:col>
      <xdr:colOff>38100</xdr:colOff>
      <xdr:row>57</xdr:row>
      <xdr:rowOff>81060</xdr:rowOff>
    </xdr:to>
    <xdr:sp macro="" textlink="">
      <xdr:nvSpPr>
        <xdr:cNvPr id="120" name="フローチャート: 判断 119">
          <a:extLst>
            <a:ext uri="{FF2B5EF4-FFF2-40B4-BE49-F238E27FC236}">
              <a16:creationId xmlns="" xmlns:a16="http://schemas.microsoft.com/office/drawing/2014/main" id="{00000000-0008-0000-0700-000078000000}"/>
            </a:ext>
          </a:extLst>
        </xdr:cNvPr>
        <xdr:cNvSpPr/>
      </xdr:nvSpPr>
      <xdr:spPr>
        <a:xfrm>
          <a:off x="37465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72187</xdr:rowOff>
    </xdr:from>
    <xdr:ext cx="534377" cy="259045"/>
    <xdr:sp macro="" textlink="">
      <xdr:nvSpPr>
        <xdr:cNvPr id="121" name="テキスト ボックス 120">
          <a:extLst>
            <a:ext uri="{FF2B5EF4-FFF2-40B4-BE49-F238E27FC236}">
              <a16:creationId xmlns="" xmlns:a16="http://schemas.microsoft.com/office/drawing/2014/main" id="{00000000-0008-0000-0700-000079000000}"/>
            </a:ext>
          </a:extLst>
        </xdr:cNvPr>
        <xdr:cNvSpPr txBox="1"/>
      </xdr:nvSpPr>
      <xdr:spPr>
        <a:xfrm>
          <a:off x="3530111" y="984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99850</xdr:rowOff>
    </xdr:from>
    <xdr:to>
      <xdr:col>15</xdr:col>
      <xdr:colOff>50800</xdr:colOff>
      <xdr:row>56</xdr:row>
      <xdr:rowOff>166108</xdr:rowOff>
    </xdr:to>
    <xdr:cxnSp macro="">
      <xdr:nvCxnSpPr>
        <xdr:cNvPr id="122" name="直線コネクタ 121">
          <a:extLst>
            <a:ext uri="{FF2B5EF4-FFF2-40B4-BE49-F238E27FC236}">
              <a16:creationId xmlns="" xmlns:a16="http://schemas.microsoft.com/office/drawing/2014/main" id="{00000000-0008-0000-0700-00007A000000}"/>
            </a:ext>
          </a:extLst>
        </xdr:cNvPr>
        <xdr:cNvCxnSpPr/>
      </xdr:nvCxnSpPr>
      <xdr:spPr>
        <a:xfrm>
          <a:off x="2019300" y="9358150"/>
          <a:ext cx="889000" cy="40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158015</xdr:rowOff>
    </xdr:from>
    <xdr:to>
      <xdr:col>15</xdr:col>
      <xdr:colOff>101600</xdr:colOff>
      <xdr:row>57</xdr:row>
      <xdr:rowOff>88165</xdr:rowOff>
    </xdr:to>
    <xdr:sp macro="" textlink="">
      <xdr:nvSpPr>
        <xdr:cNvPr id="123" name="フローチャート: 判断 122">
          <a:extLst>
            <a:ext uri="{FF2B5EF4-FFF2-40B4-BE49-F238E27FC236}">
              <a16:creationId xmlns="" xmlns:a16="http://schemas.microsoft.com/office/drawing/2014/main" id="{00000000-0008-0000-0700-00007B000000}"/>
            </a:ext>
          </a:extLst>
        </xdr:cNvPr>
        <xdr:cNvSpPr/>
      </xdr:nvSpPr>
      <xdr:spPr>
        <a:xfrm>
          <a:off x="2857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79292</xdr:rowOff>
    </xdr:from>
    <xdr:ext cx="534377" cy="259045"/>
    <xdr:sp macro="" textlink="">
      <xdr:nvSpPr>
        <xdr:cNvPr id="124" name="テキスト ボックス 123">
          <a:extLst>
            <a:ext uri="{FF2B5EF4-FFF2-40B4-BE49-F238E27FC236}">
              <a16:creationId xmlns="" xmlns:a16="http://schemas.microsoft.com/office/drawing/2014/main" id="{00000000-0008-0000-0700-00007C000000}"/>
            </a:ext>
          </a:extLst>
        </xdr:cNvPr>
        <xdr:cNvSpPr txBox="1"/>
      </xdr:nvSpPr>
      <xdr:spPr>
        <a:xfrm>
          <a:off x="2641111" y="985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99850</xdr:rowOff>
    </xdr:from>
    <xdr:to>
      <xdr:col>10</xdr:col>
      <xdr:colOff>114300</xdr:colOff>
      <xdr:row>57</xdr:row>
      <xdr:rowOff>25921</xdr:rowOff>
    </xdr:to>
    <xdr:cxnSp macro="">
      <xdr:nvCxnSpPr>
        <xdr:cNvPr id="125" name="直線コネクタ 124">
          <a:extLst>
            <a:ext uri="{FF2B5EF4-FFF2-40B4-BE49-F238E27FC236}">
              <a16:creationId xmlns="" xmlns:a16="http://schemas.microsoft.com/office/drawing/2014/main" id="{00000000-0008-0000-0700-00007D000000}"/>
            </a:ext>
          </a:extLst>
        </xdr:cNvPr>
        <xdr:cNvCxnSpPr/>
      </xdr:nvCxnSpPr>
      <xdr:spPr>
        <a:xfrm flipV="1">
          <a:off x="1130300" y="9358150"/>
          <a:ext cx="889000" cy="44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89856</xdr:rowOff>
    </xdr:from>
    <xdr:to>
      <xdr:col>10</xdr:col>
      <xdr:colOff>165100</xdr:colOff>
      <xdr:row>55</xdr:row>
      <xdr:rowOff>20006</xdr:rowOff>
    </xdr:to>
    <xdr:sp macro="" textlink="">
      <xdr:nvSpPr>
        <xdr:cNvPr id="126" name="フローチャート: 判断 125">
          <a:extLst>
            <a:ext uri="{FF2B5EF4-FFF2-40B4-BE49-F238E27FC236}">
              <a16:creationId xmlns="" xmlns:a16="http://schemas.microsoft.com/office/drawing/2014/main" id="{00000000-0008-0000-0700-00007E000000}"/>
            </a:ext>
          </a:extLst>
        </xdr:cNvPr>
        <xdr:cNvSpPr/>
      </xdr:nvSpPr>
      <xdr:spPr>
        <a:xfrm>
          <a:off x="1968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11133</xdr:rowOff>
    </xdr:from>
    <xdr:ext cx="599010" cy="259045"/>
    <xdr:sp macro="" textlink="">
      <xdr:nvSpPr>
        <xdr:cNvPr id="127" name="テキスト ボックス 126">
          <a:extLst>
            <a:ext uri="{FF2B5EF4-FFF2-40B4-BE49-F238E27FC236}">
              <a16:creationId xmlns="" xmlns:a16="http://schemas.microsoft.com/office/drawing/2014/main" id="{00000000-0008-0000-0700-00007F000000}"/>
            </a:ext>
          </a:extLst>
        </xdr:cNvPr>
        <xdr:cNvSpPr txBox="1"/>
      </xdr:nvSpPr>
      <xdr:spPr>
        <a:xfrm>
          <a:off x="1719795" y="944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27960</xdr:rowOff>
    </xdr:from>
    <xdr:to>
      <xdr:col>6</xdr:col>
      <xdr:colOff>38100</xdr:colOff>
      <xdr:row>57</xdr:row>
      <xdr:rowOff>129560</xdr:rowOff>
    </xdr:to>
    <xdr:sp macro="" textlink="">
      <xdr:nvSpPr>
        <xdr:cNvPr id="128" name="フローチャート: 判断 127">
          <a:extLst>
            <a:ext uri="{FF2B5EF4-FFF2-40B4-BE49-F238E27FC236}">
              <a16:creationId xmlns="" xmlns:a16="http://schemas.microsoft.com/office/drawing/2014/main" id="{00000000-0008-0000-0700-000080000000}"/>
            </a:ext>
          </a:extLst>
        </xdr:cNvPr>
        <xdr:cNvSpPr/>
      </xdr:nvSpPr>
      <xdr:spPr>
        <a:xfrm>
          <a:off x="1079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120687</xdr:rowOff>
    </xdr:from>
    <xdr:ext cx="534377" cy="259045"/>
    <xdr:sp macro="" textlink="">
      <xdr:nvSpPr>
        <xdr:cNvPr id="129" name="テキスト ボックス 128">
          <a:extLst>
            <a:ext uri="{FF2B5EF4-FFF2-40B4-BE49-F238E27FC236}">
              <a16:creationId xmlns="" xmlns:a16="http://schemas.microsoft.com/office/drawing/2014/main" id="{00000000-0008-0000-0700-000081000000}"/>
            </a:ext>
          </a:extLst>
        </xdr:cNvPr>
        <xdr:cNvSpPr txBox="1"/>
      </xdr:nvSpPr>
      <xdr:spPr>
        <a:xfrm>
          <a:off x="863111" y="989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33835</xdr:rowOff>
    </xdr:from>
    <xdr:to>
      <xdr:col>24</xdr:col>
      <xdr:colOff>114300</xdr:colOff>
      <xdr:row>56</xdr:row>
      <xdr:rowOff>135435</xdr:rowOff>
    </xdr:to>
    <xdr:sp macro="" textlink="">
      <xdr:nvSpPr>
        <xdr:cNvPr id="135" name="楕円 134">
          <a:extLst>
            <a:ext uri="{FF2B5EF4-FFF2-40B4-BE49-F238E27FC236}">
              <a16:creationId xmlns="" xmlns:a16="http://schemas.microsoft.com/office/drawing/2014/main" id="{00000000-0008-0000-0700-000087000000}"/>
            </a:ext>
          </a:extLst>
        </xdr:cNvPr>
        <xdr:cNvSpPr/>
      </xdr:nvSpPr>
      <xdr:spPr>
        <a:xfrm>
          <a:off x="4584700" y="963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56712</xdr:rowOff>
    </xdr:from>
    <xdr:ext cx="534377" cy="259045"/>
    <xdr:sp macro="" textlink="">
      <xdr:nvSpPr>
        <xdr:cNvPr id="136" name="総務費該当値テキスト">
          <a:extLst>
            <a:ext uri="{FF2B5EF4-FFF2-40B4-BE49-F238E27FC236}">
              <a16:creationId xmlns="" xmlns:a16="http://schemas.microsoft.com/office/drawing/2014/main" id="{00000000-0008-0000-0700-000088000000}"/>
            </a:ext>
          </a:extLst>
        </xdr:cNvPr>
        <xdr:cNvSpPr txBox="1"/>
      </xdr:nvSpPr>
      <xdr:spPr>
        <a:xfrm>
          <a:off x="4686300" y="948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17696</xdr:rowOff>
    </xdr:from>
    <xdr:to>
      <xdr:col>20</xdr:col>
      <xdr:colOff>38100</xdr:colOff>
      <xdr:row>56</xdr:row>
      <xdr:rowOff>119296</xdr:rowOff>
    </xdr:to>
    <xdr:sp macro="" textlink="">
      <xdr:nvSpPr>
        <xdr:cNvPr id="137" name="楕円 136">
          <a:extLst>
            <a:ext uri="{FF2B5EF4-FFF2-40B4-BE49-F238E27FC236}">
              <a16:creationId xmlns="" xmlns:a16="http://schemas.microsoft.com/office/drawing/2014/main" id="{00000000-0008-0000-0700-000089000000}"/>
            </a:ext>
          </a:extLst>
        </xdr:cNvPr>
        <xdr:cNvSpPr/>
      </xdr:nvSpPr>
      <xdr:spPr>
        <a:xfrm>
          <a:off x="3746500" y="961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135823</xdr:rowOff>
    </xdr:from>
    <xdr:ext cx="534377" cy="259045"/>
    <xdr:sp macro="" textlink="">
      <xdr:nvSpPr>
        <xdr:cNvPr id="138" name="テキスト ボックス 137">
          <a:extLst>
            <a:ext uri="{FF2B5EF4-FFF2-40B4-BE49-F238E27FC236}">
              <a16:creationId xmlns="" xmlns:a16="http://schemas.microsoft.com/office/drawing/2014/main" id="{00000000-0008-0000-0700-00008A000000}"/>
            </a:ext>
          </a:extLst>
        </xdr:cNvPr>
        <xdr:cNvSpPr txBox="1"/>
      </xdr:nvSpPr>
      <xdr:spPr>
        <a:xfrm>
          <a:off x="3530111" y="939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115308</xdr:rowOff>
    </xdr:from>
    <xdr:to>
      <xdr:col>15</xdr:col>
      <xdr:colOff>101600</xdr:colOff>
      <xdr:row>57</xdr:row>
      <xdr:rowOff>45458</xdr:rowOff>
    </xdr:to>
    <xdr:sp macro="" textlink="">
      <xdr:nvSpPr>
        <xdr:cNvPr id="139" name="楕円 138">
          <a:extLst>
            <a:ext uri="{FF2B5EF4-FFF2-40B4-BE49-F238E27FC236}">
              <a16:creationId xmlns="" xmlns:a16="http://schemas.microsoft.com/office/drawing/2014/main" id="{00000000-0008-0000-0700-00008B000000}"/>
            </a:ext>
          </a:extLst>
        </xdr:cNvPr>
        <xdr:cNvSpPr/>
      </xdr:nvSpPr>
      <xdr:spPr>
        <a:xfrm>
          <a:off x="2857500" y="971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61985</xdr:rowOff>
    </xdr:from>
    <xdr:ext cx="534377" cy="259045"/>
    <xdr:sp macro="" textlink="">
      <xdr:nvSpPr>
        <xdr:cNvPr id="140" name="テキスト ボックス 139">
          <a:extLst>
            <a:ext uri="{FF2B5EF4-FFF2-40B4-BE49-F238E27FC236}">
              <a16:creationId xmlns="" xmlns:a16="http://schemas.microsoft.com/office/drawing/2014/main" id="{00000000-0008-0000-0700-00008C000000}"/>
            </a:ext>
          </a:extLst>
        </xdr:cNvPr>
        <xdr:cNvSpPr txBox="1"/>
      </xdr:nvSpPr>
      <xdr:spPr>
        <a:xfrm>
          <a:off x="2641111" y="949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49050</xdr:rowOff>
    </xdr:from>
    <xdr:to>
      <xdr:col>10</xdr:col>
      <xdr:colOff>165100</xdr:colOff>
      <xdr:row>54</xdr:row>
      <xdr:rowOff>150650</xdr:rowOff>
    </xdr:to>
    <xdr:sp macro="" textlink="">
      <xdr:nvSpPr>
        <xdr:cNvPr id="141" name="楕円 140">
          <a:extLst>
            <a:ext uri="{FF2B5EF4-FFF2-40B4-BE49-F238E27FC236}">
              <a16:creationId xmlns="" xmlns:a16="http://schemas.microsoft.com/office/drawing/2014/main" id="{00000000-0008-0000-0700-00008D000000}"/>
            </a:ext>
          </a:extLst>
        </xdr:cNvPr>
        <xdr:cNvSpPr/>
      </xdr:nvSpPr>
      <xdr:spPr>
        <a:xfrm>
          <a:off x="1968500" y="930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167177</xdr:rowOff>
    </xdr:from>
    <xdr:ext cx="599010" cy="259045"/>
    <xdr:sp macro="" textlink="">
      <xdr:nvSpPr>
        <xdr:cNvPr id="142" name="テキスト ボックス 141">
          <a:extLst>
            <a:ext uri="{FF2B5EF4-FFF2-40B4-BE49-F238E27FC236}">
              <a16:creationId xmlns="" xmlns:a16="http://schemas.microsoft.com/office/drawing/2014/main" id="{00000000-0008-0000-0700-00008E000000}"/>
            </a:ext>
          </a:extLst>
        </xdr:cNvPr>
        <xdr:cNvSpPr txBox="1"/>
      </xdr:nvSpPr>
      <xdr:spPr>
        <a:xfrm>
          <a:off x="1719795" y="9082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146571</xdr:rowOff>
    </xdr:from>
    <xdr:to>
      <xdr:col>6</xdr:col>
      <xdr:colOff>38100</xdr:colOff>
      <xdr:row>57</xdr:row>
      <xdr:rowOff>76721</xdr:rowOff>
    </xdr:to>
    <xdr:sp macro="" textlink="">
      <xdr:nvSpPr>
        <xdr:cNvPr id="143" name="楕円 142">
          <a:extLst>
            <a:ext uri="{FF2B5EF4-FFF2-40B4-BE49-F238E27FC236}">
              <a16:creationId xmlns="" xmlns:a16="http://schemas.microsoft.com/office/drawing/2014/main" id="{00000000-0008-0000-0700-00008F000000}"/>
            </a:ext>
          </a:extLst>
        </xdr:cNvPr>
        <xdr:cNvSpPr/>
      </xdr:nvSpPr>
      <xdr:spPr>
        <a:xfrm>
          <a:off x="1079500" y="974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93248</xdr:rowOff>
    </xdr:from>
    <xdr:ext cx="534377" cy="259045"/>
    <xdr:sp macro="" textlink="">
      <xdr:nvSpPr>
        <xdr:cNvPr id="144" name="テキスト ボックス 143">
          <a:extLst>
            <a:ext uri="{FF2B5EF4-FFF2-40B4-BE49-F238E27FC236}">
              <a16:creationId xmlns="" xmlns:a16="http://schemas.microsoft.com/office/drawing/2014/main" id="{00000000-0008-0000-0700-000090000000}"/>
            </a:ext>
          </a:extLst>
        </xdr:cNvPr>
        <xdr:cNvSpPr txBox="1"/>
      </xdr:nvSpPr>
      <xdr:spPr>
        <a:xfrm>
          <a:off x="863111" y="952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32647</xdr:rowOff>
    </xdr:from>
    <xdr:to>
      <xdr:col>24</xdr:col>
      <xdr:colOff>62865</xdr:colOff>
      <xdr:row>79</xdr:row>
      <xdr:rowOff>114821</xdr:rowOff>
    </xdr:to>
    <xdr:cxnSp macro="">
      <xdr:nvCxnSpPr>
        <xdr:cNvPr id="169" name="直線コネクタ 168">
          <a:extLst>
            <a:ext uri="{FF2B5EF4-FFF2-40B4-BE49-F238E27FC236}">
              <a16:creationId xmlns="" xmlns:a16="http://schemas.microsoft.com/office/drawing/2014/main" id="{00000000-0008-0000-0700-0000A9000000}"/>
            </a:ext>
          </a:extLst>
        </xdr:cNvPr>
        <xdr:cNvCxnSpPr/>
      </xdr:nvCxnSpPr>
      <xdr:spPr>
        <a:xfrm flipV="1">
          <a:off x="4633595" y="12205597"/>
          <a:ext cx="1270" cy="1453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118648</xdr:rowOff>
    </xdr:from>
    <xdr:ext cx="599010" cy="259045"/>
    <xdr:sp macro="" textlink="">
      <xdr:nvSpPr>
        <xdr:cNvPr id="170" name="民生費最小値テキスト">
          <a:extLst>
            <a:ext uri="{FF2B5EF4-FFF2-40B4-BE49-F238E27FC236}">
              <a16:creationId xmlns="" xmlns:a16="http://schemas.microsoft.com/office/drawing/2014/main" id="{00000000-0008-0000-0700-0000AA000000}"/>
            </a:ext>
          </a:extLst>
        </xdr:cNvPr>
        <xdr:cNvSpPr txBox="1"/>
      </xdr:nvSpPr>
      <xdr:spPr>
        <a:xfrm>
          <a:off x="4686300" y="1366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114821</xdr:rowOff>
    </xdr:from>
    <xdr:to>
      <xdr:col>24</xdr:col>
      <xdr:colOff>152400</xdr:colOff>
      <xdr:row>79</xdr:row>
      <xdr:rowOff>114821</xdr:rowOff>
    </xdr:to>
    <xdr:cxnSp macro="">
      <xdr:nvCxnSpPr>
        <xdr:cNvPr id="171" name="直線コネクタ 170">
          <a:extLst>
            <a:ext uri="{FF2B5EF4-FFF2-40B4-BE49-F238E27FC236}">
              <a16:creationId xmlns="" xmlns:a16="http://schemas.microsoft.com/office/drawing/2014/main" id="{00000000-0008-0000-0700-0000AB000000}"/>
            </a:ext>
          </a:extLst>
        </xdr:cNvPr>
        <xdr:cNvCxnSpPr/>
      </xdr:nvCxnSpPr>
      <xdr:spPr>
        <a:xfrm>
          <a:off x="4546600" y="13659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150774</xdr:rowOff>
    </xdr:from>
    <xdr:ext cx="599010" cy="259045"/>
    <xdr:sp macro="" textlink="">
      <xdr:nvSpPr>
        <xdr:cNvPr id="172" name="民生費最大値テキスト">
          <a:extLst>
            <a:ext uri="{FF2B5EF4-FFF2-40B4-BE49-F238E27FC236}">
              <a16:creationId xmlns="" xmlns:a16="http://schemas.microsoft.com/office/drawing/2014/main" id="{00000000-0008-0000-0700-0000AC000000}"/>
            </a:ext>
          </a:extLst>
        </xdr:cNvPr>
        <xdr:cNvSpPr txBox="1"/>
      </xdr:nvSpPr>
      <xdr:spPr>
        <a:xfrm>
          <a:off x="4686300" y="11980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32647</xdr:rowOff>
    </xdr:from>
    <xdr:to>
      <xdr:col>24</xdr:col>
      <xdr:colOff>152400</xdr:colOff>
      <xdr:row>71</xdr:row>
      <xdr:rowOff>32647</xdr:rowOff>
    </xdr:to>
    <xdr:cxnSp macro="">
      <xdr:nvCxnSpPr>
        <xdr:cNvPr id="173" name="直線コネクタ 172">
          <a:extLst>
            <a:ext uri="{FF2B5EF4-FFF2-40B4-BE49-F238E27FC236}">
              <a16:creationId xmlns="" xmlns:a16="http://schemas.microsoft.com/office/drawing/2014/main" id="{00000000-0008-0000-0700-0000AD000000}"/>
            </a:ext>
          </a:extLst>
        </xdr:cNvPr>
        <xdr:cNvCxnSpPr/>
      </xdr:nvCxnSpPr>
      <xdr:spPr>
        <a:xfrm>
          <a:off x="4546600" y="12205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135882</xdr:rowOff>
    </xdr:from>
    <xdr:to>
      <xdr:col>24</xdr:col>
      <xdr:colOff>63500</xdr:colOff>
      <xdr:row>78</xdr:row>
      <xdr:rowOff>72903</xdr:rowOff>
    </xdr:to>
    <xdr:cxnSp macro="">
      <xdr:nvCxnSpPr>
        <xdr:cNvPr id="174" name="直線コネクタ 173">
          <a:extLst>
            <a:ext uri="{FF2B5EF4-FFF2-40B4-BE49-F238E27FC236}">
              <a16:creationId xmlns="" xmlns:a16="http://schemas.microsoft.com/office/drawing/2014/main" id="{00000000-0008-0000-0700-0000AE000000}"/>
            </a:ext>
          </a:extLst>
        </xdr:cNvPr>
        <xdr:cNvCxnSpPr/>
      </xdr:nvCxnSpPr>
      <xdr:spPr>
        <a:xfrm flipV="1">
          <a:off x="3797300" y="13337532"/>
          <a:ext cx="838200" cy="10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107259</xdr:rowOff>
    </xdr:from>
    <xdr:ext cx="599010" cy="259045"/>
    <xdr:sp macro="" textlink="">
      <xdr:nvSpPr>
        <xdr:cNvPr id="175" name="民生費平均値テキスト">
          <a:extLst>
            <a:ext uri="{FF2B5EF4-FFF2-40B4-BE49-F238E27FC236}">
              <a16:creationId xmlns="" xmlns:a16="http://schemas.microsoft.com/office/drawing/2014/main" id="{00000000-0008-0000-0700-0000AF000000}"/>
            </a:ext>
          </a:extLst>
        </xdr:cNvPr>
        <xdr:cNvSpPr txBox="1"/>
      </xdr:nvSpPr>
      <xdr:spPr>
        <a:xfrm>
          <a:off x="4686300" y="12966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84381</xdr:rowOff>
    </xdr:from>
    <xdr:to>
      <xdr:col>24</xdr:col>
      <xdr:colOff>114300</xdr:colOff>
      <xdr:row>77</xdr:row>
      <xdr:rowOff>14531</xdr:rowOff>
    </xdr:to>
    <xdr:sp macro="" textlink="">
      <xdr:nvSpPr>
        <xdr:cNvPr id="176" name="フローチャート: 判断 175">
          <a:extLst>
            <a:ext uri="{FF2B5EF4-FFF2-40B4-BE49-F238E27FC236}">
              <a16:creationId xmlns="" xmlns:a16="http://schemas.microsoft.com/office/drawing/2014/main" id="{00000000-0008-0000-0700-0000B0000000}"/>
            </a:ext>
          </a:extLst>
        </xdr:cNvPr>
        <xdr:cNvSpPr/>
      </xdr:nvSpPr>
      <xdr:spPr>
        <a:xfrm>
          <a:off x="4584700" y="131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77963</xdr:rowOff>
    </xdr:from>
    <xdr:to>
      <xdr:col>19</xdr:col>
      <xdr:colOff>177800</xdr:colOff>
      <xdr:row>78</xdr:row>
      <xdr:rowOff>72903</xdr:rowOff>
    </xdr:to>
    <xdr:cxnSp macro="">
      <xdr:nvCxnSpPr>
        <xdr:cNvPr id="177" name="直線コネクタ 176">
          <a:extLst>
            <a:ext uri="{FF2B5EF4-FFF2-40B4-BE49-F238E27FC236}">
              <a16:creationId xmlns="" xmlns:a16="http://schemas.microsoft.com/office/drawing/2014/main" id="{00000000-0008-0000-0700-0000B1000000}"/>
            </a:ext>
          </a:extLst>
        </xdr:cNvPr>
        <xdr:cNvCxnSpPr/>
      </xdr:nvCxnSpPr>
      <xdr:spPr>
        <a:xfrm>
          <a:off x="2908300" y="13279613"/>
          <a:ext cx="889000" cy="16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170800</xdr:rowOff>
    </xdr:from>
    <xdr:to>
      <xdr:col>20</xdr:col>
      <xdr:colOff>38100</xdr:colOff>
      <xdr:row>77</xdr:row>
      <xdr:rowOff>100950</xdr:rowOff>
    </xdr:to>
    <xdr:sp macro="" textlink="">
      <xdr:nvSpPr>
        <xdr:cNvPr id="178" name="フローチャート: 判断 177">
          <a:extLst>
            <a:ext uri="{FF2B5EF4-FFF2-40B4-BE49-F238E27FC236}">
              <a16:creationId xmlns="" xmlns:a16="http://schemas.microsoft.com/office/drawing/2014/main" id="{00000000-0008-0000-0700-0000B2000000}"/>
            </a:ext>
          </a:extLst>
        </xdr:cNvPr>
        <xdr:cNvSpPr/>
      </xdr:nvSpPr>
      <xdr:spPr>
        <a:xfrm>
          <a:off x="3746500" y="132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117477</xdr:rowOff>
    </xdr:from>
    <xdr:ext cx="599010" cy="259045"/>
    <xdr:sp macro="" textlink="">
      <xdr:nvSpPr>
        <xdr:cNvPr id="179" name="テキスト ボックス 178">
          <a:extLst>
            <a:ext uri="{FF2B5EF4-FFF2-40B4-BE49-F238E27FC236}">
              <a16:creationId xmlns="" xmlns:a16="http://schemas.microsoft.com/office/drawing/2014/main" id="{00000000-0008-0000-0700-0000B3000000}"/>
            </a:ext>
          </a:extLst>
        </xdr:cNvPr>
        <xdr:cNvSpPr txBox="1"/>
      </xdr:nvSpPr>
      <xdr:spPr>
        <a:xfrm>
          <a:off x="3497795" y="1297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77963</xdr:rowOff>
    </xdr:from>
    <xdr:to>
      <xdr:col>15</xdr:col>
      <xdr:colOff>50800</xdr:colOff>
      <xdr:row>78</xdr:row>
      <xdr:rowOff>142999</xdr:rowOff>
    </xdr:to>
    <xdr:cxnSp macro="">
      <xdr:nvCxnSpPr>
        <xdr:cNvPr id="180" name="直線コネクタ 179">
          <a:extLst>
            <a:ext uri="{FF2B5EF4-FFF2-40B4-BE49-F238E27FC236}">
              <a16:creationId xmlns="" xmlns:a16="http://schemas.microsoft.com/office/drawing/2014/main" id="{00000000-0008-0000-0700-0000B4000000}"/>
            </a:ext>
          </a:extLst>
        </xdr:cNvPr>
        <xdr:cNvCxnSpPr/>
      </xdr:nvCxnSpPr>
      <xdr:spPr>
        <a:xfrm flipV="1">
          <a:off x="2019300" y="13279613"/>
          <a:ext cx="889000" cy="23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122230</xdr:rowOff>
    </xdr:from>
    <xdr:to>
      <xdr:col>15</xdr:col>
      <xdr:colOff>101600</xdr:colOff>
      <xdr:row>77</xdr:row>
      <xdr:rowOff>52380</xdr:rowOff>
    </xdr:to>
    <xdr:sp macro="" textlink="">
      <xdr:nvSpPr>
        <xdr:cNvPr id="181" name="フローチャート: 判断 180">
          <a:extLst>
            <a:ext uri="{FF2B5EF4-FFF2-40B4-BE49-F238E27FC236}">
              <a16:creationId xmlns="" xmlns:a16="http://schemas.microsoft.com/office/drawing/2014/main" id="{00000000-0008-0000-0700-0000B5000000}"/>
            </a:ext>
          </a:extLst>
        </xdr:cNvPr>
        <xdr:cNvSpPr/>
      </xdr:nvSpPr>
      <xdr:spPr>
        <a:xfrm>
          <a:off x="2857500" y="131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68907</xdr:rowOff>
    </xdr:from>
    <xdr:ext cx="599010" cy="259045"/>
    <xdr:sp macro="" textlink="">
      <xdr:nvSpPr>
        <xdr:cNvPr id="182" name="テキスト ボックス 181">
          <a:extLst>
            <a:ext uri="{FF2B5EF4-FFF2-40B4-BE49-F238E27FC236}">
              <a16:creationId xmlns="" xmlns:a16="http://schemas.microsoft.com/office/drawing/2014/main" id="{00000000-0008-0000-0700-0000B6000000}"/>
            </a:ext>
          </a:extLst>
        </xdr:cNvPr>
        <xdr:cNvSpPr txBox="1"/>
      </xdr:nvSpPr>
      <xdr:spPr>
        <a:xfrm>
          <a:off x="2608795" y="1292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142999</xdr:rowOff>
    </xdr:from>
    <xdr:to>
      <xdr:col>10</xdr:col>
      <xdr:colOff>114300</xdr:colOff>
      <xdr:row>79</xdr:row>
      <xdr:rowOff>52253</xdr:rowOff>
    </xdr:to>
    <xdr:cxnSp macro="">
      <xdr:nvCxnSpPr>
        <xdr:cNvPr id="183" name="直線コネクタ 182">
          <a:extLst>
            <a:ext uri="{FF2B5EF4-FFF2-40B4-BE49-F238E27FC236}">
              <a16:creationId xmlns="" xmlns:a16="http://schemas.microsoft.com/office/drawing/2014/main" id="{00000000-0008-0000-0700-0000B7000000}"/>
            </a:ext>
          </a:extLst>
        </xdr:cNvPr>
        <xdr:cNvCxnSpPr/>
      </xdr:nvCxnSpPr>
      <xdr:spPr>
        <a:xfrm flipV="1">
          <a:off x="1130300" y="13516099"/>
          <a:ext cx="889000" cy="8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26386</xdr:rowOff>
    </xdr:from>
    <xdr:to>
      <xdr:col>10</xdr:col>
      <xdr:colOff>165100</xdr:colOff>
      <xdr:row>78</xdr:row>
      <xdr:rowOff>127986</xdr:rowOff>
    </xdr:to>
    <xdr:sp macro="" textlink="">
      <xdr:nvSpPr>
        <xdr:cNvPr id="184" name="フローチャート: 判断 183">
          <a:extLst>
            <a:ext uri="{FF2B5EF4-FFF2-40B4-BE49-F238E27FC236}">
              <a16:creationId xmlns="" xmlns:a16="http://schemas.microsoft.com/office/drawing/2014/main" id="{00000000-0008-0000-0700-0000B8000000}"/>
            </a:ext>
          </a:extLst>
        </xdr:cNvPr>
        <xdr:cNvSpPr/>
      </xdr:nvSpPr>
      <xdr:spPr>
        <a:xfrm>
          <a:off x="1968500" y="1339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144513</xdr:rowOff>
    </xdr:from>
    <xdr:ext cx="599010" cy="259045"/>
    <xdr:sp macro="" textlink="">
      <xdr:nvSpPr>
        <xdr:cNvPr id="185" name="テキスト ボックス 184">
          <a:extLst>
            <a:ext uri="{FF2B5EF4-FFF2-40B4-BE49-F238E27FC236}">
              <a16:creationId xmlns="" xmlns:a16="http://schemas.microsoft.com/office/drawing/2014/main" id="{00000000-0008-0000-0700-0000B9000000}"/>
            </a:ext>
          </a:extLst>
        </xdr:cNvPr>
        <xdr:cNvSpPr txBox="1"/>
      </xdr:nvSpPr>
      <xdr:spPr>
        <a:xfrm>
          <a:off x="1719795" y="1317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142126</xdr:rowOff>
    </xdr:from>
    <xdr:to>
      <xdr:col>6</xdr:col>
      <xdr:colOff>38100</xdr:colOff>
      <xdr:row>79</xdr:row>
      <xdr:rowOff>72276</xdr:rowOff>
    </xdr:to>
    <xdr:sp macro="" textlink="">
      <xdr:nvSpPr>
        <xdr:cNvPr id="186" name="フローチャート: 判断 185">
          <a:extLst>
            <a:ext uri="{FF2B5EF4-FFF2-40B4-BE49-F238E27FC236}">
              <a16:creationId xmlns="" xmlns:a16="http://schemas.microsoft.com/office/drawing/2014/main" id="{00000000-0008-0000-0700-0000BA000000}"/>
            </a:ext>
          </a:extLst>
        </xdr:cNvPr>
        <xdr:cNvSpPr/>
      </xdr:nvSpPr>
      <xdr:spPr>
        <a:xfrm>
          <a:off x="1079500" y="135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88803</xdr:rowOff>
    </xdr:from>
    <xdr:ext cx="599010" cy="259045"/>
    <xdr:sp macro="" textlink="">
      <xdr:nvSpPr>
        <xdr:cNvPr id="187" name="テキスト ボックス 186">
          <a:extLst>
            <a:ext uri="{FF2B5EF4-FFF2-40B4-BE49-F238E27FC236}">
              <a16:creationId xmlns="" xmlns:a16="http://schemas.microsoft.com/office/drawing/2014/main" id="{00000000-0008-0000-0700-0000BB000000}"/>
            </a:ext>
          </a:extLst>
        </xdr:cNvPr>
        <xdr:cNvSpPr txBox="1"/>
      </xdr:nvSpPr>
      <xdr:spPr>
        <a:xfrm>
          <a:off x="830795" y="13290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85082</xdr:rowOff>
    </xdr:from>
    <xdr:to>
      <xdr:col>24</xdr:col>
      <xdr:colOff>114300</xdr:colOff>
      <xdr:row>78</xdr:row>
      <xdr:rowOff>15232</xdr:rowOff>
    </xdr:to>
    <xdr:sp macro="" textlink="">
      <xdr:nvSpPr>
        <xdr:cNvPr id="193" name="楕円 192">
          <a:extLst>
            <a:ext uri="{FF2B5EF4-FFF2-40B4-BE49-F238E27FC236}">
              <a16:creationId xmlns="" xmlns:a16="http://schemas.microsoft.com/office/drawing/2014/main" id="{00000000-0008-0000-0700-0000C1000000}"/>
            </a:ext>
          </a:extLst>
        </xdr:cNvPr>
        <xdr:cNvSpPr/>
      </xdr:nvSpPr>
      <xdr:spPr>
        <a:xfrm>
          <a:off x="4584700" y="1328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63509</xdr:rowOff>
    </xdr:from>
    <xdr:ext cx="599010" cy="259045"/>
    <xdr:sp macro="" textlink="">
      <xdr:nvSpPr>
        <xdr:cNvPr id="194" name="民生費該当値テキスト">
          <a:extLst>
            <a:ext uri="{FF2B5EF4-FFF2-40B4-BE49-F238E27FC236}">
              <a16:creationId xmlns="" xmlns:a16="http://schemas.microsoft.com/office/drawing/2014/main" id="{00000000-0008-0000-0700-0000C2000000}"/>
            </a:ext>
          </a:extLst>
        </xdr:cNvPr>
        <xdr:cNvSpPr txBox="1"/>
      </xdr:nvSpPr>
      <xdr:spPr>
        <a:xfrm>
          <a:off x="4686300" y="13265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22103</xdr:rowOff>
    </xdr:from>
    <xdr:to>
      <xdr:col>20</xdr:col>
      <xdr:colOff>38100</xdr:colOff>
      <xdr:row>78</xdr:row>
      <xdr:rowOff>123703</xdr:rowOff>
    </xdr:to>
    <xdr:sp macro="" textlink="">
      <xdr:nvSpPr>
        <xdr:cNvPr id="195" name="楕円 194">
          <a:extLst>
            <a:ext uri="{FF2B5EF4-FFF2-40B4-BE49-F238E27FC236}">
              <a16:creationId xmlns="" xmlns:a16="http://schemas.microsoft.com/office/drawing/2014/main" id="{00000000-0008-0000-0700-0000C3000000}"/>
            </a:ext>
          </a:extLst>
        </xdr:cNvPr>
        <xdr:cNvSpPr/>
      </xdr:nvSpPr>
      <xdr:spPr>
        <a:xfrm>
          <a:off x="3746500" y="1339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114830</xdr:rowOff>
    </xdr:from>
    <xdr:ext cx="599010" cy="259045"/>
    <xdr:sp macro="" textlink="">
      <xdr:nvSpPr>
        <xdr:cNvPr id="196" name="テキスト ボックス 195">
          <a:extLst>
            <a:ext uri="{FF2B5EF4-FFF2-40B4-BE49-F238E27FC236}">
              <a16:creationId xmlns="" xmlns:a16="http://schemas.microsoft.com/office/drawing/2014/main" id="{00000000-0008-0000-0700-0000C4000000}"/>
            </a:ext>
          </a:extLst>
        </xdr:cNvPr>
        <xdr:cNvSpPr txBox="1"/>
      </xdr:nvSpPr>
      <xdr:spPr>
        <a:xfrm>
          <a:off x="3497795" y="1348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27163</xdr:rowOff>
    </xdr:from>
    <xdr:to>
      <xdr:col>15</xdr:col>
      <xdr:colOff>101600</xdr:colOff>
      <xdr:row>77</xdr:row>
      <xdr:rowOff>128763</xdr:rowOff>
    </xdr:to>
    <xdr:sp macro="" textlink="">
      <xdr:nvSpPr>
        <xdr:cNvPr id="197" name="楕円 196">
          <a:extLst>
            <a:ext uri="{FF2B5EF4-FFF2-40B4-BE49-F238E27FC236}">
              <a16:creationId xmlns="" xmlns:a16="http://schemas.microsoft.com/office/drawing/2014/main" id="{00000000-0008-0000-0700-0000C5000000}"/>
            </a:ext>
          </a:extLst>
        </xdr:cNvPr>
        <xdr:cNvSpPr/>
      </xdr:nvSpPr>
      <xdr:spPr>
        <a:xfrm>
          <a:off x="2857500" y="1322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119890</xdr:rowOff>
    </xdr:from>
    <xdr:ext cx="599010" cy="259045"/>
    <xdr:sp macro="" textlink="">
      <xdr:nvSpPr>
        <xdr:cNvPr id="198" name="テキスト ボックス 197">
          <a:extLst>
            <a:ext uri="{FF2B5EF4-FFF2-40B4-BE49-F238E27FC236}">
              <a16:creationId xmlns="" xmlns:a16="http://schemas.microsoft.com/office/drawing/2014/main" id="{00000000-0008-0000-0700-0000C6000000}"/>
            </a:ext>
          </a:extLst>
        </xdr:cNvPr>
        <xdr:cNvSpPr txBox="1"/>
      </xdr:nvSpPr>
      <xdr:spPr>
        <a:xfrm>
          <a:off x="2608795" y="13321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92199</xdr:rowOff>
    </xdr:from>
    <xdr:to>
      <xdr:col>10</xdr:col>
      <xdr:colOff>165100</xdr:colOff>
      <xdr:row>79</xdr:row>
      <xdr:rowOff>22349</xdr:rowOff>
    </xdr:to>
    <xdr:sp macro="" textlink="">
      <xdr:nvSpPr>
        <xdr:cNvPr id="199" name="楕円 198">
          <a:extLst>
            <a:ext uri="{FF2B5EF4-FFF2-40B4-BE49-F238E27FC236}">
              <a16:creationId xmlns="" xmlns:a16="http://schemas.microsoft.com/office/drawing/2014/main" id="{00000000-0008-0000-0700-0000C7000000}"/>
            </a:ext>
          </a:extLst>
        </xdr:cNvPr>
        <xdr:cNvSpPr/>
      </xdr:nvSpPr>
      <xdr:spPr>
        <a:xfrm>
          <a:off x="1968500" y="1346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13476</xdr:rowOff>
    </xdr:from>
    <xdr:ext cx="599010" cy="259045"/>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1719795" y="1355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1453</xdr:rowOff>
    </xdr:from>
    <xdr:to>
      <xdr:col>6</xdr:col>
      <xdr:colOff>38100</xdr:colOff>
      <xdr:row>79</xdr:row>
      <xdr:rowOff>103053</xdr:rowOff>
    </xdr:to>
    <xdr:sp macro="" textlink="">
      <xdr:nvSpPr>
        <xdr:cNvPr id="201" name="楕円 200">
          <a:extLst>
            <a:ext uri="{FF2B5EF4-FFF2-40B4-BE49-F238E27FC236}">
              <a16:creationId xmlns="" xmlns:a16="http://schemas.microsoft.com/office/drawing/2014/main" id="{00000000-0008-0000-0700-0000C9000000}"/>
            </a:ext>
          </a:extLst>
        </xdr:cNvPr>
        <xdr:cNvSpPr/>
      </xdr:nvSpPr>
      <xdr:spPr>
        <a:xfrm>
          <a:off x="1079500" y="1354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94180</xdr:rowOff>
    </xdr:from>
    <xdr:ext cx="599010" cy="259045"/>
    <xdr:sp macro="" textlink="">
      <xdr:nvSpPr>
        <xdr:cNvPr id="202" name="テキスト ボックス 201">
          <a:extLst>
            <a:ext uri="{FF2B5EF4-FFF2-40B4-BE49-F238E27FC236}">
              <a16:creationId xmlns="" xmlns:a16="http://schemas.microsoft.com/office/drawing/2014/main" id="{00000000-0008-0000-0700-0000CA000000}"/>
            </a:ext>
          </a:extLst>
        </xdr:cNvPr>
        <xdr:cNvSpPr txBox="1"/>
      </xdr:nvSpPr>
      <xdr:spPr>
        <a:xfrm>
          <a:off x="830795" y="1363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 xmlns:a16="http://schemas.microsoft.com/office/drawing/2014/main" id="{00000000-0008-0000-07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3" name="テキスト ボックス 222">
          <a:extLst>
            <a:ext uri="{FF2B5EF4-FFF2-40B4-BE49-F238E27FC236}">
              <a16:creationId xmlns="" xmlns:a16="http://schemas.microsoft.com/office/drawing/2014/main" id="{00000000-0008-0000-0700-0000DF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5" name="テキスト ボックス 224">
          <a:extLst>
            <a:ext uri="{FF2B5EF4-FFF2-40B4-BE49-F238E27FC236}">
              <a16:creationId xmlns="" xmlns:a16="http://schemas.microsoft.com/office/drawing/2014/main" id="{00000000-0008-0000-0700-0000E1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a:extLst>
            <a:ext uri="{FF2B5EF4-FFF2-40B4-BE49-F238E27FC236}">
              <a16:creationId xmlns="" xmlns:a16="http://schemas.microsoft.com/office/drawing/2014/main" id="{00000000-0008-0000-0700-0000E3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92771</xdr:rowOff>
    </xdr:from>
    <xdr:to>
      <xdr:col>24</xdr:col>
      <xdr:colOff>62865</xdr:colOff>
      <xdr:row>99</xdr:row>
      <xdr:rowOff>2474</xdr:rowOff>
    </xdr:to>
    <xdr:cxnSp macro="">
      <xdr:nvCxnSpPr>
        <xdr:cNvPr id="229" name="直線コネクタ 228">
          <a:extLst>
            <a:ext uri="{FF2B5EF4-FFF2-40B4-BE49-F238E27FC236}">
              <a16:creationId xmlns="" xmlns:a16="http://schemas.microsoft.com/office/drawing/2014/main" id="{00000000-0008-0000-0700-0000E5000000}"/>
            </a:ext>
          </a:extLst>
        </xdr:cNvPr>
        <xdr:cNvCxnSpPr/>
      </xdr:nvCxnSpPr>
      <xdr:spPr>
        <a:xfrm flipV="1">
          <a:off x="4633595" y="15351821"/>
          <a:ext cx="1270" cy="162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6301</xdr:rowOff>
    </xdr:from>
    <xdr:ext cx="534377" cy="259045"/>
    <xdr:sp macro="" textlink="">
      <xdr:nvSpPr>
        <xdr:cNvPr id="230" name="衛生費最小値テキスト">
          <a:extLst>
            <a:ext uri="{FF2B5EF4-FFF2-40B4-BE49-F238E27FC236}">
              <a16:creationId xmlns="" xmlns:a16="http://schemas.microsoft.com/office/drawing/2014/main" id="{00000000-0008-0000-0700-0000E6000000}"/>
            </a:ext>
          </a:extLst>
        </xdr:cNvPr>
        <xdr:cNvSpPr txBox="1"/>
      </xdr:nvSpPr>
      <xdr:spPr>
        <a:xfrm>
          <a:off x="4686300" y="1697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2474</xdr:rowOff>
    </xdr:from>
    <xdr:to>
      <xdr:col>24</xdr:col>
      <xdr:colOff>152400</xdr:colOff>
      <xdr:row>99</xdr:row>
      <xdr:rowOff>2474</xdr:rowOff>
    </xdr:to>
    <xdr:cxnSp macro="">
      <xdr:nvCxnSpPr>
        <xdr:cNvPr id="231" name="直線コネクタ 230">
          <a:extLst>
            <a:ext uri="{FF2B5EF4-FFF2-40B4-BE49-F238E27FC236}">
              <a16:creationId xmlns="" xmlns:a16="http://schemas.microsoft.com/office/drawing/2014/main" id="{00000000-0008-0000-0700-0000E7000000}"/>
            </a:ext>
          </a:extLst>
        </xdr:cNvPr>
        <xdr:cNvCxnSpPr/>
      </xdr:nvCxnSpPr>
      <xdr:spPr>
        <a:xfrm>
          <a:off x="4546600" y="1697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39448</xdr:rowOff>
    </xdr:from>
    <xdr:ext cx="534377" cy="259045"/>
    <xdr:sp macro="" textlink="">
      <xdr:nvSpPr>
        <xdr:cNvPr id="232" name="衛生費最大値テキスト">
          <a:extLst>
            <a:ext uri="{FF2B5EF4-FFF2-40B4-BE49-F238E27FC236}">
              <a16:creationId xmlns="" xmlns:a16="http://schemas.microsoft.com/office/drawing/2014/main" id="{00000000-0008-0000-0700-0000E8000000}"/>
            </a:ext>
          </a:extLst>
        </xdr:cNvPr>
        <xdr:cNvSpPr txBox="1"/>
      </xdr:nvSpPr>
      <xdr:spPr>
        <a:xfrm>
          <a:off x="4686300" y="1512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92771</xdr:rowOff>
    </xdr:from>
    <xdr:to>
      <xdr:col>24</xdr:col>
      <xdr:colOff>152400</xdr:colOff>
      <xdr:row>89</xdr:row>
      <xdr:rowOff>92771</xdr:rowOff>
    </xdr:to>
    <xdr:cxnSp macro="">
      <xdr:nvCxnSpPr>
        <xdr:cNvPr id="233" name="直線コネクタ 232">
          <a:extLst>
            <a:ext uri="{FF2B5EF4-FFF2-40B4-BE49-F238E27FC236}">
              <a16:creationId xmlns="" xmlns:a16="http://schemas.microsoft.com/office/drawing/2014/main" id="{00000000-0008-0000-0700-0000E9000000}"/>
            </a:ext>
          </a:extLst>
        </xdr:cNvPr>
        <xdr:cNvCxnSpPr/>
      </xdr:nvCxnSpPr>
      <xdr:spPr>
        <a:xfrm>
          <a:off x="4546600" y="1535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105901</xdr:rowOff>
    </xdr:from>
    <xdr:to>
      <xdr:col>24</xdr:col>
      <xdr:colOff>63500</xdr:colOff>
      <xdr:row>97</xdr:row>
      <xdr:rowOff>7113</xdr:rowOff>
    </xdr:to>
    <xdr:cxnSp macro="">
      <xdr:nvCxnSpPr>
        <xdr:cNvPr id="234" name="直線コネクタ 233">
          <a:extLst>
            <a:ext uri="{FF2B5EF4-FFF2-40B4-BE49-F238E27FC236}">
              <a16:creationId xmlns="" xmlns:a16="http://schemas.microsoft.com/office/drawing/2014/main" id="{00000000-0008-0000-0700-0000EA000000}"/>
            </a:ext>
          </a:extLst>
        </xdr:cNvPr>
        <xdr:cNvCxnSpPr/>
      </xdr:nvCxnSpPr>
      <xdr:spPr>
        <a:xfrm>
          <a:off x="3797300" y="16565101"/>
          <a:ext cx="838200" cy="7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155244</xdr:rowOff>
    </xdr:from>
    <xdr:ext cx="534377" cy="259045"/>
    <xdr:sp macro="" textlink="">
      <xdr:nvSpPr>
        <xdr:cNvPr id="235" name="衛生費平均値テキスト">
          <a:extLst>
            <a:ext uri="{FF2B5EF4-FFF2-40B4-BE49-F238E27FC236}">
              <a16:creationId xmlns="" xmlns:a16="http://schemas.microsoft.com/office/drawing/2014/main" id="{00000000-0008-0000-0700-0000EB000000}"/>
            </a:ext>
          </a:extLst>
        </xdr:cNvPr>
        <xdr:cNvSpPr txBox="1"/>
      </xdr:nvSpPr>
      <xdr:spPr>
        <a:xfrm>
          <a:off x="4686300" y="16271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132367</xdr:rowOff>
    </xdr:from>
    <xdr:to>
      <xdr:col>24</xdr:col>
      <xdr:colOff>114300</xdr:colOff>
      <xdr:row>96</xdr:row>
      <xdr:rowOff>62517</xdr:rowOff>
    </xdr:to>
    <xdr:sp macro="" textlink="">
      <xdr:nvSpPr>
        <xdr:cNvPr id="236" name="フローチャート: 判断 235">
          <a:extLst>
            <a:ext uri="{FF2B5EF4-FFF2-40B4-BE49-F238E27FC236}">
              <a16:creationId xmlns="" xmlns:a16="http://schemas.microsoft.com/office/drawing/2014/main" id="{00000000-0008-0000-0700-0000EC000000}"/>
            </a:ext>
          </a:extLst>
        </xdr:cNvPr>
        <xdr:cNvSpPr/>
      </xdr:nvSpPr>
      <xdr:spPr>
        <a:xfrm>
          <a:off x="4584700" y="1642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105901</xdr:rowOff>
    </xdr:from>
    <xdr:to>
      <xdr:col>19</xdr:col>
      <xdr:colOff>177800</xdr:colOff>
      <xdr:row>97</xdr:row>
      <xdr:rowOff>38267</xdr:rowOff>
    </xdr:to>
    <xdr:cxnSp macro="">
      <xdr:nvCxnSpPr>
        <xdr:cNvPr id="237" name="直線コネクタ 236">
          <a:extLst>
            <a:ext uri="{FF2B5EF4-FFF2-40B4-BE49-F238E27FC236}">
              <a16:creationId xmlns="" xmlns:a16="http://schemas.microsoft.com/office/drawing/2014/main" id="{00000000-0008-0000-0700-0000ED000000}"/>
            </a:ext>
          </a:extLst>
        </xdr:cNvPr>
        <xdr:cNvCxnSpPr/>
      </xdr:nvCxnSpPr>
      <xdr:spPr>
        <a:xfrm flipV="1">
          <a:off x="2908300" y="16565101"/>
          <a:ext cx="889000" cy="10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5037</xdr:rowOff>
    </xdr:from>
    <xdr:to>
      <xdr:col>20</xdr:col>
      <xdr:colOff>38100</xdr:colOff>
      <xdr:row>95</xdr:row>
      <xdr:rowOff>106637</xdr:rowOff>
    </xdr:to>
    <xdr:sp macro="" textlink="">
      <xdr:nvSpPr>
        <xdr:cNvPr id="238" name="フローチャート: 判断 237">
          <a:extLst>
            <a:ext uri="{FF2B5EF4-FFF2-40B4-BE49-F238E27FC236}">
              <a16:creationId xmlns="" xmlns:a16="http://schemas.microsoft.com/office/drawing/2014/main" id="{00000000-0008-0000-0700-0000EE000000}"/>
            </a:ext>
          </a:extLst>
        </xdr:cNvPr>
        <xdr:cNvSpPr/>
      </xdr:nvSpPr>
      <xdr:spPr>
        <a:xfrm>
          <a:off x="3746500" y="1629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123164</xdr:rowOff>
    </xdr:from>
    <xdr:ext cx="534377" cy="259045"/>
    <xdr:sp macro="" textlink="">
      <xdr:nvSpPr>
        <xdr:cNvPr id="239" name="テキスト ボックス 238">
          <a:extLst>
            <a:ext uri="{FF2B5EF4-FFF2-40B4-BE49-F238E27FC236}">
              <a16:creationId xmlns="" xmlns:a16="http://schemas.microsoft.com/office/drawing/2014/main" id="{00000000-0008-0000-0700-0000EF000000}"/>
            </a:ext>
          </a:extLst>
        </xdr:cNvPr>
        <xdr:cNvSpPr txBox="1"/>
      </xdr:nvSpPr>
      <xdr:spPr>
        <a:xfrm>
          <a:off x="3530111" y="1606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38267</xdr:rowOff>
    </xdr:from>
    <xdr:to>
      <xdr:col>15</xdr:col>
      <xdr:colOff>50800</xdr:colOff>
      <xdr:row>98</xdr:row>
      <xdr:rowOff>85327</xdr:rowOff>
    </xdr:to>
    <xdr:cxnSp macro="">
      <xdr:nvCxnSpPr>
        <xdr:cNvPr id="240" name="直線コネクタ 239">
          <a:extLst>
            <a:ext uri="{FF2B5EF4-FFF2-40B4-BE49-F238E27FC236}">
              <a16:creationId xmlns="" xmlns:a16="http://schemas.microsoft.com/office/drawing/2014/main" id="{00000000-0008-0000-0700-0000F0000000}"/>
            </a:ext>
          </a:extLst>
        </xdr:cNvPr>
        <xdr:cNvCxnSpPr/>
      </xdr:nvCxnSpPr>
      <xdr:spPr>
        <a:xfrm flipV="1">
          <a:off x="2019300" y="16668917"/>
          <a:ext cx="889000" cy="21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43311</xdr:rowOff>
    </xdr:from>
    <xdr:to>
      <xdr:col>15</xdr:col>
      <xdr:colOff>101600</xdr:colOff>
      <xdr:row>95</xdr:row>
      <xdr:rowOff>144911</xdr:rowOff>
    </xdr:to>
    <xdr:sp macro="" textlink="">
      <xdr:nvSpPr>
        <xdr:cNvPr id="241" name="フローチャート: 判断 240">
          <a:extLst>
            <a:ext uri="{FF2B5EF4-FFF2-40B4-BE49-F238E27FC236}">
              <a16:creationId xmlns="" xmlns:a16="http://schemas.microsoft.com/office/drawing/2014/main" id="{00000000-0008-0000-0700-0000F1000000}"/>
            </a:ext>
          </a:extLst>
        </xdr:cNvPr>
        <xdr:cNvSpPr/>
      </xdr:nvSpPr>
      <xdr:spPr>
        <a:xfrm>
          <a:off x="2857500" y="1633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161438</xdr:rowOff>
    </xdr:from>
    <xdr:ext cx="534377" cy="259045"/>
    <xdr:sp macro="" textlink="">
      <xdr:nvSpPr>
        <xdr:cNvPr id="242" name="テキスト ボックス 241">
          <a:extLst>
            <a:ext uri="{FF2B5EF4-FFF2-40B4-BE49-F238E27FC236}">
              <a16:creationId xmlns="" xmlns:a16="http://schemas.microsoft.com/office/drawing/2014/main" id="{00000000-0008-0000-0700-0000F2000000}"/>
            </a:ext>
          </a:extLst>
        </xdr:cNvPr>
        <xdr:cNvSpPr txBox="1"/>
      </xdr:nvSpPr>
      <xdr:spPr>
        <a:xfrm>
          <a:off x="2641111" y="1610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85327</xdr:rowOff>
    </xdr:from>
    <xdr:to>
      <xdr:col>10</xdr:col>
      <xdr:colOff>114300</xdr:colOff>
      <xdr:row>98</xdr:row>
      <xdr:rowOff>137055</xdr:rowOff>
    </xdr:to>
    <xdr:cxnSp macro="">
      <xdr:nvCxnSpPr>
        <xdr:cNvPr id="243" name="直線コネクタ 242">
          <a:extLst>
            <a:ext uri="{FF2B5EF4-FFF2-40B4-BE49-F238E27FC236}">
              <a16:creationId xmlns="" xmlns:a16="http://schemas.microsoft.com/office/drawing/2014/main" id="{00000000-0008-0000-0700-0000F3000000}"/>
            </a:ext>
          </a:extLst>
        </xdr:cNvPr>
        <xdr:cNvCxnSpPr/>
      </xdr:nvCxnSpPr>
      <xdr:spPr>
        <a:xfrm flipV="1">
          <a:off x="1130300" y="16887427"/>
          <a:ext cx="889000" cy="5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117638</xdr:rowOff>
    </xdr:from>
    <xdr:to>
      <xdr:col>10</xdr:col>
      <xdr:colOff>165100</xdr:colOff>
      <xdr:row>97</xdr:row>
      <xdr:rowOff>47788</xdr:rowOff>
    </xdr:to>
    <xdr:sp macro="" textlink="">
      <xdr:nvSpPr>
        <xdr:cNvPr id="244" name="フローチャート: 判断 243">
          <a:extLst>
            <a:ext uri="{FF2B5EF4-FFF2-40B4-BE49-F238E27FC236}">
              <a16:creationId xmlns="" xmlns:a16="http://schemas.microsoft.com/office/drawing/2014/main" id="{00000000-0008-0000-0700-0000F4000000}"/>
            </a:ext>
          </a:extLst>
        </xdr:cNvPr>
        <xdr:cNvSpPr/>
      </xdr:nvSpPr>
      <xdr:spPr>
        <a:xfrm>
          <a:off x="1968500" y="165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64315</xdr:rowOff>
    </xdr:from>
    <xdr:ext cx="534377" cy="259045"/>
    <xdr:sp macro="" textlink="">
      <xdr:nvSpPr>
        <xdr:cNvPr id="245" name="テキスト ボックス 244">
          <a:extLst>
            <a:ext uri="{FF2B5EF4-FFF2-40B4-BE49-F238E27FC236}">
              <a16:creationId xmlns="" xmlns:a16="http://schemas.microsoft.com/office/drawing/2014/main" id="{00000000-0008-0000-0700-0000F5000000}"/>
            </a:ext>
          </a:extLst>
        </xdr:cNvPr>
        <xdr:cNvSpPr txBox="1"/>
      </xdr:nvSpPr>
      <xdr:spPr>
        <a:xfrm>
          <a:off x="1752111" y="163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156501</xdr:rowOff>
    </xdr:from>
    <xdr:to>
      <xdr:col>6</xdr:col>
      <xdr:colOff>38100</xdr:colOff>
      <xdr:row>97</xdr:row>
      <xdr:rowOff>86651</xdr:rowOff>
    </xdr:to>
    <xdr:sp macro="" textlink="">
      <xdr:nvSpPr>
        <xdr:cNvPr id="246" name="フローチャート: 判断 245">
          <a:extLst>
            <a:ext uri="{FF2B5EF4-FFF2-40B4-BE49-F238E27FC236}">
              <a16:creationId xmlns="" xmlns:a16="http://schemas.microsoft.com/office/drawing/2014/main" id="{00000000-0008-0000-0700-0000F6000000}"/>
            </a:ext>
          </a:extLst>
        </xdr:cNvPr>
        <xdr:cNvSpPr/>
      </xdr:nvSpPr>
      <xdr:spPr>
        <a:xfrm>
          <a:off x="1079500" y="1661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103178</xdr:rowOff>
    </xdr:from>
    <xdr:ext cx="534377" cy="259045"/>
    <xdr:sp macro="" textlink="">
      <xdr:nvSpPr>
        <xdr:cNvPr id="247" name="テキスト ボックス 246">
          <a:extLst>
            <a:ext uri="{FF2B5EF4-FFF2-40B4-BE49-F238E27FC236}">
              <a16:creationId xmlns="" xmlns:a16="http://schemas.microsoft.com/office/drawing/2014/main" id="{00000000-0008-0000-0700-0000F7000000}"/>
            </a:ext>
          </a:extLst>
        </xdr:cNvPr>
        <xdr:cNvSpPr txBox="1"/>
      </xdr:nvSpPr>
      <xdr:spPr>
        <a:xfrm>
          <a:off x="863111" y="1639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127763</xdr:rowOff>
    </xdr:from>
    <xdr:to>
      <xdr:col>24</xdr:col>
      <xdr:colOff>114300</xdr:colOff>
      <xdr:row>97</xdr:row>
      <xdr:rowOff>57913</xdr:rowOff>
    </xdr:to>
    <xdr:sp macro="" textlink="">
      <xdr:nvSpPr>
        <xdr:cNvPr id="253" name="楕円 252">
          <a:extLst>
            <a:ext uri="{FF2B5EF4-FFF2-40B4-BE49-F238E27FC236}">
              <a16:creationId xmlns="" xmlns:a16="http://schemas.microsoft.com/office/drawing/2014/main" id="{00000000-0008-0000-0700-0000FD000000}"/>
            </a:ext>
          </a:extLst>
        </xdr:cNvPr>
        <xdr:cNvSpPr/>
      </xdr:nvSpPr>
      <xdr:spPr>
        <a:xfrm>
          <a:off x="4584700" y="1658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106190</xdr:rowOff>
    </xdr:from>
    <xdr:ext cx="534377" cy="259045"/>
    <xdr:sp macro="" textlink="">
      <xdr:nvSpPr>
        <xdr:cNvPr id="254" name="衛生費該当値テキスト">
          <a:extLst>
            <a:ext uri="{FF2B5EF4-FFF2-40B4-BE49-F238E27FC236}">
              <a16:creationId xmlns="" xmlns:a16="http://schemas.microsoft.com/office/drawing/2014/main" id="{00000000-0008-0000-0700-0000FE000000}"/>
            </a:ext>
          </a:extLst>
        </xdr:cNvPr>
        <xdr:cNvSpPr txBox="1"/>
      </xdr:nvSpPr>
      <xdr:spPr>
        <a:xfrm>
          <a:off x="4686300" y="1656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55101</xdr:rowOff>
    </xdr:from>
    <xdr:to>
      <xdr:col>20</xdr:col>
      <xdr:colOff>38100</xdr:colOff>
      <xdr:row>96</xdr:row>
      <xdr:rowOff>156701</xdr:rowOff>
    </xdr:to>
    <xdr:sp macro="" textlink="">
      <xdr:nvSpPr>
        <xdr:cNvPr id="255" name="楕円 254">
          <a:extLst>
            <a:ext uri="{FF2B5EF4-FFF2-40B4-BE49-F238E27FC236}">
              <a16:creationId xmlns="" xmlns:a16="http://schemas.microsoft.com/office/drawing/2014/main" id="{00000000-0008-0000-0700-0000FF000000}"/>
            </a:ext>
          </a:extLst>
        </xdr:cNvPr>
        <xdr:cNvSpPr/>
      </xdr:nvSpPr>
      <xdr:spPr>
        <a:xfrm>
          <a:off x="3746500" y="1651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147828</xdr:rowOff>
    </xdr:from>
    <xdr:ext cx="534377" cy="259045"/>
    <xdr:sp macro="" textlink="">
      <xdr:nvSpPr>
        <xdr:cNvPr id="256" name="テキスト ボックス 255">
          <a:extLst>
            <a:ext uri="{FF2B5EF4-FFF2-40B4-BE49-F238E27FC236}">
              <a16:creationId xmlns="" xmlns:a16="http://schemas.microsoft.com/office/drawing/2014/main" id="{00000000-0008-0000-0700-000000010000}"/>
            </a:ext>
          </a:extLst>
        </xdr:cNvPr>
        <xdr:cNvSpPr txBox="1"/>
      </xdr:nvSpPr>
      <xdr:spPr>
        <a:xfrm>
          <a:off x="3530111" y="1660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158917</xdr:rowOff>
    </xdr:from>
    <xdr:to>
      <xdr:col>15</xdr:col>
      <xdr:colOff>101600</xdr:colOff>
      <xdr:row>97</xdr:row>
      <xdr:rowOff>89067</xdr:rowOff>
    </xdr:to>
    <xdr:sp macro="" textlink="">
      <xdr:nvSpPr>
        <xdr:cNvPr id="257" name="楕円 256">
          <a:extLst>
            <a:ext uri="{FF2B5EF4-FFF2-40B4-BE49-F238E27FC236}">
              <a16:creationId xmlns="" xmlns:a16="http://schemas.microsoft.com/office/drawing/2014/main" id="{00000000-0008-0000-0700-000001010000}"/>
            </a:ext>
          </a:extLst>
        </xdr:cNvPr>
        <xdr:cNvSpPr/>
      </xdr:nvSpPr>
      <xdr:spPr>
        <a:xfrm>
          <a:off x="2857500" y="1661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80194</xdr:rowOff>
    </xdr:from>
    <xdr:ext cx="534377" cy="259045"/>
    <xdr:sp macro="" textlink="">
      <xdr:nvSpPr>
        <xdr:cNvPr id="258" name="テキスト ボックス 257">
          <a:extLst>
            <a:ext uri="{FF2B5EF4-FFF2-40B4-BE49-F238E27FC236}">
              <a16:creationId xmlns="" xmlns:a16="http://schemas.microsoft.com/office/drawing/2014/main" id="{00000000-0008-0000-0700-000002010000}"/>
            </a:ext>
          </a:extLst>
        </xdr:cNvPr>
        <xdr:cNvSpPr txBox="1"/>
      </xdr:nvSpPr>
      <xdr:spPr>
        <a:xfrm>
          <a:off x="2641111" y="1671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34527</xdr:rowOff>
    </xdr:from>
    <xdr:to>
      <xdr:col>10</xdr:col>
      <xdr:colOff>165100</xdr:colOff>
      <xdr:row>98</xdr:row>
      <xdr:rowOff>136127</xdr:rowOff>
    </xdr:to>
    <xdr:sp macro="" textlink="">
      <xdr:nvSpPr>
        <xdr:cNvPr id="259" name="楕円 258">
          <a:extLst>
            <a:ext uri="{FF2B5EF4-FFF2-40B4-BE49-F238E27FC236}">
              <a16:creationId xmlns="" xmlns:a16="http://schemas.microsoft.com/office/drawing/2014/main" id="{00000000-0008-0000-0700-000003010000}"/>
            </a:ext>
          </a:extLst>
        </xdr:cNvPr>
        <xdr:cNvSpPr/>
      </xdr:nvSpPr>
      <xdr:spPr>
        <a:xfrm>
          <a:off x="1968500" y="1683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127254</xdr:rowOff>
    </xdr:from>
    <xdr:ext cx="534377" cy="259045"/>
    <xdr:sp macro="" textlink="">
      <xdr:nvSpPr>
        <xdr:cNvPr id="260" name="テキスト ボックス 259">
          <a:extLst>
            <a:ext uri="{FF2B5EF4-FFF2-40B4-BE49-F238E27FC236}">
              <a16:creationId xmlns="" xmlns:a16="http://schemas.microsoft.com/office/drawing/2014/main" id="{00000000-0008-0000-0700-000004010000}"/>
            </a:ext>
          </a:extLst>
        </xdr:cNvPr>
        <xdr:cNvSpPr txBox="1"/>
      </xdr:nvSpPr>
      <xdr:spPr>
        <a:xfrm>
          <a:off x="1752111" y="1692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86255</xdr:rowOff>
    </xdr:from>
    <xdr:to>
      <xdr:col>6</xdr:col>
      <xdr:colOff>38100</xdr:colOff>
      <xdr:row>99</xdr:row>
      <xdr:rowOff>16405</xdr:rowOff>
    </xdr:to>
    <xdr:sp macro="" textlink="">
      <xdr:nvSpPr>
        <xdr:cNvPr id="261" name="楕円 260">
          <a:extLst>
            <a:ext uri="{FF2B5EF4-FFF2-40B4-BE49-F238E27FC236}">
              <a16:creationId xmlns="" xmlns:a16="http://schemas.microsoft.com/office/drawing/2014/main" id="{00000000-0008-0000-0700-000005010000}"/>
            </a:ext>
          </a:extLst>
        </xdr:cNvPr>
        <xdr:cNvSpPr/>
      </xdr:nvSpPr>
      <xdr:spPr>
        <a:xfrm>
          <a:off x="1079500" y="1688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7532</xdr:rowOff>
    </xdr:from>
    <xdr:ext cx="534377" cy="259045"/>
    <xdr:sp macro="" textlink="">
      <xdr:nvSpPr>
        <xdr:cNvPr id="262" name="テキスト ボックス 261">
          <a:extLst>
            <a:ext uri="{FF2B5EF4-FFF2-40B4-BE49-F238E27FC236}">
              <a16:creationId xmlns="" xmlns:a16="http://schemas.microsoft.com/office/drawing/2014/main" id="{00000000-0008-0000-0700-000006010000}"/>
            </a:ext>
          </a:extLst>
        </xdr:cNvPr>
        <xdr:cNvSpPr txBox="1"/>
      </xdr:nvSpPr>
      <xdr:spPr>
        <a:xfrm>
          <a:off x="863111" y="1698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145034</xdr:rowOff>
    </xdr:from>
    <xdr:to>
      <xdr:col>54</xdr:col>
      <xdr:colOff>189865</xdr:colOff>
      <xdr:row>39</xdr:row>
      <xdr:rowOff>44450</xdr:rowOff>
    </xdr:to>
    <xdr:cxnSp macro="">
      <xdr:nvCxnSpPr>
        <xdr:cNvPr id="286" name="直線コネクタ 285">
          <a:extLst>
            <a:ext uri="{FF2B5EF4-FFF2-40B4-BE49-F238E27FC236}">
              <a16:creationId xmlns="" xmlns:a16="http://schemas.microsoft.com/office/drawing/2014/main" id="{00000000-0008-0000-0700-00001E010000}"/>
            </a:ext>
          </a:extLst>
        </xdr:cNvPr>
        <xdr:cNvCxnSpPr/>
      </xdr:nvCxnSpPr>
      <xdr:spPr>
        <a:xfrm flipV="1">
          <a:off x="10475595" y="5459984"/>
          <a:ext cx="127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91711</xdr:rowOff>
    </xdr:from>
    <xdr:ext cx="469744" cy="259045"/>
    <xdr:sp macro="" textlink="">
      <xdr:nvSpPr>
        <xdr:cNvPr id="289" name="労働費最大値テキスト">
          <a:extLst>
            <a:ext uri="{FF2B5EF4-FFF2-40B4-BE49-F238E27FC236}">
              <a16:creationId xmlns="" xmlns:a16="http://schemas.microsoft.com/office/drawing/2014/main" id="{00000000-0008-0000-0700-000021010000}"/>
            </a:ext>
          </a:extLst>
        </xdr:cNvPr>
        <xdr:cNvSpPr txBox="1"/>
      </xdr:nvSpPr>
      <xdr:spPr>
        <a:xfrm>
          <a:off x="10528300" y="52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145034</xdr:rowOff>
    </xdr:from>
    <xdr:to>
      <xdr:col>55</xdr:col>
      <xdr:colOff>88900</xdr:colOff>
      <xdr:row>31</xdr:row>
      <xdr:rowOff>145034</xdr:rowOff>
    </xdr:to>
    <xdr:cxnSp macro="">
      <xdr:nvCxnSpPr>
        <xdr:cNvPr id="290" name="直線コネクタ 289">
          <a:extLst>
            <a:ext uri="{FF2B5EF4-FFF2-40B4-BE49-F238E27FC236}">
              <a16:creationId xmlns="" xmlns:a16="http://schemas.microsoft.com/office/drawing/2014/main" id="{00000000-0008-0000-0700-000022010000}"/>
            </a:ext>
          </a:extLst>
        </xdr:cNvPr>
        <xdr:cNvCxnSpPr/>
      </xdr:nvCxnSpPr>
      <xdr:spPr>
        <a:xfrm>
          <a:off x="10388600" y="5459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91313</xdr:rowOff>
    </xdr:from>
    <xdr:to>
      <xdr:col>55</xdr:col>
      <xdr:colOff>0</xdr:colOff>
      <xdr:row>38</xdr:row>
      <xdr:rowOff>93980</xdr:rowOff>
    </xdr:to>
    <xdr:cxnSp macro="">
      <xdr:nvCxnSpPr>
        <xdr:cNvPr id="291" name="直線コネクタ 290">
          <a:extLst>
            <a:ext uri="{FF2B5EF4-FFF2-40B4-BE49-F238E27FC236}">
              <a16:creationId xmlns="" xmlns:a16="http://schemas.microsoft.com/office/drawing/2014/main" id="{00000000-0008-0000-0700-000023010000}"/>
            </a:ext>
          </a:extLst>
        </xdr:cNvPr>
        <xdr:cNvCxnSpPr/>
      </xdr:nvCxnSpPr>
      <xdr:spPr>
        <a:xfrm>
          <a:off x="9639300" y="6606413"/>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82821</xdr:rowOff>
    </xdr:from>
    <xdr:ext cx="378565" cy="259045"/>
    <xdr:sp macro="" textlink="">
      <xdr:nvSpPr>
        <xdr:cNvPr id="292" name="労働費平均値テキスト">
          <a:extLst>
            <a:ext uri="{FF2B5EF4-FFF2-40B4-BE49-F238E27FC236}">
              <a16:creationId xmlns="" xmlns:a16="http://schemas.microsoft.com/office/drawing/2014/main" id="{00000000-0008-0000-0700-000024010000}"/>
            </a:ext>
          </a:extLst>
        </xdr:cNvPr>
        <xdr:cNvSpPr txBox="1"/>
      </xdr:nvSpPr>
      <xdr:spPr>
        <a:xfrm>
          <a:off x="10528300" y="6255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93" name="フローチャート: 判断 292">
          <a:extLst>
            <a:ext uri="{FF2B5EF4-FFF2-40B4-BE49-F238E27FC236}">
              <a16:creationId xmlns="" xmlns:a16="http://schemas.microsoft.com/office/drawing/2014/main" id="{00000000-0008-0000-0700-000025010000}"/>
            </a:ext>
          </a:extLst>
        </xdr:cNvPr>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91313</xdr:rowOff>
    </xdr:from>
    <xdr:to>
      <xdr:col>50</xdr:col>
      <xdr:colOff>114300</xdr:colOff>
      <xdr:row>38</xdr:row>
      <xdr:rowOff>103505</xdr:rowOff>
    </xdr:to>
    <xdr:cxnSp macro="">
      <xdr:nvCxnSpPr>
        <xdr:cNvPr id="294" name="直線コネクタ 293">
          <a:extLst>
            <a:ext uri="{FF2B5EF4-FFF2-40B4-BE49-F238E27FC236}">
              <a16:creationId xmlns="" xmlns:a16="http://schemas.microsoft.com/office/drawing/2014/main" id="{00000000-0008-0000-0700-000026010000}"/>
            </a:ext>
          </a:extLst>
        </xdr:cNvPr>
        <xdr:cNvCxnSpPr/>
      </xdr:nvCxnSpPr>
      <xdr:spPr>
        <a:xfrm flipV="1">
          <a:off x="8750300" y="6606413"/>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43561</xdr:rowOff>
    </xdr:from>
    <xdr:to>
      <xdr:col>50</xdr:col>
      <xdr:colOff>165100</xdr:colOff>
      <xdr:row>37</xdr:row>
      <xdr:rowOff>145161</xdr:rowOff>
    </xdr:to>
    <xdr:sp macro="" textlink="">
      <xdr:nvSpPr>
        <xdr:cNvPr id="295" name="フローチャート: 判断 294">
          <a:extLst>
            <a:ext uri="{FF2B5EF4-FFF2-40B4-BE49-F238E27FC236}">
              <a16:creationId xmlns="" xmlns:a16="http://schemas.microsoft.com/office/drawing/2014/main" id="{00000000-0008-0000-0700-000027010000}"/>
            </a:ext>
          </a:extLst>
        </xdr:cNvPr>
        <xdr:cNvSpPr/>
      </xdr:nvSpPr>
      <xdr:spPr>
        <a:xfrm>
          <a:off x="95885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161688</xdr:rowOff>
    </xdr:from>
    <xdr:ext cx="378565" cy="259045"/>
    <xdr:sp macro="" textlink="">
      <xdr:nvSpPr>
        <xdr:cNvPr id="296" name="テキスト ボックス 295">
          <a:extLst>
            <a:ext uri="{FF2B5EF4-FFF2-40B4-BE49-F238E27FC236}">
              <a16:creationId xmlns="" xmlns:a16="http://schemas.microsoft.com/office/drawing/2014/main" id="{00000000-0008-0000-0700-000028010000}"/>
            </a:ext>
          </a:extLst>
        </xdr:cNvPr>
        <xdr:cNvSpPr txBox="1"/>
      </xdr:nvSpPr>
      <xdr:spPr>
        <a:xfrm>
          <a:off x="9450017" y="6162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98933</xdr:rowOff>
    </xdr:from>
    <xdr:to>
      <xdr:col>45</xdr:col>
      <xdr:colOff>177800</xdr:colOff>
      <xdr:row>38</xdr:row>
      <xdr:rowOff>103505</xdr:rowOff>
    </xdr:to>
    <xdr:cxnSp macro="">
      <xdr:nvCxnSpPr>
        <xdr:cNvPr id="297" name="直線コネクタ 296">
          <a:extLst>
            <a:ext uri="{FF2B5EF4-FFF2-40B4-BE49-F238E27FC236}">
              <a16:creationId xmlns="" xmlns:a16="http://schemas.microsoft.com/office/drawing/2014/main" id="{00000000-0008-0000-0700-000029010000}"/>
            </a:ext>
          </a:extLst>
        </xdr:cNvPr>
        <xdr:cNvCxnSpPr/>
      </xdr:nvCxnSpPr>
      <xdr:spPr>
        <a:xfrm>
          <a:off x="7861300" y="661403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44704</xdr:rowOff>
    </xdr:from>
    <xdr:to>
      <xdr:col>46</xdr:col>
      <xdr:colOff>38100</xdr:colOff>
      <xdr:row>37</xdr:row>
      <xdr:rowOff>146304</xdr:rowOff>
    </xdr:to>
    <xdr:sp macro="" textlink="">
      <xdr:nvSpPr>
        <xdr:cNvPr id="298" name="フローチャート: 判断 297">
          <a:extLst>
            <a:ext uri="{FF2B5EF4-FFF2-40B4-BE49-F238E27FC236}">
              <a16:creationId xmlns="" xmlns:a16="http://schemas.microsoft.com/office/drawing/2014/main" id="{00000000-0008-0000-0700-00002A010000}"/>
            </a:ext>
          </a:extLst>
        </xdr:cNvPr>
        <xdr:cNvSpPr/>
      </xdr:nvSpPr>
      <xdr:spPr>
        <a:xfrm>
          <a:off x="8699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162831</xdr:rowOff>
    </xdr:from>
    <xdr:ext cx="378565" cy="259045"/>
    <xdr:sp macro="" textlink="">
      <xdr:nvSpPr>
        <xdr:cNvPr id="299" name="テキスト ボックス 298">
          <a:extLst>
            <a:ext uri="{FF2B5EF4-FFF2-40B4-BE49-F238E27FC236}">
              <a16:creationId xmlns="" xmlns:a16="http://schemas.microsoft.com/office/drawing/2014/main" id="{00000000-0008-0000-0700-00002B010000}"/>
            </a:ext>
          </a:extLst>
        </xdr:cNvPr>
        <xdr:cNvSpPr txBox="1"/>
      </xdr:nvSpPr>
      <xdr:spPr>
        <a:xfrm>
          <a:off x="8561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98933</xdr:rowOff>
    </xdr:from>
    <xdr:to>
      <xdr:col>41</xdr:col>
      <xdr:colOff>50800</xdr:colOff>
      <xdr:row>38</xdr:row>
      <xdr:rowOff>114173</xdr:rowOff>
    </xdr:to>
    <xdr:cxnSp macro="">
      <xdr:nvCxnSpPr>
        <xdr:cNvPr id="300" name="直線コネクタ 299">
          <a:extLst>
            <a:ext uri="{FF2B5EF4-FFF2-40B4-BE49-F238E27FC236}">
              <a16:creationId xmlns="" xmlns:a16="http://schemas.microsoft.com/office/drawing/2014/main" id="{00000000-0008-0000-0700-00002C010000}"/>
            </a:ext>
          </a:extLst>
        </xdr:cNvPr>
        <xdr:cNvCxnSpPr/>
      </xdr:nvCxnSpPr>
      <xdr:spPr>
        <a:xfrm flipV="1">
          <a:off x="6972300" y="6614033"/>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43942</xdr:rowOff>
    </xdr:from>
    <xdr:to>
      <xdr:col>41</xdr:col>
      <xdr:colOff>101600</xdr:colOff>
      <xdr:row>37</xdr:row>
      <xdr:rowOff>145542</xdr:rowOff>
    </xdr:to>
    <xdr:sp macro="" textlink="">
      <xdr:nvSpPr>
        <xdr:cNvPr id="301" name="フローチャート: 判断 300">
          <a:extLst>
            <a:ext uri="{FF2B5EF4-FFF2-40B4-BE49-F238E27FC236}">
              <a16:creationId xmlns="" xmlns:a16="http://schemas.microsoft.com/office/drawing/2014/main" id="{00000000-0008-0000-0700-00002D010000}"/>
            </a:ext>
          </a:extLst>
        </xdr:cNvPr>
        <xdr:cNvSpPr/>
      </xdr:nvSpPr>
      <xdr:spPr>
        <a:xfrm>
          <a:off x="7810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162069</xdr:rowOff>
    </xdr:from>
    <xdr:ext cx="378565" cy="259045"/>
    <xdr:sp macro="" textlink="">
      <xdr:nvSpPr>
        <xdr:cNvPr id="302" name="テキスト ボックス 301">
          <a:extLst>
            <a:ext uri="{FF2B5EF4-FFF2-40B4-BE49-F238E27FC236}">
              <a16:creationId xmlns="" xmlns:a16="http://schemas.microsoft.com/office/drawing/2014/main" id="{00000000-0008-0000-0700-00002E010000}"/>
            </a:ext>
          </a:extLst>
        </xdr:cNvPr>
        <xdr:cNvSpPr txBox="1"/>
      </xdr:nvSpPr>
      <xdr:spPr>
        <a:xfrm>
          <a:off x="7672017" y="616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99568</xdr:rowOff>
    </xdr:from>
    <xdr:to>
      <xdr:col>36</xdr:col>
      <xdr:colOff>165100</xdr:colOff>
      <xdr:row>38</xdr:row>
      <xdr:rowOff>29718</xdr:rowOff>
    </xdr:to>
    <xdr:sp macro="" textlink="">
      <xdr:nvSpPr>
        <xdr:cNvPr id="303" name="フローチャート: 判断 302">
          <a:extLst>
            <a:ext uri="{FF2B5EF4-FFF2-40B4-BE49-F238E27FC236}">
              <a16:creationId xmlns="" xmlns:a16="http://schemas.microsoft.com/office/drawing/2014/main" id="{00000000-0008-0000-0700-00002F010000}"/>
            </a:ext>
          </a:extLst>
        </xdr:cNvPr>
        <xdr:cNvSpPr/>
      </xdr:nvSpPr>
      <xdr:spPr>
        <a:xfrm>
          <a:off x="6921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46245</xdr:rowOff>
    </xdr:from>
    <xdr:ext cx="378565" cy="259045"/>
    <xdr:sp macro="" textlink="">
      <xdr:nvSpPr>
        <xdr:cNvPr id="304" name="テキスト ボックス 303">
          <a:extLst>
            <a:ext uri="{FF2B5EF4-FFF2-40B4-BE49-F238E27FC236}">
              <a16:creationId xmlns="" xmlns:a16="http://schemas.microsoft.com/office/drawing/2014/main" id="{00000000-0008-0000-0700-000030010000}"/>
            </a:ext>
          </a:extLst>
        </xdr:cNvPr>
        <xdr:cNvSpPr txBox="1"/>
      </xdr:nvSpPr>
      <xdr:spPr>
        <a:xfrm>
          <a:off x="6783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43180</xdr:rowOff>
    </xdr:from>
    <xdr:to>
      <xdr:col>55</xdr:col>
      <xdr:colOff>50800</xdr:colOff>
      <xdr:row>38</xdr:row>
      <xdr:rowOff>144780</xdr:rowOff>
    </xdr:to>
    <xdr:sp macro="" textlink="">
      <xdr:nvSpPr>
        <xdr:cNvPr id="310" name="楕円 309">
          <a:extLst>
            <a:ext uri="{FF2B5EF4-FFF2-40B4-BE49-F238E27FC236}">
              <a16:creationId xmlns="" xmlns:a16="http://schemas.microsoft.com/office/drawing/2014/main" id="{00000000-0008-0000-0700-000036010000}"/>
            </a:ext>
          </a:extLst>
        </xdr:cNvPr>
        <xdr:cNvSpPr/>
      </xdr:nvSpPr>
      <xdr:spPr>
        <a:xfrm>
          <a:off x="104267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129557</xdr:rowOff>
    </xdr:from>
    <xdr:ext cx="378565" cy="259045"/>
    <xdr:sp macro="" textlink="">
      <xdr:nvSpPr>
        <xdr:cNvPr id="311" name="労働費該当値テキスト">
          <a:extLst>
            <a:ext uri="{FF2B5EF4-FFF2-40B4-BE49-F238E27FC236}">
              <a16:creationId xmlns="" xmlns:a16="http://schemas.microsoft.com/office/drawing/2014/main" id="{00000000-0008-0000-0700-000037010000}"/>
            </a:ext>
          </a:extLst>
        </xdr:cNvPr>
        <xdr:cNvSpPr txBox="1"/>
      </xdr:nvSpPr>
      <xdr:spPr>
        <a:xfrm>
          <a:off x="10528300" y="6473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40513</xdr:rowOff>
    </xdr:from>
    <xdr:to>
      <xdr:col>50</xdr:col>
      <xdr:colOff>165100</xdr:colOff>
      <xdr:row>38</xdr:row>
      <xdr:rowOff>142113</xdr:rowOff>
    </xdr:to>
    <xdr:sp macro="" textlink="">
      <xdr:nvSpPr>
        <xdr:cNvPr id="312" name="楕円 311">
          <a:extLst>
            <a:ext uri="{FF2B5EF4-FFF2-40B4-BE49-F238E27FC236}">
              <a16:creationId xmlns="" xmlns:a16="http://schemas.microsoft.com/office/drawing/2014/main" id="{00000000-0008-0000-0700-000038010000}"/>
            </a:ext>
          </a:extLst>
        </xdr:cNvPr>
        <xdr:cNvSpPr/>
      </xdr:nvSpPr>
      <xdr:spPr>
        <a:xfrm>
          <a:off x="9588500" y="655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133240</xdr:rowOff>
    </xdr:from>
    <xdr:ext cx="378565" cy="259045"/>
    <xdr:sp macro="" textlink="">
      <xdr:nvSpPr>
        <xdr:cNvPr id="313" name="テキスト ボックス 312">
          <a:extLst>
            <a:ext uri="{FF2B5EF4-FFF2-40B4-BE49-F238E27FC236}">
              <a16:creationId xmlns="" xmlns:a16="http://schemas.microsoft.com/office/drawing/2014/main" id="{00000000-0008-0000-0700-000039010000}"/>
            </a:ext>
          </a:extLst>
        </xdr:cNvPr>
        <xdr:cNvSpPr txBox="1"/>
      </xdr:nvSpPr>
      <xdr:spPr>
        <a:xfrm>
          <a:off x="9450017" y="6648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52705</xdr:rowOff>
    </xdr:from>
    <xdr:to>
      <xdr:col>46</xdr:col>
      <xdr:colOff>38100</xdr:colOff>
      <xdr:row>38</xdr:row>
      <xdr:rowOff>154305</xdr:rowOff>
    </xdr:to>
    <xdr:sp macro="" textlink="">
      <xdr:nvSpPr>
        <xdr:cNvPr id="314" name="楕円 313">
          <a:extLst>
            <a:ext uri="{FF2B5EF4-FFF2-40B4-BE49-F238E27FC236}">
              <a16:creationId xmlns="" xmlns:a16="http://schemas.microsoft.com/office/drawing/2014/main" id="{00000000-0008-0000-0700-00003A010000}"/>
            </a:ext>
          </a:extLst>
        </xdr:cNvPr>
        <xdr:cNvSpPr/>
      </xdr:nvSpPr>
      <xdr:spPr>
        <a:xfrm>
          <a:off x="8699500" y="656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145432</xdr:rowOff>
    </xdr:from>
    <xdr:ext cx="378565" cy="259045"/>
    <xdr:sp macro="" textlink="">
      <xdr:nvSpPr>
        <xdr:cNvPr id="315" name="テキスト ボックス 314">
          <a:extLst>
            <a:ext uri="{FF2B5EF4-FFF2-40B4-BE49-F238E27FC236}">
              <a16:creationId xmlns="" xmlns:a16="http://schemas.microsoft.com/office/drawing/2014/main" id="{00000000-0008-0000-0700-00003B010000}"/>
            </a:ext>
          </a:extLst>
        </xdr:cNvPr>
        <xdr:cNvSpPr txBox="1"/>
      </xdr:nvSpPr>
      <xdr:spPr>
        <a:xfrm>
          <a:off x="8561017" y="6660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48133</xdr:rowOff>
    </xdr:from>
    <xdr:to>
      <xdr:col>41</xdr:col>
      <xdr:colOff>101600</xdr:colOff>
      <xdr:row>38</xdr:row>
      <xdr:rowOff>149733</xdr:rowOff>
    </xdr:to>
    <xdr:sp macro="" textlink="">
      <xdr:nvSpPr>
        <xdr:cNvPr id="316" name="楕円 315">
          <a:extLst>
            <a:ext uri="{FF2B5EF4-FFF2-40B4-BE49-F238E27FC236}">
              <a16:creationId xmlns="" xmlns:a16="http://schemas.microsoft.com/office/drawing/2014/main" id="{00000000-0008-0000-0700-00003C010000}"/>
            </a:ext>
          </a:extLst>
        </xdr:cNvPr>
        <xdr:cNvSpPr/>
      </xdr:nvSpPr>
      <xdr:spPr>
        <a:xfrm>
          <a:off x="7810500" y="656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140860</xdr:rowOff>
    </xdr:from>
    <xdr:ext cx="378565" cy="259045"/>
    <xdr:sp macro="" textlink="">
      <xdr:nvSpPr>
        <xdr:cNvPr id="317" name="テキスト ボックス 316">
          <a:extLst>
            <a:ext uri="{FF2B5EF4-FFF2-40B4-BE49-F238E27FC236}">
              <a16:creationId xmlns="" xmlns:a16="http://schemas.microsoft.com/office/drawing/2014/main" id="{00000000-0008-0000-0700-00003D010000}"/>
            </a:ext>
          </a:extLst>
        </xdr:cNvPr>
        <xdr:cNvSpPr txBox="1"/>
      </xdr:nvSpPr>
      <xdr:spPr>
        <a:xfrm>
          <a:off x="7672017" y="6655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63373</xdr:rowOff>
    </xdr:from>
    <xdr:to>
      <xdr:col>36</xdr:col>
      <xdr:colOff>165100</xdr:colOff>
      <xdr:row>38</xdr:row>
      <xdr:rowOff>164973</xdr:rowOff>
    </xdr:to>
    <xdr:sp macro="" textlink="">
      <xdr:nvSpPr>
        <xdr:cNvPr id="318" name="楕円 317">
          <a:extLst>
            <a:ext uri="{FF2B5EF4-FFF2-40B4-BE49-F238E27FC236}">
              <a16:creationId xmlns="" xmlns:a16="http://schemas.microsoft.com/office/drawing/2014/main" id="{00000000-0008-0000-0700-00003E010000}"/>
            </a:ext>
          </a:extLst>
        </xdr:cNvPr>
        <xdr:cNvSpPr/>
      </xdr:nvSpPr>
      <xdr:spPr>
        <a:xfrm>
          <a:off x="6921500" y="657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156100</xdr:rowOff>
    </xdr:from>
    <xdr:ext cx="378565" cy="259045"/>
    <xdr:sp macro="" textlink="">
      <xdr:nvSpPr>
        <xdr:cNvPr id="319" name="テキスト ボックス 318">
          <a:extLst>
            <a:ext uri="{FF2B5EF4-FFF2-40B4-BE49-F238E27FC236}">
              <a16:creationId xmlns="" xmlns:a16="http://schemas.microsoft.com/office/drawing/2014/main" id="{00000000-0008-0000-0700-00003F010000}"/>
            </a:ext>
          </a:extLst>
        </xdr:cNvPr>
        <xdr:cNvSpPr txBox="1"/>
      </xdr:nvSpPr>
      <xdr:spPr>
        <a:xfrm>
          <a:off x="6783017" y="6671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a:extLst>
            <a:ext uri="{FF2B5EF4-FFF2-40B4-BE49-F238E27FC236}">
              <a16:creationId xmlns="" xmlns:a16="http://schemas.microsoft.com/office/drawing/2014/main" id="{00000000-0008-0000-0700-00004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a:extLst>
            <a:ext uri="{FF2B5EF4-FFF2-40B4-BE49-F238E27FC236}">
              <a16:creationId xmlns="" xmlns:a16="http://schemas.microsoft.com/office/drawing/2014/main" id="{00000000-0008-0000-0700-00005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168778</xdr:rowOff>
    </xdr:from>
    <xdr:to>
      <xdr:col>54</xdr:col>
      <xdr:colOff>189865</xdr:colOff>
      <xdr:row>58</xdr:row>
      <xdr:rowOff>136957</xdr:rowOff>
    </xdr:to>
    <xdr:cxnSp macro="">
      <xdr:nvCxnSpPr>
        <xdr:cNvPr id="341" name="直線コネクタ 340">
          <a:extLst>
            <a:ext uri="{FF2B5EF4-FFF2-40B4-BE49-F238E27FC236}">
              <a16:creationId xmlns="" xmlns:a16="http://schemas.microsoft.com/office/drawing/2014/main" id="{00000000-0008-0000-0700-000055010000}"/>
            </a:ext>
          </a:extLst>
        </xdr:cNvPr>
        <xdr:cNvCxnSpPr/>
      </xdr:nvCxnSpPr>
      <xdr:spPr>
        <a:xfrm flipV="1">
          <a:off x="10475595" y="8741278"/>
          <a:ext cx="1270" cy="133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140784</xdr:rowOff>
    </xdr:from>
    <xdr:ext cx="313932" cy="259045"/>
    <xdr:sp macro="" textlink="">
      <xdr:nvSpPr>
        <xdr:cNvPr id="342" name="農林水産業費最小値テキスト">
          <a:extLst>
            <a:ext uri="{FF2B5EF4-FFF2-40B4-BE49-F238E27FC236}">
              <a16:creationId xmlns="" xmlns:a16="http://schemas.microsoft.com/office/drawing/2014/main" id="{00000000-0008-0000-0700-000056010000}"/>
            </a:ext>
          </a:extLst>
        </xdr:cNvPr>
        <xdr:cNvSpPr txBox="1"/>
      </xdr:nvSpPr>
      <xdr:spPr>
        <a:xfrm>
          <a:off x="10528300" y="10084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136957</xdr:rowOff>
    </xdr:from>
    <xdr:to>
      <xdr:col>55</xdr:col>
      <xdr:colOff>88900</xdr:colOff>
      <xdr:row>58</xdr:row>
      <xdr:rowOff>136957</xdr:rowOff>
    </xdr:to>
    <xdr:cxnSp macro="">
      <xdr:nvCxnSpPr>
        <xdr:cNvPr id="343" name="直線コネクタ 342">
          <a:extLst>
            <a:ext uri="{FF2B5EF4-FFF2-40B4-BE49-F238E27FC236}">
              <a16:creationId xmlns="" xmlns:a16="http://schemas.microsoft.com/office/drawing/2014/main" id="{00000000-0008-0000-0700-000057010000}"/>
            </a:ext>
          </a:extLst>
        </xdr:cNvPr>
        <xdr:cNvCxnSpPr/>
      </xdr:nvCxnSpPr>
      <xdr:spPr>
        <a:xfrm>
          <a:off x="10388600" y="1008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115455</xdr:rowOff>
    </xdr:from>
    <xdr:ext cx="534377" cy="259045"/>
    <xdr:sp macro="" textlink="">
      <xdr:nvSpPr>
        <xdr:cNvPr id="344" name="農林水産業費最大値テキスト">
          <a:extLst>
            <a:ext uri="{FF2B5EF4-FFF2-40B4-BE49-F238E27FC236}">
              <a16:creationId xmlns="" xmlns:a16="http://schemas.microsoft.com/office/drawing/2014/main" id="{00000000-0008-0000-0700-000058010000}"/>
            </a:ext>
          </a:extLst>
        </xdr:cNvPr>
        <xdr:cNvSpPr txBox="1"/>
      </xdr:nvSpPr>
      <xdr:spPr>
        <a:xfrm>
          <a:off x="10528300" y="851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168778</xdr:rowOff>
    </xdr:from>
    <xdr:to>
      <xdr:col>55</xdr:col>
      <xdr:colOff>88900</xdr:colOff>
      <xdr:row>50</xdr:row>
      <xdr:rowOff>168778</xdr:rowOff>
    </xdr:to>
    <xdr:cxnSp macro="">
      <xdr:nvCxnSpPr>
        <xdr:cNvPr id="345" name="直線コネクタ 344">
          <a:extLst>
            <a:ext uri="{FF2B5EF4-FFF2-40B4-BE49-F238E27FC236}">
              <a16:creationId xmlns="" xmlns:a16="http://schemas.microsoft.com/office/drawing/2014/main" id="{00000000-0008-0000-0700-000059010000}"/>
            </a:ext>
          </a:extLst>
        </xdr:cNvPr>
        <xdr:cNvCxnSpPr/>
      </xdr:nvCxnSpPr>
      <xdr:spPr>
        <a:xfrm>
          <a:off x="10388600" y="874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61839</xdr:rowOff>
    </xdr:from>
    <xdr:to>
      <xdr:col>55</xdr:col>
      <xdr:colOff>0</xdr:colOff>
      <xdr:row>58</xdr:row>
      <xdr:rowOff>87716</xdr:rowOff>
    </xdr:to>
    <xdr:cxnSp macro="">
      <xdr:nvCxnSpPr>
        <xdr:cNvPr id="346" name="直線コネクタ 345">
          <a:extLst>
            <a:ext uri="{FF2B5EF4-FFF2-40B4-BE49-F238E27FC236}">
              <a16:creationId xmlns="" xmlns:a16="http://schemas.microsoft.com/office/drawing/2014/main" id="{00000000-0008-0000-0700-00005A010000}"/>
            </a:ext>
          </a:extLst>
        </xdr:cNvPr>
        <xdr:cNvCxnSpPr/>
      </xdr:nvCxnSpPr>
      <xdr:spPr>
        <a:xfrm flipV="1">
          <a:off x="9639300" y="10005939"/>
          <a:ext cx="838200" cy="2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73327</xdr:rowOff>
    </xdr:from>
    <xdr:ext cx="469744" cy="259045"/>
    <xdr:sp macro="" textlink="">
      <xdr:nvSpPr>
        <xdr:cNvPr id="347" name="農林水産業費平均値テキスト">
          <a:extLst>
            <a:ext uri="{FF2B5EF4-FFF2-40B4-BE49-F238E27FC236}">
              <a16:creationId xmlns="" xmlns:a16="http://schemas.microsoft.com/office/drawing/2014/main" id="{00000000-0008-0000-0700-00005B010000}"/>
            </a:ext>
          </a:extLst>
        </xdr:cNvPr>
        <xdr:cNvSpPr txBox="1"/>
      </xdr:nvSpPr>
      <xdr:spPr>
        <a:xfrm>
          <a:off x="10528300" y="9674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50450</xdr:rowOff>
    </xdr:from>
    <xdr:to>
      <xdr:col>55</xdr:col>
      <xdr:colOff>50800</xdr:colOff>
      <xdr:row>57</xdr:row>
      <xdr:rowOff>152050</xdr:rowOff>
    </xdr:to>
    <xdr:sp macro="" textlink="">
      <xdr:nvSpPr>
        <xdr:cNvPr id="348" name="フローチャート: 判断 347">
          <a:extLst>
            <a:ext uri="{FF2B5EF4-FFF2-40B4-BE49-F238E27FC236}">
              <a16:creationId xmlns="" xmlns:a16="http://schemas.microsoft.com/office/drawing/2014/main" id="{00000000-0008-0000-0700-00005C010000}"/>
            </a:ext>
          </a:extLst>
        </xdr:cNvPr>
        <xdr:cNvSpPr/>
      </xdr:nvSpPr>
      <xdr:spPr>
        <a:xfrm>
          <a:off x="10426700" y="98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83373</xdr:rowOff>
    </xdr:from>
    <xdr:to>
      <xdr:col>50</xdr:col>
      <xdr:colOff>114300</xdr:colOff>
      <xdr:row>58</xdr:row>
      <xdr:rowOff>87716</xdr:rowOff>
    </xdr:to>
    <xdr:cxnSp macro="">
      <xdr:nvCxnSpPr>
        <xdr:cNvPr id="349" name="直線コネクタ 348">
          <a:extLst>
            <a:ext uri="{FF2B5EF4-FFF2-40B4-BE49-F238E27FC236}">
              <a16:creationId xmlns="" xmlns:a16="http://schemas.microsoft.com/office/drawing/2014/main" id="{00000000-0008-0000-0700-00005D010000}"/>
            </a:ext>
          </a:extLst>
        </xdr:cNvPr>
        <xdr:cNvCxnSpPr/>
      </xdr:nvCxnSpPr>
      <xdr:spPr>
        <a:xfrm>
          <a:off x="8750300" y="10027473"/>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58131</xdr:rowOff>
    </xdr:from>
    <xdr:to>
      <xdr:col>50</xdr:col>
      <xdr:colOff>165100</xdr:colOff>
      <xdr:row>57</xdr:row>
      <xdr:rowOff>159731</xdr:rowOff>
    </xdr:to>
    <xdr:sp macro="" textlink="">
      <xdr:nvSpPr>
        <xdr:cNvPr id="350" name="フローチャート: 判断 349">
          <a:extLst>
            <a:ext uri="{FF2B5EF4-FFF2-40B4-BE49-F238E27FC236}">
              <a16:creationId xmlns="" xmlns:a16="http://schemas.microsoft.com/office/drawing/2014/main" id="{00000000-0008-0000-0700-00005E010000}"/>
            </a:ext>
          </a:extLst>
        </xdr:cNvPr>
        <xdr:cNvSpPr/>
      </xdr:nvSpPr>
      <xdr:spPr>
        <a:xfrm>
          <a:off x="95885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4808</xdr:rowOff>
    </xdr:from>
    <xdr:ext cx="469744" cy="259045"/>
    <xdr:sp macro="" textlink="">
      <xdr:nvSpPr>
        <xdr:cNvPr id="351" name="テキスト ボックス 350">
          <a:extLst>
            <a:ext uri="{FF2B5EF4-FFF2-40B4-BE49-F238E27FC236}">
              <a16:creationId xmlns="" xmlns:a16="http://schemas.microsoft.com/office/drawing/2014/main" id="{00000000-0008-0000-0700-00005F010000}"/>
            </a:ext>
          </a:extLst>
        </xdr:cNvPr>
        <xdr:cNvSpPr txBox="1"/>
      </xdr:nvSpPr>
      <xdr:spPr>
        <a:xfrm>
          <a:off x="9404428" y="960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83373</xdr:rowOff>
    </xdr:from>
    <xdr:to>
      <xdr:col>45</xdr:col>
      <xdr:colOff>177800</xdr:colOff>
      <xdr:row>58</xdr:row>
      <xdr:rowOff>103856</xdr:rowOff>
    </xdr:to>
    <xdr:cxnSp macro="">
      <xdr:nvCxnSpPr>
        <xdr:cNvPr id="352" name="直線コネクタ 351">
          <a:extLst>
            <a:ext uri="{FF2B5EF4-FFF2-40B4-BE49-F238E27FC236}">
              <a16:creationId xmlns="" xmlns:a16="http://schemas.microsoft.com/office/drawing/2014/main" id="{00000000-0008-0000-0700-000060010000}"/>
            </a:ext>
          </a:extLst>
        </xdr:cNvPr>
        <xdr:cNvCxnSpPr/>
      </xdr:nvCxnSpPr>
      <xdr:spPr>
        <a:xfrm flipV="1">
          <a:off x="7861300" y="10027473"/>
          <a:ext cx="889000" cy="2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66818</xdr:rowOff>
    </xdr:from>
    <xdr:to>
      <xdr:col>46</xdr:col>
      <xdr:colOff>38100</xdr:colOff>
      <xdr:row>57</xdr:row>
      <xdr:rowOff>168418</xdr:rowOff>
    </xdr:to>
    <xdr:sp macro="" textlink="">
      <xdr:nvSpPr>
        <xdr:cNvPr id="353" name="フローチャート: 判断 352">
          <a:extLst>
            <a:ext uri="{FF2B5EF4-FFF2-40B4-BE49-F238E27FC236}">
              <a16:creationId xmlns="" xmlns:a16="http://schemas.microsoft.com/office/drawing/2014/main" id="{00000000-0008-0000-0700-000061010000}"/>
            </a:ext>
          </a:extLst>
        </xdr:cNvPr>
        <xdr:cNvSpPr/>
      </xdr:nvSpPr>
      <xdr:spPr>
        <a:xfrm>
          <a:off x="8699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13495</xdr:rowOff>
    </xdr:from>
    <xdr:ext cx="469744" cy="259045"/>
    <xdr:sp macro="" textlink="">
      <xdr:nvSpPr>
        <xdr:cNvPr id="354" name="テキスト ボックス 353">
          <a:extLst>
            <a:ext uri="{FF2B5EF4-FFF2-40B4-BE49-F238E27FC236}">
              <a16:creationId xmlns="" xmlns:a16="http://schemas.microsoft.com/office/drawing/2014/main" id="{00000000-0008-0000-0700-000062010000}"/>
            </a:ext>
          </a:extLst>
        </xdr:cNvPr>
        <xdr:cNvSpPr txBox="1"/>
      </xdr:nvSpPr>
      <xdr:spPr>
        <a:xfrm>
          <a:off x="8515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98278</xdr:rowOff>
    </xdr:from>
    <xdr:to>
      <xdr:col>41</xdr:col>
      <xdr:colOff>50800</xdr:colOff>
      <xdr:row>58</xdr:row>
      <xdr:rowOff>103856</xdr:rowOff>
    </xdr:to>
    <xdr:cxnSp macro="">
      <xdr:nvCxnSpPr>
        <xdr:cNvPr id="355" name="直線コネクタ 354">
          <a:extLst>
            <a:ext uri="{FF2B5EF4-FFF2-40B4-BE49-F238E27FC236}">
              <a16:creationId xmlns="" xmlns:a16="http://schemas.microsoft.com/office/drawing/2014/main" id="{00000000-0008-0000-0700-000063010000}"/>
            </a:ext>
          </a:extLst>
        </xdr:cNvPr>
        <xdr:cNvCxnSpPr/>
      </xdr:nvCxnSpPr>
      <xdr:spPr>
        <a:xfrm>
          <a:off x="6972300" y="10042378"/>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65949</xdr:rowOff>
    </xdr:from>
    <xdr:to>
      <xdr:col>41</xdr:col>
      <xdr:colOff>101600</xdr:colOff>
      <xdr:row>57</xdr:row>
      <xdr:rowOff>167549</xdr:rowOff>
    </xdr:to>
    <xdr:sp macro="" textlink="">
      <xdr:nvSpPr>
        <xdr:cNvPr id="356" name="フローチャート: 判断 355">
          <a:extLst>
            <a:ext uri="{FF2B5EF4-FFF2-40B4-BE49-F238E27FC236}">
              <a16:creationId xmlns="" xmlns:a16="http://schemas.microsoft.com/office/drawing/2014/main" id="{00000000-0008-0000-0700-000064010000}"/>
            </a:ext>
          </a:extLst>
        </xdr:cNvPr>
        <xdr:cNvSpPr/>
      </xdr:nvSpPr>
      <xdr:spPr>
        <a:xfrm>
          <a:off x="7810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12626</xdr:rowOff>
    </xdr:from>
    <xdr:ext cx="469744" cy="259045"/>
    <xdr:sp macro="" textlink="">
      <xdr:nvSpPr>
        <xdr:cNvPr id="357" name="テキスト ボックス 356">
          <a:extLst>
            <a:ext uri="{FF2B5EF4-FFF2-40B4-BE49-F238E27FC236}">
              <a16:creationId xmlns="" xmlns:a16="http://schemas.microsoft.com/office/drawing/2014/main" id="{00000000-0008-0000-0700-000065010000}"/>
            </a:ext>
          </a:extLst>
        </xdr:cNvPr>
        <xdr:cNvSpPr txBox="1"/>
      </xdr:nvSpPr>
      <xdr:spPr>
        <a:xfrm>
          <a:off x="7626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153868</xdr:rowOff>
    </xdr:from>
    <xdr:to>
      <xdr:col>36</xdr:col>
      <xdr:colOff>165100</xdr:colOff>
      <xdr:row>57</xdr:row>
      <xdr:rowOff>84018</xdr:rowOff>
    </xdr:to>
    <xdr:sp macro="" textlink="">
      <xdr:nvSpPr>
        <xdr:cNvPr id="358" name="フローチャート: 判断 357">
          <a:extLst>
            <a:ext uri="{FF2B5EF4-FFF2-40B4-BE49-F238E27FC236}">
              <a16:creationId xmlns="" xmlns:a16="http://schemas.microsoft.com/office/drawing/2014/main" id="{00000000-0008-0000-0700-000066010000}"/>
            </a:ext>
          </a:extLst>
        </xdr:cNvPr>
        <xdr:cNvSpPr/>
      </xdr:nvSpPr>
      <xdr:spPr>
        <a:xfrm>
          <a:off x="6921500" y="975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100545</xdr:rowOff>
    </xdr:from>
    <xdr:ext cx="469744" cy="259045"/>
    <xdr:sp macro="" textlink="">
      <xdr:nvSpPr>
        <xdr:cNvPr id="359" name="テキスト ボックス 358">
          <a:extLst>
            <a:ext uri="{FF2B5EF4-FFF2-40B4-BE49-F238E27FC236}">
              <a16:creationId xmlns="" xmlns:a16="http://schemas.microsoft.com/office/drawing/2014/main" id="{00000000-0008-0000-0700-000067010000}"/>
            </a:ext>
          </a:extLst>
        </xdr:cNvPr>
        <xdr:cNvSpPr txBox="1"/>
      </xdr:nvSpPr>
      <xdr:spPr>
        <a:xfrm>
          <a:off x="6737428" y="953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11039</xdr:rowOff>
    </xdr:from>
    <xdr:to>
      <xdr:col>55</xdr:col>
      <xdr:colOff>50800</xdr:colOff>
      <xdr:row>58</xdr:row>
      <xdr:rowOff>112639</xdr:rowOff>
    </xdr:to>
    <xdr:sp macro="" textlink="">
      <xdr:nvSpPr>
        <xdr:cNvPr id="365" name="楕円 364">
          <a:extLst>
            <a:ext uri="{FF2B5EF4-FFF2-40B4-BE49-F238E27FC236}">
              <a16:creationId xmlns="" xmlns:a16="http://schemas.microsoft.com/office/drawing/2014/main" id="{00000000-0008-0000-0700-00006D010000}"/>
            </a:ext>
          </a:extLst>
        </xdr:cNvPr>
        <xdr:cNvSpPr/>
      </xdr:nvSpPr>
      <xdr:spPr>
        <a:xfrm>
          <a:off x="10426700" y="995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97416</xdr:rowOff>
    </xdr:from>
    <xdr:ext cx="469744" cy="259045"/>
    <xdr:sp macro="" textlink="">
      <xdr:nvSpPr>
        <xdr:cNvPr id="366" name="農林水産業費該当値テキスト">
          <a:extLst>
            <a:ext uri="{FF2B5EF4-FFF2-40B4-BE49-F238E27FC236}">
              <a16:creationId xmlns="" xmlns:a16="http://schemas.microsoft.com/office/drawing/2014/main" id="{00000000-0008-0000-0700-00006E010000}"/>
            </a:ext>
          </a:extLst>
        </xdr:cNvPr>
        <xdr:cNvSpPr txBox="1"/>
      </xdr:nvSpPr>
      <xdr:spPr>
        <a:xfrm>
          <a:off x="10528300" y="98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36916</xdr:rowOff>
    </xdr:from>
    <xdr:to>
      <xdr:col>50</xdr:col>
      <xdr:colOff>165100</xdr:colOff>
      <xdr:row>58</xdr:row>
      <xdr:rowOff>138516</xdr:rowOff>
    </xdr:to>
    <xdr:sp macro="" textlink="">
      <xdr:nvSpPr>
        <xdr:cNvPr id="367" name="楕円 366">
          <a:extLst>
            <a:ext uri="{FF2B5EF4-FFF2-40B4-BE49-F238E27FC236}">
              <a16:creationId xmlns="" xmlns:a16="http://schemas.microsoft.com/office/drawing/2014/main" id="{00000000-0008-0000-0700-00006F010000}"/>
            </a:ext>
          </a:extLst>
        </xdr:cNvPr>
        <xdr:cNvSpPr/>
      </xdr:nvSpPr>
      <xdr:spPr>
        <a:xfrm>
          <a:off x="9588500" y="998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129643</xdr:rowOff>
    </xdr:from>
    <xdr:ext cx="469744" cy="259045"/>
    <xdr:sp macro="" textlink="">
      <xdr:nvSpPr>
        <xdr:cNvPr id="368" name="テキスト ボックス 367">
          <a:extLst>
            <a:ext uri="{FF2B5EF4-FFF2-40B4-BE49-F238E27FC236}">
              <a16:creationId xmlns="" xmlns:a16="http://schemas.microsoft.com/office/drawing/2014/main" id="{00000000-0008-0000-0700-000070010000}"/>
            </a:ext>
          </a:extLst>
        </xdr:cNvPr>
        <xdr:cNvSpPr txBox="1"/>
      </xdr:nvSpPr>
      <xdr:spPr>
        <a:xfrm>
          <a:off x="9404428" y="1007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32573</xdr:rowOff>
    </xdr:from>
    <xdr:to>
      <xdr:col>46</xdr:col>
      <xdr:colOff>38100</xdr:colOff>
      <xdr:row>58</xdr:row>
      <xdr:rowOff>134173</xdr:rowOff>
    </xdr:to>
    <xdr:sp macro="" textlink="">
      <xdr:nvSpPr>
        <xdr:cNvPr id="369" name="楕円 368">
          <a:extLst>
            <a:ext uri="{FF2B5EF4-FFF2-40B4-BE49-F238E27FC236}">
              <a16:creationId xmlns="" xmlns:a16="http://schemas.microsoft.com/office/drawing/2014/main" id="{00000000-0008-0000-0700-000071010000}"/>
            </a:ext>
          </a:extLst>
        </xdr:cNvPr>
        <xdr:cNvSpPr/>
      </xdr:nvSpPr>
      <xdr:spPr>
        <a:xfrm>
          <a:off x="8699500" y="997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125300</xdr:rowOff>
    </xdr:from>
    <xdr:ext cx="469744" cy="259045"/>
    <xdr:sp macro="" textlink="">
      <xdr:nvSpPr>
        <xdr:cNvPr id="370" name="テキスト ボックス 369">
          <a:extLst>
            <a:ext uri="{FF2B5EF4-FFF2-40B4-BE49-F238E27FC236}">
              <a16:creationId xmlns="" xmlns:a16="http://schemas.microsoft.com/office/drawing/2014/main" id="{00000000-0008-0000-0700-000072010000}"/>
            </a:ext>
          </a:extLst>
        </xdr:cNvPr>
        <xdr:cNvSpPr txBox="1"/>
      </xdr:nvSpPr>
      <xdr:spPr>
        <a:xfrm>
          <a:off x="8515428" y="1006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53056</xdr:rowOff>
    </xdr:from>
    <xdr:to>
      <xdr:col>41</xdr:col>
      <xdr:colOff>101600</xdr:colOff>
      <xdr:row>58</xdr:row>
      <xdr:rowOff>154656</xdr:rowOff>
    </xdr:to>
    <xdr:sp macro="" textlink="">
      <xdr:nvSpPr>
        <xdr:cNvPr id="371" name="楕円 370">
          <a:extLst>
            <a:ext uri="{FF2B5EF4-FFF2-40B4-BE49-F238E27FC236}">
              <a16:creationId xmlns="" xmlns:a16="http://schemas.microsoft.com/office/drawing/2014/main" id="{00000000-0008-0000-0700-000073010000}"/>
            </a:ext>
          </a:extLst>
        </xdr:cNvPr>
        <xdr:cNvSpPr/>
      </xdr:nvSpPr>
      <xdr:spPr>
        <a:xfrm>
          <a:off x="7810500" y="999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145783</xdr:rowOff>
    </xdr:from>
    <xdr:ext cx="378565" cy="259045"/>
    <xdr:sp macro="" textlink="">
      <xdr:nvSpPr>
        <xdr:cNvPr id="372" name="テキスト ボックス 371">
          <a:extLst>
            <a:ext uri="{FF2B5EF4-FFF2-40B4-BE49-F238E27FC236}">
              <a16:creationId xmlns="" xmlns:a16="http://schemas.microsoft.com/office/drawing/2014/main" id="{00000000-0008-0000-0700-000074010000}"/>
            </a:ext>
          </a:extLst>
        </xdr:cNvPr>
        <xdr:cNvSpPr txBox="1"/>
      </xdr:nvSpPr>
      <xdr:spPr>
        <a:xfrm>
          <a:off x="7672017" y="10089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47478</xdr:rowOff>
    </xdr:from>
    <xdr:to>
      <xdr:col>36</xdr:col>
      <xdr:colOff>165100</xdr:colOff>
      <xdr:row>58</xdr:row>
      <xdr:rowOff>149078</xdr:rowOff>
    </xdr:to>
    <xdr:sp macro="" textlink="">
      <xdr:nvSpPr>
        <xdr:cNvPr id="373" name="楕円 372">
          <a:extLst>
            <a:ext uri="{FF2B5EF4-FFF2-40B4-BE49-F238E27FC236}">
              <a16:creationId xmlns="" xmlns:a16="http://schemas.microsoft.com/office/drawing/2014/main" id="{00000000-0008-0000-0700-000075010000}"/>
            </a:ext>
          </a:extLst>
        </xdr:cNvPr>
        <xdr:cNvSpPr/>
      </xdr:nvSpPr>
      <xdr:spPr>
        <a:xfrm>
          <a:off x="6921500" y="999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140205</xdr:rowOff>
    </xdr:from>
    <xdr:ext cx="378565" cy="259045"/>
    <xdr:sp macro="" textlink="">
      <xdr:nvSpPr>
        <xdr:cNvPr id="374" name="テキスト ボックス 373">
          <a:extLst>
            <a:ext uri="{FF2B5EF4-FFF2-40B4-BE49-F238E27FC236}">
              <a16:creationId xmlns="" xmlns:a16="http://schemas.microsoft.com/office/drawing/2014/main" id="{00000000-0008-0000-0700-000076010000}"/>
            </a:ext>
          </a:extLst>
        </xdr:cNvPr>
        <xdr:cNvSpPr txBox="1"/>
      </xdr:nvSpPr>
      <xdr:spPr>
        <a:xfrm>
          <a:off x="6783017" y="10084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a:extLst>
            <a:ext uri="{FF2B5EF4-FFF2-40B4-BE49-F238E27FC236}">
              <a16:creationId xmlns="" xmlns:a16="http://schemas.microsoft.com/office/drawing/2014/main" id="{00000000-0008-0000-0700-00008A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20542</xdr:rowOff>
    </xdr:from>
    <xdr:to>
      <xdr:col>54</xdr:col>
      <xdr:colOff>189865</xdr:colOff>
      <xdr:row>79</xdr:row>
      <xdr:rowOff>26543</xdr:rowOff>
    </xdr:to>
    <xdr:cxnSp macro="">
      <xdr:nvCxnSpPr>
        <xdr:cNvPr id="398" name="直線コネクタ 397">
          <a:extLst>
            <a:ext uri="{FF2B5EF4-FFF2-40B4-BE49-F238E27FC236}">
              <a16:creationId xmlns="" xmlns:a16="http://schemas.microsoft.com/office/drawing/2014/main" id="{00000000-0008-0000-0700-00008E010000}"/>
            </a:ext>
          </a:extLst>
        </xdr:cNvPr>
        <xdr:cNvCxnSpPr/>
      </xdr:nvCxnSpPr>
      <xdr:spPr>
        <a:xfrm flipV="1">
          <a:off x="10475595" y="12022042"/>
          <a:ext cx="1270" cy="154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30370</xdr:rowOff>
    </xdr:from>
    <xdr:ext cx="378565" cy="259045"/>
    <xdr:sp macro="" textlink="">
      <xdr:nvSpPr>
        <xdr:cNvPr id="399" name="商工費最小値テキスト">
          <a:extLst>
            <a:ext uri="{FF2B5EF4-FFF2-40B4-BE49-F238E27FC236}">
              <a16:creationId xmlns="" xmlns:a16="http://schemas.microsoft.com/office/drawing/2014/main" id="{00000000-0008-0000-0700-00008F010000}"/>
            </a:ext>
          </a:extLst>
        </xdr:cNvPr>
        <xdr:cNvSpPr txBox="1"/>
      </xdr:nvSpPr>
      <xdr:spPr>
        <a:xfrm>
          <a:off x="10528300" y="13574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26543</xdr:rowOff>
    </xdr:from>
    <xdr:to>
      <xdr:col>55</xdr:col>
      <xdr:colOff>88900</xdr:colOff>
      <xdr:row>79</xdr:row>
      <xdr:rowOff>26543</xdr:rowOff>
    </xdr:to>
    <xdr:cxnSp macro="">
      <xdr:nvCxnSpPr>
        <xdr:cNvPr id="400" name="直線コネクタ 399">
          <a:extLst>
            <a:ext uri="{FF2B5EF4-FFF2-40B4-BE49-F238E27FC236}">
              <a16:creationId xmlns="" xmlns:a16="http://schemas.microsoft.com/office/drawing/2014/main" id="{00000000-0008-0000-0700-000090010000}"/>
            </a:ext>
          </a:extLst>
        </xdr:cNvPr>
        <xdr:cNvCxnSpPr/>
      </xdr:nvCxnSpPr>
      <xdr:spPr>
        <a:xfrm>
          <a:off x="10388600" y="1357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138669</xdr:rowOff>
    </xdr:from>
    <xdr:ext cx="534377" cy="259045"/>
    <xdr:sp macro="" textlink="">
      <xdr:nvSpPr>
        <xdr:cNvPr id="401" name="商工費最大値テキスト">
          <a:extLst>
            <a:ext uri="{FF2B5EF4-FFF2-40B4-BE49-F238E27FC236}">
              <a16:creationId xmlns="" xmlns:a16="http://schemas.microsoft.com/office/drawing/2014/main" id="{00000000-0008-0000-0700-000091010000}"/>
            </a:ext>
          </a:extLst>
        </xdr:cNvPr>
        <xdr:cNvSpPr txBox="1"/>
      </xdr:nvSpPr>
      <xdr:spPr>
        <a:xfrm>
          <a:off x="10528300" y="1179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20542</xdr:rowOff>
    </xdr:from>
    <xdr:to>
      <xdr:col>55</xdr:col>
      <xdr:colOff>88900</xdr:colOff>
      <xdr:row>70</xdr:row>
      <xdr:rowOff>20542</xdr:rowOff>
    </xdr:to>
    <xdr:cxnSp macro="">
      <xdr:nvCxnSpPr>
        <xdr:cNvPr id="402" name="直線コネクタ 401">
          <a:extLst>
            <a:ext uri="{FF2B5EF4-FFF2-40B4-BE49-F238E27FC236}">
              <a16:creationId xmlns="" xmlns:a16="http://schemas.microsoft.com/office/drawing/2014/main" id="{00000000-0008-0000-0700-000092010000}"/>
            </a:ext>
          </a:extLst>
        </xdr:cNvPr>
        <xdr:cNvCxnSpPr/>
      </xdr:nvCxnSpPr>
      <xdr:spPr>
        <a:xfrm>
          <a:off x="10388600" y="1202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45631</xdr:rowOff>
    </xdr:from>
    <xdr:to>
      <xdr:col>55</xdr:col>
      <xdr:colOff>0</xdr:colOff>
      <xdr:row>78</xdr:row>
      <xdr:rowOff>65729</xdr:rowOff>
    </xdr:to>
    <xdr:cxnSp macro="">
      <xdr:nvCxnSpPr>
        <xdr:cNvPr id="403" name="直線コネクタ 402">
          <a:extLst>
            <a:ext uri="{FF2B5EF4-FFF2-40B4-BE49-F238E27FC236}">
              <a16:creationId xmlns="" xmlns:a16="http://schemas.microsoft.com/office/drawing/2014/main" id="{00000000-0008-0000-0700-000093010000}"/>
            </a:ext>
          </a:extLst>
        </xdr:cNvPr>
        <xdr:cNvCxnSpPr/>
      </xdr:nvCxnSpPr>
      <xdr:spPr>
        <a:xfrm flipV="1">
          <a:off x="9639300" y="13418731"/>
          <a:ext cx="838200" cy="2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169308</xdr:rowOff>
    </xdr:from>
    <xdr:ext cx="469744" cy="259045"/>
    <xdr:sp macro="" textlink="">
      <xdr:nvSpPr>
        <xdr:cNvPr id="404" name="商工費平均値テキスト">
          <a:extLst>
            <a:ext uri="{FF2B5EF4-FFF2-40B4-BE49-F238E27FC236}">
              <a16:creationId xmlns="" xmlns:a16="http://schemas.microsoft.com/office/drawing/2014/main" id="{00000000-0008-0000-0700-000094010000}"/>
            </a:ext>
          </a:extLst>
        </xdr:cNvPr>
        <xdr:cNvSpPr txBox="1"/>
      </xdr:nvSpPr>
      <xdr:spPr>
        <a:xfrm>
          <a:off x="10528300" y="13199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146431</xdr:rowOff>
    </xdr:from>
    <xdr:to>
      <xdr:col>55</xdr:col>
      <xdr:colOff>50800</xdr:colOff>
      <xdr:row>78</xdr:row>
      <xdr:rowOff>76581</xdr:rowOff>
    </xdr:to>
    <xdr:sp macro="" textlink="">
      <xdr:nvSpPr>
        <xdr:cNvPr id="405" name="フローチャート: 判断 404">
          <a:extLst>
            <a:ext uri="{FF2B5EF4-FFF2-40B4-BE49-F238E27FC236}">
              <a16:creationId xmlns="" xmlns:a16="http://schemas.microsoft.com/office/drawing/2014/main" id="{00000000-0008-0000-0700-000095010000}"/>
            </a:ext>
          </a:extLst>
        </xdr:cNvPr>
        <xdr:cNvSpPr/>
      </xdr:nvSpPr>
      <xdr:spPr>
        <a:xfrm>
          <a:off x="10426700" y="1334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65729</xdr:rowOff>
    </xdr:from>
    <xdr:to>
      <xdr:col>50</xdr:col>
      <xdr:colOff>114300</xdr:colOff>
      <xdr:row>78</xdr:row>
      <xdr:rowOff>69159</xdr:rowOff>
    </xdr:to>
    <xdr:cxnSp macro="">
      <xdr:nvCxnSpPr>
        <xdr:cNvPr id="406" name="直線コネクタ 405">
          <a:extLst>
            <a:ext uri="{FF2B5EF4-FFF2-40B4-BE49-F238E27FC236}">
              <a16:creationId xmlns="" xmlns:a16="http://schemas.microsoft.com/office/drawing/2014/main" id="{00000000-0008-0000-0700-000096010000}"/>
            </a:ext>
          </a:extLst>
        </xdr:cNvPr>
        <xdr:cNvCxnSpPr/>
      </xdr:nvCxnSpPr>
      <xdr:spPr>
        <a:xfrm flipV="1">
          <a:off x="8750300" y="13438829"/>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110179</xdr:rowOff>
    </xdr:from>
    <xdr:to>
      <xdr:col>50</xdr:col>
      <xdr:colOff>165100</xdr:colOff>
      <xdr:row>78</xdr:row>
      <xdr:rowOff>40329</xdr:rowOff>
    </xdr:to>
    <xdr:sp macro="" textlink="">
      <xdr:nvSpPr>
        <xdr:cNvPr id="407" name="フローチャート: 判断 406">
          <a:extLst>
            <a:ext uri="{FF2B5EF4-FFF2-40B4-BE49-F238E27FC236}">
              <a16:creationId xmlns="" xmlns:a16="http://schemas.microsoft.com/office/drawing/2014/main" id="{00000000-0008-0000-0700-000097010000}"/>
            </a:ext>
          </a:extLst>
        </xdr:cNvPr>
        <xdr:cNvSpPr/>
      </xdr:nvSpPr>
      <xdr:spPr>
        <a:xfrm>
          <a:off x="9588500" y="1331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56856</xdr:rowOff>
    </xdr:from>
    <xdr:ext cx="534377" cy="259045"/>
    <xdr:sp macro="" textlink="">
      <xdr:nvSpPr>
        <xdr:cNvPr id="408" name="テキスト ボックス 407">
          <a:extLst>
            <a:ext uri="{FF2B5EF4-FFF2-40B4-BE49-F238E27FC236}">
              <a16:creationId xmlns="" xmlns:a16="http://schemas.microsoft.com/office/drawing/2014/main" id="{00000000-0008-0000-0700-000098010000}"/>
            </a:ext>
          </a:extLst>
        </xdr:cNvPr>
        <xdr:cNvSpPr txBox="1"/>
      </xdr:nvSpPr>
      <xdr:spPr>
        <a:xfrm>
          <a:off x="9372111" y="1308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17914</xdr:rowOff>
    </xdr:from>
    <xdr:to>
      <xdr:col>45</xdr:col>
      <xdr:colOff>177800</xdr:colOff>
      <xdr:row>78</xdr:row>
      <xdr:rowOff>69159</xdr:rowOff>
    </xdr:to>
    <xdr:cxnSp macro="">
      <xdr:nvCxnSpPr>
        <xdr:cNvPr id="409" name="直線コネクタ 408">
          <a:extLst>
            <a:ext uri="{FF2B5EF4-FFF2-40B4-BE49-F238E27FC236}">
              <a16:creationId xmlns="" xmlns:a16="http://schemas.microsoft.com/office/drawing/2014/main" id="{00000000-0008-0000-0700-000099010000}"/>
            </a:ext>
          </a:extLst>
        </xdr:cNvPr>
        <xdr:cNvCxnSpPr/>
      </xdr:nvCxnSpPr>
      <xdr:spPr>
        <a:xfrm>
          <a:off x="7861300" y="13391014"/>
          <a:ext cx="889000" cy="5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90843</xdr:rowOff>
    </xdr:from>
    <xdr:to>
      <xdr:col>46</xdr:col>
      <xdr:colOff>38100</xdr:colOff>
      <xdr:row>78</xdr:row>
      <xdr:rowOff>20993</xdr:rowOff>
    </xdr:to>
    <xdr:sp macro="" textlink="">
      <xdr:nvSpPr>
        <xdr:cNvPr id="410" name="フローチャート: 判断 409">
          <a:extLst>
            <a:ext uri="{FF2B5EF4-FFF2-40B4-BE49-F238E27FC236}">
              <a16:creationId xmlns="" xmlns:a16="http://schemas.microsoft.com/office/drawing/2014/main" id="{00000000-0008-0000-0700-00009A010000}"/>
            </a:ext>
          </a:extLst>
        </xdr:cNvPr>
        <xdr:cNvSpPr/>
      </xdr:nvSpPr>
      <xdr:spPr>
        <a:xfrm>
          <a:off x="8699500" y="132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37520</xdr:rowOff>
    </xdr:from>
    <xdr:ext cx="534377" cy="259045"/>
    <xdr:sp macro="" textlink="">
      <xdr:nvSpPr>
        <xdr:cNvPr id="411" name="テキスト ボックス 410">
          <a:extLst>
            <a:ext uri="{FF2B5EF4-FFF2-40B4-BE49-F238E27FC236}">
              <a16:creationId xmlns="" xmlns:a16="http://schemas.microsoft.com/office/drawing/2014/main" id="{00000000-0008-0000-0700-00009B010000}"/>
            </a:ext>
          </a:extLst>
        </xdr:cNvPr>
        <xdr:cNvSpPr txBox="1"/>
      </xdr:nvSpPr>
      <xdr:spPr>
        <a:xfrm>
          <a:off x="8483111" y="130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17914</xdr:rowOff>
    </xdr:from>
    <xdr:to>
      <xdr:col>41</xdr:col>
      <xdr:colOff>50800</xdr:colOff>
      <xdr:row>78</xdr:row>
      <xdr:rowOff>91903</xdr:rowOff>
    </xdr:to>
    <xdr:cxnSp macro="">
      <xdr:nvCxnSpPr>
        <xdr:cNvPr id="412" name="直線コネクタ 411">
          <a:extLst>
            <a:ext uri="{FF2B5EF4-FFF2-40B4-BE49-F238E27FC236}">
              <a16:creationId xmlns="" xmlns:a16="http://schemas.microsoft.com/office/drawing/2014/main" id="{00000000-0008-0000-0700-00009C010000}"/>
            </a:ext>
          </a:extLst>
        </xdr:cNvPr>
        <xdr:cNvCxnSpPr/>
      </xdr:nvCxnSpPr>
      <xdr:spPr>
        <a:xfrm flipV="1">
          <a:off x="6972300" y="13391014"/>
          <a:ext cx="889000" cy="7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76364</xdr:rowOff>
    </xdr:from>
    <xdr:to>
      <xdr:col>41</xdr:col>
      <xdr:colOff>101600</xdr:colOff>
      <xdr:row>78</xdr:row>
      <xdr:rowOff>6514</xdr:rowOff>
    </xdr:to>
    <xdr:sp macro="" textlink="">
      <xdr:nvSpPr>
        <xdr:cNvPr id="413" name="フローチャート: 判断 412">
          <a:extLst>
            <a:ext uri="{FF2B5EF4-FFF2-40B4-BE49-F238E27FC236}">
              <a16:creationId xmlns="" xmlns:a16="http://schemas.microsoft.com/office/drawing/2014/main" id="{00000000-0008-0000-0700-00009D010000}"/>
            </a:ext>
          </a:extLst>
        </xdr:cNvPr>
        <xdr:cNvSpPr/>
      </xdr:nvSpPr>
      <xdr:spPr>
        <a:xfrm>
          <a:off x="7810500" y="1327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23041</xdr:rowOff>
    </xdr:from>
    <xdr:ext cx="534377" cy="259045"/>
    <xdr:sp macro="" textlink="">
      <xdr:nvSpPr>
        <xdr:cNvPr id="414" name="テキスト ボックス 413">
          <a:extLst>
            <a:ext uri="{FF2B5EF4-FFF2-40B4-BE49-F238E27FC236}">
              <a16:creationId xmlns="" xmlns:a16="http://schemas.microsoft.com/office/drawing/2014/main" id="{00000000-0008-0000-0700-00009E010000}"/>
            </a:ext>
          </a:extLst>
        </xdr:cNvPr>
        <xdr:cNvSpPr txBox="1"/>
      </xdr:nvSpPr>
      <xdr:spPr>
        <a:xfrm>
          <a:off x="7594111" y="1305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31178</xdr:rowOff>
    </xdr:from>
    <xdr:to>
      <xdr:col>36</xdr:col>
      <xdr:colOff>165100</xdr:colOff>
      <xdr:row>78</xdr:row>
      <xdr:rowOff>132778</xdr:rowOff>
    </xdr:to>
    <xdr:sp macro="" textlink="">
      <xdr:nvSpPr>
        <xdr:cNvPr id="415" name="フローチャート: 判断 414">
          <a:extLst>
            <a:ext uri="{FF2B5EF4-FFF2-40B4-BE49-F238E27FC236}">
              <a16:creationId xmlns="" xmlns:a16="http://schemas.microsoft.com/office/drawing/2014/main" id="{00000000-0008-0000-0700-00009F010000}"/>
            </a:ext>
          </a:extLst>
        </xdr:cNvPr>
        <xdr:cNvSpPr/>
      </xdr:nvSpPr>
      <xdr:spPr>
        <a:xfrm>
          <a:off x="6921500" y="1340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149305</xdr:rowOff>
    </xdr:from>
    <xdr:ext cx="469744" cy="259045"/>
    <xdr:sp macro="" textlink="">
      <xdr:nvSpPr>
        <xdr:cNvPr id="416" name="テキスト ボックス 415">
          <a:extLst>
            <a:ext uri="{FF2B5EF4-FFF2-40B4-BE49-F238E27FC236}">
              <a16:creationId xmlns="" xmlns:a16="http://schemas.microsoft.com/office/drawing/2014/main" id="{00000000-0008-0000-0700-0000A0010000}"/>
            </a:ext>
          </a:extLst>
        </xdr:cNvPr>
        <xdr:cNvSpPr txBox="1"/>
      </xdr:nvSpPr>
      <xdr:spPr>
        <a:xfrm>
          <a:off x="6737428" y="1317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166281</xdr:rowOff>
    </xdr:from>
    <xdr:to>
      <xdr:col>55</xdr:col>
      <xdr:colOff>50800</xdr:colOff>
      <xdr:row>78</xdr:row>
      <xdr:rowOff>96431</xdr:rowOff>
    </xdr:to>
    <xdr:sp macro="" textlink="">
      <xdr:nvSpPr>
        <xdr:cNvPr id="422" name="楕円 421">
          <a:extLst>
            <a:ext uri="{FF2B5EF4-FFF2-40B4-BE49-F238E27FC236}">
              <a16:creationId xmlns="" xmlns:a16="http://schemas.microsoft.com/office/drawing/2014/main" id="{00000000-0008-0000-0700-0000A6010000}"/>
            </a:ext>
          </a:extLst>
        </xdr:cNvPr>
        <xdr:cNvSpPr/>
      </xdr:nvSpPr>
      <xdr:spPr>
        <a:xfrm>
          <a:off x="10426700" y="1336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144708</xdr:rowOff>
    </xdr:from>
    <xdr:ext cx="469744" cy="259045"/>
    <xdr:sp macro="" textlink="">
      <xdr:nvSpPr>
        <xdr:cNvPr id="423" name="商工費該当値テキスト">
          <a:extLst>
            <a:ext uri="{FF2B5EF4-FFF2-40B4-BE49-F238E27FC236}">
              <a16:creationId xmlns="" xmlns:a16="http://schemas.microsoft.com/office/drawing/2014/main" id="{00000000-0008-0000-0700-0000A7010000}"/>
            </a:ext>
          </a:extLst>
        </xdr:cNvPr>
        <xdr:cNvSpPr txBox="1"/>
      </xdr:nvSpPr>
      <xdr:spPr>
        <a:xfrm>
          <a:off x="10528300" y="13346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14929</xdr:rowOff>
    </xdr:from>
    <xdr:to>
      <xdr:col>50</xdr:col>
      <xdr:colOff>165100</xdr:colOff>
      <xdr:row>78</xdr:row>
      <xdr:rowOff>116529</xdr:rowOff>
    </xdr:to>
    <xdr:sp macro="" textlink="">
      <xdr:nvSpPr>
        <xdr:cNvPr id="424" name="楕円 423">
          <a:extLst>
            <a:ext uri="{FF2B5EF4-FFF2-40B4-BE49-F238E27FC236}">
              <a16:creationId xmlns="" xmlns:a16="http://schemas.microsoft.com/office/drawing/2014/main" id="{00000000-0008-0000-0700-0000A8010000}"/>
            </a:ext>
          </a:extLst>
        </xdr:cNvPr>
        <xdr:cNvSpPr/>
      </xdr:nvSpPr>
      <xdr:spPr>
        <a:xfrm>
          <a:off x="9588500" y="1338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107656</xdr:rowOff>
    </xdr:from>
    <xdr:ext cx="469744" cy="259045"/>
    <xdr:sp macro="" textlink="">
      <xdr:nvSpPr>
        <xdr:cNvPr id="425" name="テキスト ボックス 424">
          <a:extLst>
            <a:ext uri="{FF2B5EF4-FFF2-40B4-BE49-F238E27FC236}">
              <a16:creationId xmlns="" xmlns:a16="http://schemas.microsoft.com/office/drawing/2014/main" id="{00000000-0008-0000-0700-0000A9010000}"/>
            </a:ext>
          </a:extLst>
        </xdr:cNvPr>
        <xdr:cNvSpPr txBox="1"/>
      </xdr:nvSpPr>
      <xdr:spPr>
        <a:xfrm>
          <a:off x="9404428" y="13480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18359</xdr:rowOff>
    </xdr:from>
    <xdr:to>
      <xdr:col>46</xdr:col>
      <xdr:colOff>38100</xdr:colOff>
      <xdr:row>78</xdr:row>
      <xdr:rowOff>119959</xdr:rowOff>
    </xdr:to>
    <xdr:sp macro="" textlink="">
      <xdr:nvSpPr>
        <xdr:cNvPr id="426" name="楕円 425">
          <a:extLst>
            <a:ext uri="{FF2B5EF4-FFF2-40B4-BE49-F238E27FC236}">
              <a16:creationId xmlns="" xmlns:a16="http://schemas.microsoft.com/office/drawing/2014/main" id="{00000000-0008-0000-0700-0000AA010000}"/>
            </a:ext>
          </a:extLst>
        </xdr:cNvPr>
        <xdr:cNvSpPr/>
      </xdr:nvSpPr>
      <xdr:spPr>
        <a:xfrm>
          <a:off x="8699500" y="1339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111086</xdr:rowOff>
    </xdr:from>
    <xdr:ext cx="469744" cy="259045"/>
    <xdr:sp macro="" textlink="">
      <xdr:nvSpPr>
        <xdr:cNvPr id="427" name="テキスト ボックス 426">
          <a:extLst>
            <a:ext uri="{FF2B5EF4-FFF2-40B4-BE49-F238E27FC236}">
              <a16:creationId xmlns="" xmlns:a16="http://schemas.microsoft.com/office/drawing/2014/main" id="{00000000-0008-0000-0700-0000AB010000}"/>
            </a:ext>
          </a:extLst>
        </xdr:cNvPr>
        <xdr:cNvSpPr txBox="1"/>
      </xdr:nvSpPr>
      <xdr:spPr>
        <a:xfrm>
          <a:off x="8515428" y="13484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138564</xdr:rowOff>
    </xdr:from>
    <xdr:to>
      <xdr:col>41</xdr:col>
      <xdr:colOff>101600</xdr:colOff>
      <xdr:row>78</xdr:row>
      <xdr:rowOff>68714</xdr:rowOff>
    </xdr:to>
    <xdr:sp macro="" textlink="">
      <xdr:nvSpPr>
        <xdr:cNvPr id="428" name="楕円 427">
          <a:extLst>
            <a:ext uri="{FF2B5EF4-FFF2-40B4-BE49-F238E27FC236}">
              <a16:creationId xmlns="" xmlns:a16="http://schemas.microsoft.com/office/drawing/2014/main" id="{00000000-0008-0000-0700-0000AC010000}"/>
            </a:ext>
          </a:extLst>
        </xdr:cNvPr>
        <xdr:cNvSpPr/>
      </xdr:nvSpPr>
      <xdr:spPr>
        <a:xfrm>
          <a:off x="7810500" y="133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59841</xdr:rowOff>
    </xdr:from>
    <xdr:ext cx="534377" cy="259045"/>
    <xdr:sp macro="" textlink="">
      <xdr:nvSpPr>
        <xdr:cNvPr id="429" name="テキスト ボックス 428">
          <a:extLst>
            <a:ext uri="{FF2B5EF4-FFF2-40B4-BE49-F238E27FC236}">
              <a16:creationId xmlns="" xmlns:a16="http://schemas.microsoft.com/office/drawing/2014/main" id="{00000000-0008-0000-0700-0000AD010000}"/>
            </a:ext>
          </a:extLst>
        </xdr:cNvPr>
        <xdr:cNvSpPr txBox="1"/>
      </xdr:nvSpPr>
      <xdr:spPr>
        <a:xfrm>
          <a:off x="7594111" y="1343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41103</xdr:rowOff>
    </xdr:from>
    <xdr:to>
      <xdr:col>36</xdr:col>
      <xdr:colOff>165100</xdr:colOff>
      <xdr:row>78</xdr:row>
      <xdr:rowOff>142703</xdr:rowOff>
    </xdr:to>
    <xdr:sp macro="" textlink="">
      <xdr:nvSpPr>
        <xdr:cNvPr id="430" name="楕円 429">
          <a:extLst>
            <a:ext uri="{FF2B5EF4-FFF2-40B4-BE49-F238E27FC236}">
              <a16:creationId xmlns="" xmlns:a16="http://schemas.microsoft.com/office/drawing/2014/main" id="{00000000-0008-0000-0700-0000AE010000}"/>
            </a:ext>
          </a:extLst>
        </xdr:cNvPr>
        <xdr:cNvSpPr/>
      </xdr:nvSpPr>
      <xdr:spPr>
        <a:xfrm>
          <a:off x="6921500" y="1341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133830</xdr:rowOff>
    </xdr:from>
    <xdr:ext cx="469744" cy="259045"/>
    <xdr:sp macro="" textlink="">
      <xdr:nvSpPr>
        <xdr:cNvPr id="431" name="テキスト ボックス 430">
          <a:extLst>
            <a:ext uri="{FF2B5EF4-FFF2-40B4-BE49-F238E27FC236}">
              <a16:creationId xmlns="" xmlns:a16="http://schemas.microsoft.com/office/drawing/2014/main" id="{00000000-0008-0000-0700-0000AF010000}"/>
            </a:ext>
          </a:extLst>
        </xdr:cNvPr>
        <xdr:cNvSpPr txBox="1"/>
      </xdr:nvSpPr>
      <xdr:spPr>
        <a:xfrm>
          <a:off x="6737428" y="13506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69990</xdr:rowOff>
    </xdr:from>
    <xdr:to>
      <xdr:col>54</xdr:col>
      <xdr:colOff>189865</xdr:colOff>
      <xdr:row>98</xdr:row>
      <xdr:rowOff>39015</xdr:rowOff>
    </xdr:to>
    <xdr:cxnSp macro="">
      <xdr:nvCxnSpPr>
        <xdr:cNvPr id="455" name="直線コネクタ 454">
          <a:extLst>
            <a:ext uri="{FF2B5EF4-FFF2-40B4-BE49-F238E27FC236}">
              <a16:creationId xmlns="" xmlns:a16="http://schemas.microsoft.com/office/drawing/2014/main" id="{00000000-0008-0000-0700-0000C7010000}"/>
            </a:ext>
          </a:extLst>
        </xdr:cNvPr>
        <xdr:cNvCxnSpPr/>
      </xdr:nvCxnSpPr>
      <xdr:spPr>
        <a:xfrm flipV="1">
          <a:off x="10475595" y="15500490"/>
          <a:ext cx="1270" cy="134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42842</xdr:rowOff>
    </xdr:from>
    <xdr:ext cx="534377" cy="259045"/>
    <xdr:sp macro="" textlink="">
      <xdr:nvSpPr>
        <xdr:cNvPr id="456" name="土木費最小値テキスト">
          <a:extLst>
            <a:ext uri="{FF2B5EF4-FFF2-40B4-BE49-F238E27FC236}">
              <a16:creationId xmlns="" xmlns:a16="http://schemas.microsoft.com/office/drawing/2014/main" id="{00000000-0008-0000-0700-0000C8010000}"/>
            </a:ext>
          </a:extLst>
        </xdr:cNvPr>
        <xdr:cNvSpPr txBox="1"/>
      </xdr:nvSpPr>
      <xdr:spPr>
        <a:xfrm>
          <a:off x="10528300" y="1684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39015</xdr:rowOff>
    </xdr:from>
    <xdr:to>
      <xdr:col>55</xdr:col>
      <xdr:colOff>88900</xdr:colOff>
      <xdr:row>98</xdr:row>
      <xdr:rowOff>39015</xdr:rowOff>
    </xdr:to>
    <xdr:cxnSp macro="">
      <xdr:nvCxnSpPr>
        <xdr:cNvPr id="457" name="直線コネクタ 456">
          <a:extLst>
            <a:ext uri="{FF2B5EF4-FFF2-40B4-BE49-F238E27FC236}">
              <a16:creationId xmlns="" xmlns:a16="http://schemas.microsoft.com/office/drawing/2014/main" id="{00000000-0008-0000-0700-0000C9010000}"/>
            </a:ext>
          </a:extLst>
        </xdr:cNvPr>
        <xdr:cNvCxnSpPr/>
      </xdr:nvCxnSpPr>
      <xdr:spPr>
        <a:xfrm>
          <a:off x="10388600" y="168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16667</xdr:rowOff>
    </xdr:from>
    <xdr:ext cx="599010" cy="259045"/>
    <xdr:sp macro="" textlink="">
      <xdr:nvSpPr>
        <xdr:cNvPr id="458" name="土木費最大値テキスト">
          <a:extLst>
            <a:ext uri="{FF2B5EF4-FFF2-40B4-BE49-F238E27FC236}">
              <a16:creationId xmlns="" xmlns:a16="http://schemas.microsoft.com/office/drawing/2014/main" id="{00000000-0008-0000-0700-0000CA010000}"/>
            </a:ext>
          </a:extLst>
        </xdr:cNvPr>
        <xdr:cNvSpPr txBox="1"/>
      </xdr:nvSpPr>
      <xdr:spPr>
        <a:xfrm>
          <a:off x="10528300" y="1527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69990</xdr:rowOff>
    </xdr:from>
    <xdr:to>
      <xdr:col>55</xdr:col>
      <xdr:colOff>88900</xdr:colOff>
      <xdr:row>90</xdr:row>
      <xdr:rowOff>69990</xdr:rowOff>
    </xdr:to>
    <xdr:cxnSp macro="">
      <xdr:nvCxnSpPr>
        <xdr:cNvPr id="459" name="直線コネクタ 458">
          <a:extLst>
            <a:ext uri="{FF2B5EF4-FFF2-40B4-BE49-F238E27FC236}">
              <a16:creationId xmlns="" xmlns:a16="http://schemas.microsoft.com/office/drawing/2014/main" id="{00000000-0008-0000-0700-0000CB010000}"/>
            </a:ext>
          </a:extLst>
        </xdr:cNvPr>
        <xdr:cNvCxnSpPr/>
      </xdr:nvCxnSpPr>
      <xdr:spPr>
        <a:xfrm>
          <a:off x="10388600" y="1550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124307</xdr:rowOff>
    </xdr:from>
    <xdr:to>
      <xdr:col>55</xdr:col>
      <xdr:colOff>0</xdr:colOff>
      <xdr:row>97</xdr:row>
      <xdr:rowOff>74194</xdr:rowOff>
    </xdr:to>
    <xdr:cxnSp macro="">
      <xdr:nvCxnSpPr>
        <xdr:cNvPr id="460" name="直線コネクタ 459">
          <a:extLst>
            <a:ext uri="{FF2B5EF4-FFF2-40B4-BE49-F238E27FC236}">
              <a16:creationId xmlns="" xmlns:a16="http://schemas.microsoft.com/office/drawing/2014/main" id="{00000000-0008-0000-0700-0000CC010000}"/>
            </a:ext>
          </a:extLst>
        </xdr:cNvPr>
        <xdr:cNvCxnSpPr/>
      </xdr:nvCxnSpPr>
      <xdr:spPr>
        <a:xfrm flipV="1">
          <a:off x="9639300" y="16583507"/>
          <a:ext cx="838200" cy="12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20387</xdr:rowOff>
    </xdr:from>
    <xdr:ext cx="534377" cy="259045"/>
    <xdr:sp macro="" textlink="">
      <xdr:nvSpPr>
        <xdr:cNvPr id="461" name="土木費平均値テキスト">
          <a:extLst>
            <a:ext uri="{FF2B5EF4-FFF2-40B4-BE49-F238E27FC236}">
              <a16:creationId xmlns="" xmlns:a16="http://schemas.microsoft.com/office/drawing/2014/main" id="{00000000-0008-0000-0700-0000CD010000}"/>
            </a:ext>
          </a:extLst>
        </xdr:cNvPr>
        <xdr:cNvSpPr txBox="1"/>
      </xdr:nvSpPr>
      <xdr:spPr>
        <a:xfrm>
          <a:off x="10528300" y="1630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168960</xdr:rowOff>
    </xdr:from>
    <xdr:to>
      <xdr:col>55</xdr:col>
      <xdr:colOff>50800</xdr:colOff>
      <xdr:row>96</xdr:row>
      <xdr:rowOff>99110</xdr:rowOff>
    </xdr:to>
    <xdr:sp macro="" textlink="">
      <xdr:nvSpPr>
        <xdr:cNvPr id="462" name="フローチャート: 判断 461">
          <a:extLst>
            <a:ext uri="{FF2B5EF4-FFF2-40B4-BE49-F238E27FC236}">
              <a16:creationId xmlns="" xmlns:a16="http://schemas.microsoft.com/office/drawing/2014/main" id="{00000000-0008-0000-0700-0000CE010000}"/>
            </a:ext>
          </a:extLst>
        </xdr:cNvPr>
        <xdr:cNvSpPr/>
      </xdr:nvSpPr>
      <xdr:spPr>
        <a:xfrm>
          <a:off x="10426700" y="1645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64351</xdr:rowOff>
    </xdr:from>
    <xdr:to>
      <xdr:col>50</xdr:col>
      <xdr:colOff>114300</xdr:colOff>
      <xdr:row>97</xdr:row>
      <xdr:rowOff>74194</xdr:rowOff>
    </xdr:to>
    <xdr:cxnSp macro="">
      <xdr:nvCxnSpPr>
        <xdr:cNvPr id="463" name="直線コネクタ 462">
          <a:extLst>
            <a:ext uri="{FF2B5EF4-FFF2-40B4-BE49-F238E27FC236}">
              <a16:creationId xmlns="" xmlns:a16="http://schemas.microsoft.com/office/drawing/2014/main" id="{00000000-0008-0000-0700-0000CF010000}"/>
            </a:ext>
          </a:extLst>
        </xdr:cNvPr>
        <xdr:cNvCxnSpPr/>
      </xdr:nvCxnSpPr>
      <xdr:spPr>
        <a:xfrm>
          <a:off x="8750300" y="16695001"/>
          <a:ext cx="889000" cy="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6210</xdr:rowOff>
    </xdr:from>
    <xdr:to>
      <xdr:col>50</xdr:col>
      <xdr:colOff>165100</xdr:colOff>
      <xdr:row>96</xdr:row>
      <xdr:rowOff>107810</xdr:rowOff>
    </xdr:to>
    <xdr:sp macro="" textlink="">
      <xdr:nvSpPr>
        <xdr:cNvPr id="464" name="フローチャート: 判断 463">
          <a:extLst>
            <a:ext uri="{FF2B5EF4-FFF2-40B4-BE49-F238E27FC236}">
              <a16:creationId xmlns="" xmlns:a16="http://schemas.microsoft.com/office/drawing/2014/main" id="{00000000-0008-0000-0700-0000D0010000}"/>
            </a:ext>
          </a:extLst>
        </xdr:cNvPr>
        <xdr:cNvSpPr/>
      </xdr:nvSpPr>
      <xdr:spPr>
        <a:xfrm>
          <a:off x="9588500" y="164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124337</xdr:rowOff>
    </xdr:from>
    <xdr:ext cx="534377" cy="259045"/>
    <xdr:sp macro="" textlink="">
      <xdr:nvSpPr>
        <xdr:cNvPr id="465" name="テキスト ボックス 464">
          <a:extLst>
            <a:ext uri="{FF2B5EF4-FFF2-40B4-BE49-F238E27FC236}">
              <a16:creationId xmlns="" xmlns:a16="http://schemas.microsoft.com/office/drawing/2014/main" id="{00000000-0008-0000-0700-0000D1010000}"/>
            </a:ext>
          </a:extLst>
        </xdr:cNvPr>
        <xdr:cNvSpPr txBox="1"/>
      </xdr:nvSpPr>
      <xdr:spPr>
        <a:xfrm>
          <a:off x="9372111" y="162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3175</xdr:rowOff>
    </xdr:from>
    <xdr:to>
      <xdr:col>45</xdr:col>
      <xdr:colOff>177800</xdr:colOff>
      <xdr:row>97</xdr:row>
      <xdr:rowOff>64351</xdr:rowOff>
    </xdr:to>
    <xdr:cxnSp macro="">
      <xdr:nvCxnSpPr>
        <xdr:cNvPr id="466" name="直線コネクタ 465">
          <a:extLst>
            <a:ext uri="{FF2B5EF4-FFF2-40B4-BE49-F238E27FC236}">
              <a16:creationId xmlns="" xmlns:a16="http://schemas.microsoft.com/office/drawing/2014/main" id="{00000000-0008-0000-0700-0000D2010000}"/>
            </a:ext>
          </a:extLst>
        </xdr:cNvPr>
        <xdr:cNvCxnSpPr/>
      </xdr:nvCxnSpPr>
      <xdr:spPr>
        <a:xfrm>
          <a:off x="7861300" y="16633825"/>
          <a:ext cx="889000" cy="6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482</xdr:rowOff>
    </xdr:from>
    <xdr:to>
      <xdr:col>46</xdr:col>
      <xdr:colOff>38100</xdr:colOff>
      <xdr:row>96</xdr:row>
      <xdr:rowOff>102082</xdr:rowOff>
    </xdr:to>
    <xdr:sp macro="" textlink="">
      <xdr:nvSpPr>
        <xdr:cNvPr id="467" name="フローチャート: 判断 466">
          <a:extLst>
            <a:ext uri="{FF2B5EF4-FFF2-40B4-BE49-F238E27FC236}">
              <a16:creationId xmlns="" xmlns:a16="http://schemas.microsoft.com/office/drawing/2014/main" id="{00000000-0008-0000-0700-0000D3010000}"/>
            </a:ext>
          </a:extLst>
        </xdr:cNvPr>
        <xdr:cNvSpPr/>
      </xdr:nvSpPr>
      <xdr:spPr>
        <a:xfrm>
          <a:off x="8699500" y="164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118609</xdr:rowOff>
    </xdr:from>
    <xdr:ext cx="534377" cy="259045"/>
    <xdr:sp macro="" textlink="">
      <xdr:nvSpPr>
        <xdr:cNvPr id="468" name="テキスト ボックス 467">
          <a:extLst>
            <a:ext uri="{FF2B5EF4-FFF2-40B4-BE49-F238E27FC236}">
              <a16:creationId xmlns="" xmlns:a16="http://schemas.microsoft.com/office/drawing/2014/main" id="{00000000-0008-0000-0700-0000D4010000}"/>
            </a:ext>
          </a:extLst>
        </xdr:cNvPr>
        <xdr:cNvSpPr txBox="1"/>
      </xdr:nvSpPr>
      <xdr:spPr>
        <a:xfrm>
          <a:off x="8483111" y="1623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3175</xdr:rowOff>
    </xdr:from>
    <xdr:to>
      <xdr:col>41</xdr:col>
      <xdr:colOff>50800</xdr:colOff>
      <xdr:row>97</xdr:row>
      <xdr:rowOff>22085</xdr:rowOff>
    </xdr:to>
    <xdr:cxnSp macro="">
      <xdr:nvCxnSpPr>
        <xdr:cNvPr id="469" name="直線コネクタ 468">
          <a:extLst>
            <a:ext uri="{FF2B5EF4-FFF2-40B4-BE49-F238E27FC236}">
              <a16:creationId xmlns="" xmlns:a16="http://schemas.microsoft.com/office/drawing/2014/main" id="{00000000-0008-0000-0700-0000D5010000}"/>
            </a:ext>
          </a:extLst>
        </xdr:cNvPr>
        <xdr:cNvCxnSpPr/>
      </xdr:nvCxnSpPr>
      <xdr:spPr>
        <a:xfrm flipV="1">
          <a:off x="6972300" y="16633825"/>
          <a:ext cx="889000" cy="1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19786</xdr:rowOff>
    </xdr:from>
    <xdr:to>
      <xdr:col>41</xdr:col>
      <xdr:colOff>101600</xdr:colOff>
      <xdr:row>96</xdr:row>
      <xdr:rowOff>121386</xdr:rowOff>
    </xdr:to>
    <xdr:sp macro="" textlink="">
      <xdr:nvSpPr>
        <xdr:cNvPr id="470" name="フローチャート: 判断 469">
          <a:extLst>
            <a:ext uri="{FF2B5EF4-FFF2-40B4-BE49-F238E27FC236}">
              <a16:creationId xmlns="" xmlns:a16="http://schemas.microsoft.com/office/drawing/2014/main" id="{00000000-0008-0000-0700-0000D6010000}"/>
            </a:ext>
          </a:extLst>
        </xdr:cNvPr>
        <xdr:cNvSpPr/>
      </xdr:nvSpPr>
      <xdr:spPr>
        <a:xfrm>
          <a:off x="7810500" y="1647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137913</xdr:rowOff>
    </xdr:from>
    <xdr:ext cx="534377" cy="259045"/>
    <xdr:sp macro="" textlink="">
      <xdr:nvSpPr>
        <xdr:cNvPr id="471" name="テキスト ボックス 470">
          <a:extLst>
            <a:ext uri="{FF2B5EF4-FFF2-40B4-BE49-F238E27FC236}">
              <a16:creationId xmlns="" xmlns:a16="http://schemas.microsoft.com/office/drawing/2014/main" id="{00000000-0008-0000-0700-0000D7010000}"/>
            </a:ext>
          </a:extLst>
        </xdr:cNvPr>
        <xdr:cNvSpPr txBox="1"/>
      </xdr:nvSpPr>
      <xdr:spPr>
        <a:xfrm>
          <a:off x="7594111" y="1625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22898</xdr:rowOff>
    </xdr:from>
    <xdr:to>
      <xdr:col>36</xdr:col>
      <xdr:colOff>165100</xdr:colOff>
      <xdr:row>96</xdr:row>
      <xdr:rowOff>124498</xdr:rowOff>
    </xdr:to>
    <xdr:sp macro="" textlink="">
      <xdr:nvSpPr>
        <xdr:cNvPr id="472" name="フローチャート: 判断 471">
          <a:extLst>
            <a:ext uri="{FF2B5EF4-FFF2-40B4-BE49-F238E27FC236}">
              <a16:creationId xmlns="" xmlns:a16="http://schemas.microsoft.com/office/drawing/2014/main" id="{00000000-0008-0000-0700-0000D8010000}"/>
            </a:ext>
          </a:extLst>
        </xdr:cNvPr>
        <xdr:cNvSpPr/>
      </xdr:nvSpPr>
      <xdr:spPr>
        <a:xfrm>
          <a:off x="6921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141025</xdr:rowOff>
    </xdr:from>
    <xdr:ext cx="534377" cy="259045"/>
    <xdr:sp macro="" textlink="">
      <xdr:nvSpPr>
        <xdr:cNvPr id="473" name="テキスト ボックス 472">
          <a:extLst>
            <a:ext uri="{FF2B5EF4-FFF2-40B4-BE49-F238E27FC236}">
              <a16:creationId xmlns="" xmlns:a16="http://schemas.microsoft.com/office/drawing/2014/main" id="{00000000-0008-0000-0700-0000D9010000}"/>
            </a:ext>
          </a:extLst>
        </xdr:cNvPr>
        <xdr:cNvSpPr txBox="1"/>
      </xdr:nvSpPr>
      <xdr:spPr>
        <a:xfrm>
          <a:off x="6705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73507</xdr:rowOff>
    </xdr:from>
    <xdr:to>
      <xdr:col>55</xdr:col>
      <xdr:colOff>50800</xdr:colOff>
      <xdr:row>97</xdr:row>
      <xdr:rowOff>3657</xdr:rowOff>
    </xdr:to>
    <xdr:sp macro="" textlink="">
      <xdr:nvSpPr>
        <xdr:cNvPr id="479" name="楕円 478">
          <a:extLst>
            <a:ext uri="{FF2B5EF4-FFF2-40B4-BE49-F238E27FC236}">
              <a16:creationId xmlns="" xmlns:a16="http://schemas.microsoft.com/office/drawing/2014/main" id="{00000000-0008-0000-0700-0000DF010000}"/>
            </a:ext>
          </a:extLst>
        </xdr:cNvPr>
        <xdr:cNvSpPr/>
      </xdr:nvSpPr>
      <xdr:spPr>
        <a:xfrm>
          <a:off x="10426700" y="1653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51934</xdr:rowOff>
    </xdr:from>
    <xdr:ext cx="534377" cy="259045"/>
    <xdr:sp macro="" textlink="">
      <xdr:nvSpPr>
        <xdr:cNvPr id="480" name="土木費該当値テキスト">
          <a:extLst>
            <a:ext uri="{FF2B5EF4-FFF2-40B4-BE49-F238E27FC236}">
              <a16:creationId xmlns="" xmlns:a16="http://schemas.microsoft.com/office/drawing/2014/main" id="{00000000-0008-0000-0700-0000E0010000}"/>
            </a:ext>
          </a:extLst>
        </xdr:cNvPr>
        <xdr:cNvSpPr txBox="1"/>
      </xdr:nvSpPr>
      <xdr:spPr>
        <a:xfrm>
          <a:off x="10528300" y="1651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23394</xdr:rowOff>
    </xdr:from>
    <xdr:to>
      <xdr:col>50</xdr:col>
      <xdr:colOff>165100</xdr:colOff>
      <xdr:row>97</xdr:row>
      <xdr:rowOff>124994</xdr:rowOff>
    </xdr:to>
    <xdr:sp macro="" textlink="">
      <xdr:nvSpPr>
        <xdr:cNvPr id="481" name="楕円 480">
          <a:extLst>
            <a:ext uri="{FF2B5EF4-FFF2-40B4-BE49-F238E27FC236}">
              <a16:creationId xmlns="" xmlns:a16="http://schemas.microsoft.com/office/drawing/2014/main" id="{00000000-0008-0000-0700-0000E1010000}"/>
            </a:ext>
          </a:extLst>
        </xdr:cNvPr>
        <xdr:cNvSpPr/>
      </xdr:nvSpPr>
      <xdr:spPr>
        <a:xfrm>
          <a:off x="9588500" y="1665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116121</xdr:rowOff>
    </xdr:from>
    <xdr:ext cx="534377" cy="259045"/>
    <xdr:sp macro="" textlink="">
      <xdr:nvSpPr>
        <xdr:cNvPr id="482" name="テキスト ボックス 481">
          <a:extLst>
            <a:ext uri="{FF2B5EF4-FFF2-40B4-BE49-F238E27FC236}">
              <a16:creationId xmlns="" xmlns:a16="http://schemas.microsoft.com/office/drawing/2014/main" id="{00000000-0008-0000-0700-0000E2010000}"/>
            </a:ext>
          </a:extLst>
        </xdr:cNvPr>
        <xdr:cNvSpPr txBox="1"/>
      </xdr:nvSpPr>
      <xdr:spPr>
        <a:xfrm>
          <a:off x="9372111" y="1674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13551</xdr:rowOff>
    </xdr:from>
    <xdr:to>
      <xdr:col>46</xdr:col>
      <xdr:colOff>38100</xdr:colOff>
      <xdr:row>97</xdr:row>
      <xdr:rowOff>115151</xdr:rowOff>
    </xdr:to>
    <xdr:sp macro="" textlink="">
      <xdr:nvSpPr>
        <xdr:cNvPr id="483" name="楕円 482">
          <a:extLst>
            <a:ext uri="{FF2B5EF4-FFF2-40B4-BE49-F238E27FC236}">
              <a16:creationId xmlns="" xmlns:a16="http://schemas.microsoft.com/office/drawing/2014/main" id="{00000000-0008-0000-0700-0000E3010000}"/>
            </a:ext>
          </a:extLst>
        </xdr:cNvPr>
        <xdr:cNvSpPr/>
      </xdr:nvSpPr>
      <xdr:spPr>
        <a:xfrm>
          <a:off x="8699500" y="1664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106278</xdr:rowOff>
    </xdr:from>
    <xdr:ext cx="534377" cy="259045"/>
    <xdr:sp macro="" textlink="">
      <xdr:nvSpPr>
        <xdr:cNvPr id="484" name="テキスト ボックス 483">
          <a:extLst>
            <a:ext uri="{FF2B5EF4-FFF2-40B4-BE49-F238E27FC236}">
              <a16:creationId xmlns="" xmlns:a16="http://schemas.microsoft.com/office/drawing/2014/main" id="{00000000-0008-0000-0700-0000E4010000}"/>
            </a:ext>
          </a:extLst>
        </xdr:cNvPr>
        <xdr:cNvSpPr txBox="1"/>
      </xdr:nvSpPr>
      <xdr:spPr>
        <a:xfrm>
          <a:off x="8483111" y="1673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123825</xdr:rowOff>
    </xdr:from>
    <xdr:to>
      <xdr:col>41</xdr:col>
      <xdr:colOff>101600</xdr:colOff>
      <xdr:row>97</xdr:row>
      <xdr:rowOff>53975</xdr:rowOff>
    </xdr:to>
    <xdr:sp macro="" textlink="">
      <xdr:nvSpPr>
        <xdr:cNvPr id="485" name="楕円 484">
          <a:extLst>
            <a:ext uri="{FF2B5EF4-FFF2-40B4-BE49-F238E27FC236}">
              <a16:creationId xmlns="" xmlns:a16="http://schemas.microsoft.com/office/drawing/2014/main" id="{00000000-0008-0000-0700-0000E5010000}"/>
            </a:ext>
          </a:extLst>
        </xdr:cNvPr>
        <xdr:cNvSpPr/>
      </xdr:nvSpPr>
      <xdr:spPr>
        <a:xfrm>
          <a:off x="7810500" y="1658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45102</xdr:rowOff>
    </xdr:from>
    <xdr:ext cx="534377" cy="259045"/>
    <xdr:sp macro="" textlink="">
      <xdr:nvSpPr>
        <xdr:cNvPr id="486" name="テキスト ボックス 485">
          <a:extLst>
            <a:ext uri="{FF2B5EF4-FFF2-40B4-BE49-F238E27FC236}">
              <a16:creationId xmlns="" xmlns:a16="http://schemas.microsoft.com/office/drawing/2014/main" id="{00000000-0008-0000-0700-0000E6010000}"/>
            </a:ext>
          </a:extLst>
        </xdr:cNvPr>
        <xdr:cNvSpPr txBox="1"/>
      </xdr:nvSpPr>
      <xdr:spPr>
        <a:xfrm>
          <a:off x="7594111" y="1667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142735</xdr:rowOff>
    </xdr:from>
    <xdr:to>
      <xdr:col>36</xdr:col>
      <xdr:colOff>165100</xdr:colOff>
      <xdr:row>97</xdr:row>
      <xdr:rowOff>72885</xdr:rowOff>
    </xdr:to>
    <xdr:sp macro="" textlink="">
      <xdr:nvSpPr>
        <xdr:cNvPr id="487" name="楕円 486">
          <a:extLst>
            <a:ext uri="{FF2B5EF4-FFF2-40B4-BE49-F238E27FC236}">
              <a16:creationId xmlns="" xmlns:a16="http://schemas.microsoft.com/office/drawing/2014/main" id="{00000000-0008-0000-0700-0000E7010000}"/>
            </a:ext>
          </a:extLst>
        </xdr:cNvPr>
        <xdr:cNvSpPr/>
      </xdr:nvSpPr>
      <xdr:spPr>
        <a:xfrm>
          <a:off x="6921500" y="166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64012</xdr:rowOff>
    </xdr:from>
    <xdr:ext cx="534377" cy="259045"/>
    <xdr:sp macro="" textlink="">
      <xdr:nvSpPr>
        <xdr:cNvPr id="488" name="テキスト ボックス 487">
          <a:extLst>
            <a:ext uri="{FF2B5EF4-FFF2-40B4-BE49-F238E27FC236}">
              <a16:creationId xmlns="" xmlns:a16="http://schemas.microsoft.com/office/drawing/2014/main" id="{00000000-0008-0000-0700-0000E8010000}"/>
            </a:ext>
          </a:extLst>
        </xdr:cNvPr>
        <xdr:cNvSpPr txBox="1"/>
      </xdr:nvSpPr>
      <xdr:spPr>
        <a:xfrm>
          <a:off x="6705111" y="1669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a:extLst>
            <a:ext uri="{FF2B5EF4-FFF2-40B4-BE49-F238E27FC236}">
              <a16:creationId xmlns="" xmlns:a16="http://schemas.microsoft.com/office/drawing/2014/main" id="{00000000-0008-0000-0700-0000F3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1" name="テキスト ボックス 500">
          <a:extLst>
            <a:ext uri="{FF2B5EF4-FFF2-40B4-BE49-F238E27FC236}">
              <a16:creationId xmlns="" xmlns:a16="http://schemas.microsoft.com/office/drawing/2014/main" id="{00000000-0008-0000-0700-0000F5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 xmlns:a16="http://schemas.microsoft.com/office/drawing/2014/main"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 xmlns:a16="http://schemas.microsoft.com/office/drawing/2014/main" id="{00000000-0008-0000-07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60833</xdr:rowOff>
    </xdr:from>
    <xdr:to>
      <xdr:col>85</xdr:col>
      <xdr:colOff>126364</xdr:colOff>
      <xdr:row>39</xdr:row>
      <xdr:rowOff>104521</xdr:rowOff>
    </xdr:to>
    <xdr:cxnSp macro="">
      <xdr:nvCxnSpPr>
        <xdr:cNvPr id="513" name="直線コネクタ 512">
          <a:extLst>
            <a:ext uri="{FF2B5EF4-FFF2-40B4-BE49-F238E27FC236}">
              <a16:creationId xmlns="" xmlns:a16="http://schemas.microsoft.com/office/drawing/2014/main" id="{00000000-0008-0000-0700-000001020000}"/>
            </a:ext>
          </a:extLst>
        </xdr:cNvPr>
        <xdr:cNvCxnSpPr/>
      </xdr:nvCxnSpPr>
      <xdr:spPr>
        <a:xfrm flipV="1">
          <a:off x="16317595" y="5204333"/>
          <a:ext cx="1269" cy="1586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108348</xdr:rowOff>
    </xdr:from>
    <xdr:ext cx="469744" cy="259045"/>
    <xdr:sp macro="" textlink="">
      <xdr:nvSpPr>
        <xdr:cNvPr id="514" name="消防費最小値テキスト">
          <a:extLst>
            <a:ext uri="{FF2B5EF4-FFF2-40B4-BE49-F238E27FC236}">
              <a16:creationId xmlns="" xmlns:a16="http://schemas.microsoft.com/office/drawing/2014/main" id="{00000000-0008-0000-0700-000002020000}"/>
            </a:ext>
          </a:extLst>
        </xdr:cNvPr>
        <xdr:cNvSpPr txBox="1"/>
      </xdr:nvSpPr>
      <xdr:spPr>
        <a:xfrm>
          <a:off x="16370300" y="679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104521</xdr:rowOff>
    </xdr:from>
    <xdr:to>
      <xdr:col>86</xdr:col>
      <xdr:colOff>25400</xdr:colOff>
      <xdr:row>39</xdr:row>
      <xdr:rowOff>104521</xdr:rowOff>
    </xdr:to>
    <xdr:cxnSp macro="">
      <xdr:nvCxnSpPr>
        <xdr:cNvPr id="515" name="直線コネクタ 514">
          <a:extLst>
            <a:ext uri="{FF2B5EF4-FFF2-40B4-BE49-F238E27FC236}">
              <a16:creationId xmlns="" xmlns:a16="http://schemas.microsoft.com/office/drawing/2014/main" id="{00000000-0008-0000-0700-000003020000}"/>
            </a:ext>
          </a:extLst>
        </xdr:cNvPr>
        <xdr:cNvCxnSpPr/>
      </xdr:nvCxnSpPr>
      <xdr:spPr>
        <a:xfrm>
          <a:off x="16230600" y="679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7510</xdr:rowOff>
    </xdr:from>
    <xdr:ext cx="534377" cy="259045"/>
    <xdr:sp macro="" textlink="">
      <xdr:nvSpPr>
        <xdr:cNvPr id="516" name="消防費最大値テキスト">
          <a:extLst>
            <a:ext uri="{FF2B5EF4-FFF2-40B4-BE49-F238E27FC236}">
              <a16:creationId xmlns="" xmlns:a16="http://schemas.microsoft.com/office/drawing/2014/main" id="{00000000-0008-0000-0700-000004020000}"/>
            </a:ext>
          </a:extLst>
        </xdr:cNvPr>
        <xdr:cNvSpPr txBox="1"/>
      </xdr:nvSpPr>
      <xdr:spPr>
        <a:xfrm>
          <a:off x="16370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60833</xdr:rowOff>
    </xdr:from>
    <xdr:to>
      <xdr:col>86</xdr:col>
      <xdr:colOff>25400</xdr:colOff>
      <xdr:row>30</xdr:row>
      <xdr:rowOff>60833</xdr:rowOff>
    </xdr:to>
    <xdr:cxnSp macro="">
      <xdr:nvCxnSpPr>
        <xdr:cNvPr id="517" name="直線コネクタ 516">
          <a:extLst>
            <a:ext uri="{FF2B5EF4-FFF2-40B4-BE49-F238E27FC236}">
              <a16:creationId xmlns="" xmlns:a16="http://schemas.microsoft.com/office/drawing/2014/main" id="{00000000-0008-0000-0700-000005020000}"/>
            </a:ext>
          </a:extLst>
        </xdr:cNvPr>
        <xdr:cNvCxnSpPr/>
      </xdr:nvCxnSpPr>
      <xdr:spPr>
        <a:xfrm>
          <a:off x="16230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97536</xdr:rowOff>
    </xdr:from>
    <xdr:to>
      <xdr:col>85</xdr:col>
      <xdr:colOff>127000</xdr:colOff>
      <xdr:row>37</xdr:row>
      <xdr:rowOff>155702</xdr:rowOff>
    </xdr:to>
    <xdr:cxnSp macro="">
      <xdr:nvCxnSpPr>
        <xdr:cNvPr id="518" name="直線コネクタ 517">
          <a:extLst>
            <a:ext uri="{FF2B5EF4-FFF2-40B4-BE49-F238E27FC236}">
              <a16:creationId xmlns="" xmlns:a16="http://schemas.microsoft.com/office/drawing/2014/main" id="{00000000-0008-0000-0700-000006020000}"/>
            </a:ext>
          </a:extLst>
        </xdr:cNvPr>
        <xdr:cNvCxnSpPr/>
      </xdr:nvCxnSpPr>
      <xdr:spPr>
        <a:xfrm flipV="1">
          <a:off x="15481300" y="6441186"/>
          <a:ext cx="838200" cy="5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97426</xdr:rowOff>
    </xdr:from>
    <xdr:ext cx="534377" cy="259045"/>
    <xdr:sp macro="" textlink="">
      <xdr:nvSpPr>
        <xdr:cNvPr id="519" name="消防費平均値テキスト">
          <a:extLst>
            <a:ext uri="{FF2B5EF4-FFF2-40B4-BE49-F238E27FC236}">
              <a16:creationId xmlns="" xmlns:a16="http://schemas.microsoft.com/office/drawing/2014/main" id="{00000000-0008-0000-0700-000007020000}"/>
            </a:ext>
          </a:extLst>
        </xdr:cNvPr>
        <xdr:cNvSpPr txBox="1"/>
      </xdr:nvSpPr>
      <xdr:spPr>
        <a:xfrm>
          <a:off x="16370300" y="5926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74549</xdr:rowOff>
    </xdr:from>
    <xdr:to>
      <xdr:col>85</xdr:col>
      <xdr:colOff>177800</xdr:colOff>
      <xdr:row>36</xdr:row>
      <xdr:rowOff>4699</xdr:rowOff>
    </xdr:to>
    <xdr:sp macro="" textlink="">
      <xdr:nvSpPr>
        <xdr:cNvPr id="520" name="フローチャート: 判断 519">
          <a:extLst>
            <a:ext uri="{FF2B5EF4-FFF2-40B4-BE49-F238E27FC236}">
              <a16:creationId xmlns="" xmlns:a16="http://schemas.microsoft.com/office/drawing/2014/main" id="{00000000-0008-0000-0700-000008020000}"/>
            </a:ext>
          </a:extLst>
        </xdr:cNvPr>
        <xdr:cNvSpPr/>
      </xdr:nvSpPr>
      <xdr:spPr>
        <a:xfrm>
          <a:off x="16268700" y="6075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128397</xdr:rowOff>
    </xdr:from>
    <xdr:to>
      <xdr:col>81</xdr:col>
      <xdr:colOff>50800</xdr:colOff>
      <xdr:row>37</xdr:row>
      <xdr:rowOff>155702</xdr:rowOff>
    </xdr:to>
    <xdr:cxnSp macro="">
      <xdr:nvCxnSpPr>
        <xdr:cNvPr id="521" name="直線コネクタ 520">
          <a:extLst>
            <a:ext uri="{FF2B5EF4-FFF2-40B4-BE49-F238E27FC236}">
              <a16:creationId xmlns="" xmlns:a16="http://schemas.microsoft.com/office/drawing/2014/main" id="{00000000-0008-0000-0700-000009020000}"/>
            </a:ext>
          </a:extLst>
        </xdr:cNvPr>
        <xdr:cNvCxnSpPr/>
      </xdr:nvCxnSpPr>
      <xdr:spPr>
        <a:xfrm>
          <a:off x="14592300" y="6472047"/>
          <a:ext cx="889000"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79629</xdr:rowOff>
    </xdr:from>
    <xdr:to>
      <xdr:col>81</xdr:col>
      <xdr:colOff>101600</xdr:colOff>
      <xdr:row>36</xdr:row>
      <xdr:rowOff>9779</xdr:rowOff>
    </xdr:to>
    <xdr:sp macro="" textlink="">
      <xdr:nvSpPr>
        <xdr:cNvPr id="522" name="フローチャート: 判断 521">
          <a:extLst>
            <a:ext uri="{FF2B5EF4-FFF2-40B4-BE49-F238E27FC236}">
              <a16:creationId xmlns="" xmlns:a16="http://schemas.microsoft.com/office/drawing/2014/main" id="{00000000-0008-0000-0700-00000A020000}"/>
            </a:ext>
          </a:extLst>
        </xdr:cNvPr>
        <xdr:cNvSpPr/>
      </xdr:nvSpPr>
      <xdr:spPr>
        <a:xfrm>
          <a:off x="15430500" y="608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26306</xdr:rowOff>
    </xdr:from>
    <xdr:ext cx="534377" cy="259045"/>
    <xdr:sp macro="" textlink="">
      <xdr:nvSpPr>
        <xdr:cNvPr id="523" name="テキスト ボックス 522">
          <a:extLst>
            <a:ext uri="{FF2B5EF4-FFF2-40B4-BE49-F238E27FC236}">
              <a16:creationId xmlns="" xmlns:a16="http://schemas.microsoft.com/office/drawing/2014/main" id="{00000000-0008-0000-0700-00000B020000}"/>
            </a:ext>
          </a:extLst>
        </xdr:cNvPr>
        <xdr:cNvSpPr txBox="1"/>
      </xdr:nvSpPr>
      <xdr:spPr>
        <a:xfrm>
          <a:off x="15214111" y="585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22098</xdr:rowOff>
    </xdr:from>
    <xdr:to>
      <xdr:col>76</xdr:col>
      <xdr:colOff>114300</xdr:colOff>
      <xdr:row>37</xdr:row>
      <xdr:rowOff>128397</xdr:rowOff>
    </xdr:to>
    <xdr:cxnSp macro="">
      <xdr:nvCxnSpPr>
        <xdr:cNvPr id="524" name="直線コネクタ 523">
          <a:extLst>
            <a:ext uri="{FF2B5EF4-FFF2-40B4-BE49-F238E27FC236}">
              <a16:creationId xmlns="" xmlns:a16="http://schemas.microsoft.com/office/drawing/2014/main" id="{00000000-0008-0000-0700-00000C020000}"/>
            </a:ext>
          </a:extLst>
        </xdr:cNvPr>
        <xdr:cNvCxnSpPr/>
      </xdr:nvCxnSpPr>
      <xdr:spPr>
        <a:xfrm>
          <a:off x="13703300" y="6194298"/>
          <a:ext cx="889000" cy="27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75057</xdr:rowOff>
    </xdr:from>
    <xdr:to>
      <xdr:col>76</xdr:col>
      <xdr:colOff>165100</xdr:colOff>
      <xdr:row>36</xdr:row>
      <xdr:rowOff>5207</xdr:rowOff>
    </xdr:to>
    <xdr:sp macro="" textlink="">
      <xdr:nvSpPr>
        <xdr:cNvPr id="525" name="フローチャート: 判断 524">
          <a:extLst>
            <a:ext uri="{FF2B5EF4-FFF2-40B4-BE49-F238E27FC236}">
              <a16:creationId xmlns="" xmlns:a16="http://schemas.microsoft.com/office/drawing/2014/main" id="{00000000-0008-0000-0700-00000D020000}"/>
            </a:ext>
          </a:extLst>
        </xdr:cNvPr>
        <xdr:cNvSpPr/>
      </xdr:nvSpPr>
      <xdr:spPr>
        <a:xfrm>
          <a:off x="145415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21734</xdr:rowOff>
    </xdr:from>
    <xdr:ext cx="534377" cy="259045"/>
    <xdr:sp macro="" textlink="">
      <xdr:nvSpPr>
        <xdr:cNvPr id="526" name="テキスト ボックス 525">
          <a:extLst>
            <a:ext uri="{FF2B5EF4-FFF2-40B4-BE49-F238E27FC236}">
              <a16:creationId xmlns="" xmlns:a16="http://schemas.microsoft.com/office/drawing/2014/main" id="{00000000-0008-0000-0700-00000E020000}"/>
            </a:ext>
          </a:extLst>
        </xdr:cNvPr>
        <xdr:cNvSpPr txBox="1"/>
      </xdr:nvSpPr>
      <xdr:spPr>
        <a:xfrm>
          <a:off x="14325111" y="585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22098</xdr:rowOff>
    </xdr:from>
    <xdr:to>
      <xdr:col>71</xdr:col>
      <xdr:colOff>177800</xdr:colOff>
      <xdr:row>37</xdr:row>
      <xdr:rowOff>68834</xdr:rowOff>
    </xdr:to>
    <xdr:cxnSp macro="">
      <xdr:nvCxnSpPr>
        <xdr:cNvPr id="527" name="直線コネクタ 526">
          <a:extLst>
            <a:ext uri="{FF2B5EF4-FFF2-40B4-BE49-F238E27FC236}">
              <a16:creationId xmlns="" xmlns:a16="http://schemas.microsoft.com/office/drawing/2014/main" id="{00000000-0008-0000-0700-00000F020000}"/>
            </a:ext>
          </a:extLst>
        </xdr:cNvPr>
        <xdr:cNvCxnSpPr/>
      </xdr:nvCxnSpPr>
      <xdr:spPr>
        <a:xfrm flipV="1">
          <a:off x="12814300" y="6194298"/>
          <a:ext cx="889000" cy="21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160147</xdr:rowOff>
    </xdr:from>
    <xdr:to>
      <xdr:col>72</xdr:col>
      <xdr:colOff>38100</xdr:colOff>
      <xdr:row>35</xdr:row>
      <xdr:rowOff>90297</xdr:rowOff>
    </xdr:to>
    <xdr:sp macro="" textlink="">
      <xdr:nvSpPr>
        <xdr:cNvPr id="528" name="フローチャート: 判断 527">
          <a:extLst>
            <a:ext uri="{FF2B5EF4-FFF2-40B4-BE49-F238E27FC236}">
              <a16:creationId xmlns="" xmlns:a16="http://schemas.microsoft.com/office/drawing/2014/main" id="{00000000-0008-0000-0700-000010020000}"/>
            </a:ext>
          </a:extLst>
        </xdr:cNvPr>
        <xdr:cNvSpPr/>
      </xdr:nvSpPr>
      <xdr:spPr>
        <a:xfrm>
          <a:off x="13652500" y="59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106824</xdr:rowOff>
    </xdr:from>
    <xdr:ext cx="534377" cy="259045"/>
    <xdr:sp macro="" textlink="">
      <xdr:nvSpPr>
        <xdr:cNvPr id="529" name="テキスト ボックス 528">
          <a:extLst>
            <a:ext uri="{FF2B5EF4-FFF2-40B4-BE49-F238E27FC236}">
              <a16:creationId xmlns="" xmlns:a16="http://schemas.microsoft.com/office/drawing/2014/main" id="{00000000-0008-0000-0700-000011020000}"/>
            </a:ext>
          </a:extLst>
        </xdr:cNvPr>
        <xdr:cNvSpPr txBox="1"/>
      </xdr:nvSpPr>
      <xdr:spPr>
        <a:xfrm>
          <a:off x="13436111" y="576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100457</xdr:rowOff>
    </xdr:from>
    <xdr:to>
      <xdr:col>67</xdr:col>
      <xdr:colOff>101600</xdr:colOff>
      <xdr:row>35</xdr:row>
      <xdr:rowOff>30607</xdr:rowOff>
    </xdr:to>
    <xdr:sp macro="" textlink="">
      <xdr:nvSpPr>
        <xdr:cNvPr id="530" name="フローチャート: 判断 529">
          <a:extLst>
            <a:ext uri="{FF2B5EF4-FFF2-40B4-BE49-F238E27FC236}">
              <a16:creationId xmlns="" xmlns:a16="http://schemas.microsoft.com/office/drawing/2014/main" id="{00000000-0008-0000-0700-000012020000}"/>
            </a:ext>
          </a:extLst>
        </xdr:cNvPr>
        <xdr:cNvSpPr/>
      </xdr:nvSpPr>
      <xdr:spPr>
        <a:xfrm>
          <a:off x="12763500" y="59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47134</xdr:rowOff>
    </xdr:from>
    <xdr:ext cx="534377" cy="259045"/>
    <xdr:sp macro="" textlink="">
      <xdr:nvSpPr>
        <xdr:cNvPr id="531" name="テキスト ボックス 530">
          <a:extLst>
            <a:ext uri="{FF2B5EF4-FFF2-40B4-BE49-F238E27FC236}">
              <a16:creationId xmlns="" xmlns:a16="http://schemas.microsoft.com/office/drawing/2014/main" id="{00000000-0008-0000-0700-000013020000}"/>
            </a:ext>
          </a:extLst>
        </xdr:cNvPr>
        <xdr:cNvSpPr txBox="1"/>
      </xdr:nvSpPr>
      <xdr:spPr>
        <a:xfrm>
          <a:off x="12547111" y="570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46736</xdr:rowOff>
    </xdr:from>
    <xdr:to>
      <xdr:col>85</xdr:col>
      <xdr:colOff>177800</xdr:colOff>
      <xdr:row>37</xdr:row>
      <xdr:rowOff>148336</xdr:rowOff>
    </xdr:to>
    <xdr:sp macro="" textlink="">
      <xdr:nvSpPr>
        <xdr:cNvPr id="537" name="楕円 536">
          <a:extLst>
            <a:ext uri="{FF2B5EF4-FFF2-40B4-BE49-F238E27FC236}">
              <a16:creationId xmlns="" xmlns:a16="http://schemas.microsoft.com/office/drawing/2014/main" id="{00000000-0008-0000-0700-000019020000}"/>
            </a:ext>
          </a:extLst>
        </xdr:cNvPr>
        <xdr:cNvSpPr/>
      </xdr:nvSpPr>
      <xdr:spPr>
        <a:xfrm>
          <a:off x="16268700" y="639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25163</xdr:rowOff>
    </xdr:from>
    <xdr:ext cx="534377" cy="259045"/>
    <xdr:sp macro="" textlink="">
      <xdr:nvSpPr>
        <xdr:cNvPr id="538" name="消防費該当値テキスト">
          <a:extLst>
            <a:ext uri="{FF2B5EF4-FFF2-40B4-BE49-F238E27FC236}">
              <a16:creationId xmlns="" xmlns:a16="http://schemas.microsoft.com/office/drawing/2014/main" id="{00000000-0008-0000-0700-00001A020000}"/>
            </a:ext>
          </a:extLst>
        </xdr:cNvPr>
        <xdr:cNvSpPr txBox="1"/>
      </xdr:nvSpPr>
      <xdr:spPr>
        <a:xfrm>
          <a:off x="16370300" y="636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104902</xdr:rowOff>
    </xdr:from>
    <xdr:to>
      <xdr:col>81</xdr:col>
      <xdr:colOff>101600</xdr:colOff>
      <xdr:row>38</xdr:row>
      <xdr:rowOff>35052</xdr:rowOff>
    </xdr:to>
    <xdr:sp macro="" textlink="">
      <xdr:nvSpPr>
        <xdr:cNvPr id="539" name="楕円 538">
          <a:extLst>
            <a:ext uri="{FF2B5EF4-FFF2-40B4-BE49-F238E27FC236}">
              <a16:creationId xmlns="" xmlns:a16="http://schemas.microsoft.com/office/drawing/2014/main" id="{00000000-0008-0000-0700-00001B020000}"/>
            </a:ext>
          </a:extLst>
        </xdr:cNvPr>
        <xdr:cNvSpPr/>
      </xdr:nvSpPr>
      <xdr:spPr>
        <a:xfrm>
          <a:off x="15430500" y="644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26179</xdr:rowOff>
    </xdr:from>
    <xdr:ext cx="534377" cy="259045"/>
    <xdr:sp macro="" textlink="">
      <xdr:nvSpPr>
        <xdr:cNvPr id="540" name="テキスト ボックス 539">
          <a:extLst>
            <a:ext uri="{FF2B5EF4-FFF2-40B4-BE49-F238E27FC236}">
              <a16:creationId xmlns="" xmlns:a16="http://schemas.microsoft.com/office/drawing/2014/main" id="{00000000-0008-0000-0700-00001C020000}"/>
            </a:ext>
          </a:extLst>
        </xdr:cNvPr>
        <xdr:cNvSpPr txBox="1"/>
      </xdr:nvSpPr>
      <xdr:spPr>
        <a:xfrm>
          <a:off x="15214111" y="654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77597</xdr:rowOff>
    </xdr:from>
    <xdr:to>
      <xdr:col>76</xdr:col>
      <xdr:colOff>165100</xdr:colOff>
      <xdr:row>38</xdr:row>
      <xdr:rowOff>7747</xdr:rowOff>
    </xdr:to>
    <xdr:sp macro="" textlink="">
      <xdr:nvSpPr>
        <xdr:cNvPr id="541" name="楕円 540">
          <a:extLst>
            <a:ext uri="{FF2B5EF4-FFF2-40B4-BE49-F238E27FC236}">
              <a16:creationId xmlns="" xmlns:a16="http://schemas.microsoft.com/office/drawing/2014/main" id="{00000000-0008-0000-0700-00001D020000}"/>
            </a:ext>
          </a:extLst>
        </xdr:cNvPr>
        <xdr:cNvSpPr/>
      </xdr:nvSpPr>
      <xdr:spPr>
        <a:xfrm>
          <a:off x="14541500" y="642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170324</xdr:rowOff>
    </xdr:from>
    <xdr:ext cx="534377" cy="259045"/>
    <xdr:sp macro="" textlink="">
      <xdr:nvSpPr>
        <xdr:cNvPr id="542" name="テキスト ボックス 541">
          <a:extLst>
            <a:ext uri="{FF2B5EF4-FFF2-40B4-BE49-F238E27FC236}">
              <a16:creationId xmlns="" xmlns:a16="http://schemas.microsoft.com/office/drawing/2014/main" id="{00000000-0008-0000-0700-00001E020000}"/>
            </a:ext>
          </a:extLst>
        </xdr:cNvPr>
        <xdr:cNvSpPr txBox="1"/>
      </xdr:nvSpPr>
      <xdr:spPr>
        <a:xfrm>
          <a:off x="14325111" y="651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142748</xdr:rowOff>
    </xdr:from>
    <xdr:to>
      <xdr:col>72</xdr:col>
      <xdr:colOff>38100</xdr:colOff>
      <xdr:row>36</xdr:row>
      <xdr:rowOff>72898</xdr:rowOff>
    </xdr:to>
    <xdr:sp macro="" textlink="">
      <xdr:nvSpPr>
        <xdr:cNvPr id="543" name="楕円 542">
          <a:extLst>
            <a:ext uri="{FF2B5EF4-FFF2-40B4-BE49-F238E27FC236}">
              <a16:creationId xmlns="" xmlns:a16="http://schemas.microsoft.com/office/drawing/2014/main" id="{00000000-0008-0000-0700-00001F020000}"/>
            </a:ext>
          </a:extLst>
        </xdr:cNvPr>
        <xdr:cNvSpPr/>
      </xdr:nvSpPr>
      <xdr:spPr>
        <a:xfrm>
          <a:off x="13652500" y="614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64025</xdr:rowOff>
    </xdr:from>
    <xdr:ext cx="534377" cy="259045"/>
    <xdr:sp macro="" textlink="">
      <xdr:nvSpPr>
        <xdr:cNvPr id="544" name="テキスト ボックス 543">
          <a:extLst>
            <a:ext uri="{FF2B5EF4-FFF2-40B4-BE49-F238E27FC236}">
              <a16:creationId xmlns="" xmlns:a16="http://schemas.microsoft.com/office/drawing/2014/main" id="{00000000-0008-0000-0700-000020020000}"/>
            </a:ext>
          </a:extLst>
        </xdr:cNvPr>
        <xdr:cNvSpPr txBox="1"/>
      </xdr:nvSpPr>
      <xdr:spPr>
        <a:xfrm>
          <a:off x="13436111" y="623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18034</xdr:rowOff>
    </xdr:from>
    <xdr:to>
      <xdr:col>67</xdr:col>
      <xdr:colOff>101600</xdr:colOff>
      <xdr:row>37</xdr:row>
      <xdr:rowOff>119634</xdr:rowOff>
    </xdr:to>
    <xdr:sp macro="" textlink="">
      <xdr:nvSpPr>
        <xdr:cNvPr id="545" name="楕円 544">
          <a:extLst>
            <a:ext uri="{FF2B5EF4-FFF2-40B4-BE49-F238E27FC236}">
              <a16:creationId xmlns="" xmlns:a16="http://schemas.microsoft.com/office/drawing/2014/main" id="{00000000-0008-0000-0700-000021020000}"/>
            </a:ext>
          </a:extLst>
        </xdr:cNvPr>
        <xdr:cNvSpPr/>
      </xdr:nvSpPr>
      <xdr:spPr>
        <a:xfrm>
          <a:off x="12763500" y="636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110761</xdr:rowOff>
    </xdr:from>
    <xdr:ext cx="534377" cy="259045"/>
    <xdr:sp macro="" textlink="">
      <xdr:nvSpPr>
        <xdr:cNvPr id="546" name="テキスト ボックス 545">
          <a:extLst>
            <a:ext uri="{FF2B5EF4-FFF2-40B4-BE49-F238E27FC236}">
              <a16:creationId xmlns="" xmlns:a16="http://schemas.microsoft.com/office/drawing/2014/main" id="{00000000-0008-0000-0700-000022020000}"/>
            </a:ext>
          </a:extLst>
        </xdr:cNvPr>
        <xdr:cNvSpPr txBox="1"/>
      </xdr:nvSpPr>
      <xdr:spPr>
        <a:xfrm>
          <a:off x="12547111" y="64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a:extLst>
            <a:ext uri="{FF2B5EF4-FFF2-40B4-BE49-F238E27FC236}">
              <a16:creationId xmlns="" xmlns:a16="http://schemas.microsoft.com/office/drawing/2014/main"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a:extLst>
            <a:ext uri="{FF2B5EF4-FFF2-40B4-BE49-F238E27FC236}">
              <a16:creationId xmlns="" xmlns:a16="http://schemas.microsoft.com/office/drawing/2014/main" id="{00000000-0008-0000-0700-00003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31191</xdr:rowOff>
    </xdr:from>
    <xdr:to>
      <xdr:col>85</xdr:col>
      <xdr:colOff>126364</xdr:colOff>
      <xdr:row>58</xdr:row>
      <xdr:rowOff>70244</xdr:rowOff>
    </xdr:to>
    <xdr:cxnSp macro="">
      <xdr:nvCxnSpPr>
        <xdr:cNvPr id="571" name="直線コネクタ 570">
          <a:extLst>
            <a:ext uri="{FF2B5EF4-FFF2-40B4-BE49-F238E27FC236}">
              <a16:creationId xmlns="" xmlns:a16="http://schemas.microsoft.com/office/drawing/2014/main" id="{00000000-0008-0000-0700-00003B020000}"/>
            </a:ext>
          </a:extLst>
        </xdr:cNvPr>
        <xdr:cNvCxnSpPr/>
      </xdr:nvCxnSpPr>
      <xdr:spPr>
        <a:xfrm flipV="1">
          <a:off x="16317595" y="8603691"/>
          <a:ext cx="1269" cy="141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74071</xdr:rowOff>
    </xdr:from>
    <xdr:ext cx="534377" cy="259045"/>
    <xdr:sp macro="" textlink="">
      <xdr:nvSpPr>
        <xdr:cNvPr id="572" name="教育費最小値テキスト">
          <a:extLst>
            <a:ext uri="{FF2B5EF4-FFF2-40B4-BE49-F238E27FC236}">
              <a16:creationId xmlns="" xmlns:a16="http://schemas.microsoft.com/office/drawing/2014/main" id="{00000000-0008-0000-0700-00003C020000}"/>
            </a:ext>
          </a:extLst>
        </xdr:cNvPr>
        <xdr:cNvSpPr txBox="1"/>
      </xdr:nvSpPr>
      <xdr:spPr>
        <a:xfrm>
          <a:off x="16370300" y="1001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70244</xdr:rowOff>
    </xdr:from>
    <xdr:to>
      <xdr:col>86</xdr:col>
      <xdr:colOff>25400</xdr:colOff>
      <xdr:row>58</xdr:row>
      <xdr:rowOff>70244</xdr:rowOff>
    </xdr:to>
    <xdr:cxnSp macro="">
      <xdr:nvCxnSpPr>
        <xdr:cNvPr id="573" name="直線コネクタ 572">
          <a:extLst>
            <a:ext uri="{FF2B5EF4-FFF2-40B4-BE49-F238E27FC236}">
              <a16:creationId xmlns="" xmlns:a16="http://schemas.microsoft.com/office/drawing/2014/main" id="{00000000-0008-0000-0700-00003D020000}"/>
            </a:ext>
          </a:extLst>
        </xdr:cNvPr>
        <xdr:cNvCxnSpPr/>
      </xdr:nvCxnSpPr>
      <xdr:spPr>
        <a:xfrm>
          <a:off x="16230600" y="1001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149318</xdr:rowOff>
    </xdr:from>
    <xdr:ext cx="599010" cy="259045"/>
    <xdr:sp macro="" textlink="">
      <xdr:nvSpPr>
        <xdr:cNvPr id="574" name="教育費最大値テキスト">
          <a:extLst>
            <a:ext uri="{FF2B5EF4-FFF2-40B4-BE49-F238E27FC236}">
              <a16:creationId xmlns="" xmlns:a16="http://schemas.microsoft.com/office/drawing/2014/main" id="{00000000-0008-0000-0700-00003E020000}"/>
            </a:ext>
          </a:extLst>
        </xdr:cNvPr>
        <xdr:cNvSpPr txBox="1"/>
      </xdr:nvSpPr>
      <xdr:spPr>
        <a:xfrm>
          <a:off x="16370300" y="837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31191</xdr:rowOff>
    </xdr:from>
    <xdr:to>
      <xdr:col>86</xdr:col>
      <xdr:colOff>25400</xdr:colOff>
      <xdr:row>50</xdr:row>
      <xdr:rowOff>31191</xdr:rowOff>
    </xdr:to>
    <xdr:cxnSp macro="">
      <xdr:nvCxnSpPr>
        <xdr:cNvPr id="575" name="直線コネクタ 574">
          <a:extLst>
            <a:ext uri="{FF2B5EF4-FFF2-40B4-BE49-F238E27FC236}">
              <a16:creationId xmlns="" xmlns:a16="http://schemas.microsoft.com/office/drawing/2014/main" id="{00000000-0008-0000-0700-00003F020000}"/>
            </a:ext>
          </a:extLst>
        </xdr:cNvPr>
        <xdr:cNvCxnSpPr/>
      </xdr:nvCxnSpPr>
      <xdr:spPr>
        <a:xfrm>
          <a:off x="16230600" y="8603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70244</xdr:rowOff>
    </xdr:from>
    <xdr:to>
      <xdr:col>85</xdr:col>
      <xdr:colOff>127000</xdr:colOff>
      <xdr:row>58</xdr:row>
      <xdr:rowOff>83769</xdr:rowOff>
    </xdr:to>
    <xdr:cxnSp macro="">
      <xdr:nvCxnSpPr>
        <xdr:cNvPr id="576" name="直線コネクタ 575">
          <a:extLst>
            <a:ext uri="{FF2B5EF4-FFF2-40B4-BE49-F238E27FC236}">
              <a16:creationId xmlns="" xmlns:a16="http://schemas.microsoft.com/office/drawing/2014/main" id="{00000000-0008-0000-0700-000040020000}"/>
            </a:ext>
          </a:extLst>
        </xdr:cNvPr>
        <xdr:cNvCxnSpPr/>
      </xdr:nvCxnSpPr>
      <xdr:spPr>
        <a:xfrm flipV="1">
          <a:off x="15481300" y="10014344"/>
          <a:ext cx="838200" cy="1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146296</xdr:rowOff>
    </xdr:from>
    <xdr:ext cx="534377" cy="259045"/>
    <xdr:sp macro="" textlink="">
      <xdr:nvSpPr>
        <xdr:cNvPr id="577" name="教育費平均値テキスト">
          <a:extLst>
            <a:ext uri="{FF2B5EF4-FFF2-40B4-BE49-F238E27FC236}">
              <a16:creationId xmlns="" xmlns:a16="http://schemas.microsoft.com/office/drawing/2014/main" id="{00000000-0008-0000-0700-000041020000}"/>
            </a:ext>
          </a:extLst>
        </xdr:cNvPr>
        <xdr:cNvSpPr txBox="1"/>
      </xdr:nvSpPr>
      <xdr:spPr>
        <a:xfrm>
          <a:off x="16370300" y="9404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123419</xdr:rowOff>
    </xdr:from>
    <xdr:to>
      <xdr:col>85</xdr:col>
      <xdr:colOff>177800</xdr:colOff>
      <xdr:row>56</xdr:row>
      <xdr:rowOff>53569</xdr:rowOff>
    </xdr:to>
    <xdr:sp macro="" textlink="">
      <xdr:nvSpPr>
        <xdr:cNvPr id="578" name="フローチャート: 判断 577">
          <a:extLst>
            <a:ext uri="{FF2B5EF4-FFF2-40B4-BE49-F238E27FC236}">
              <a16:creationId xmlns="" xmlns:a16="http://schemas.microsoft.com/office/drawing/2014/main" id="{00000000-0008-0000-0700-000042020000}"/>
            </a:ext>
          </a:extLst>
        </xdr:cNvPr>
        <xdr:cNvSpPr/>
      </xdr:nvSpPr>
      <xdr:spPr>
        <a:xfrm>
          <a:off x="16268700" y="95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81845</xdr:rowOff>
    </xdr:from>
    <xdr:to>
      <xdr:col>81</xdr:col>
      <xdr:colOff>50800</xdr:colOff>
      <xdr:row>58</xdr:row>
      <xdr:rowOff>83769</xdr:rowOff>
    </xdr:to>
    <xdr:cxnSp macro="">
      <xdr:nvCxnSpPr>
        <xdr:cNvPr id="579" name="直線コネクタ 578">
          <a:extLst>
            <a:ext uri="{FF2B5EF4-FFF2-40B4-BE49-F238E27FC236}">
              <a16:creationId xmlns="" xmlns:a16="http://schemas.microsoft.com/office/drawing/2014/main" id="{00000000-0008-0000-0700-000043020000}"/>
            </a:ext>
          </a:extLst>
        </xdr:cNvPr>
        <xdr:cNvCxnSpPr/>
      </xdr:nvCxnSpPr>
      <xdr:spPr>
        <a:xfrm>
          <a:off x="14592300" y="10025945"/>
          <a:ext cx="889000" cy="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4318</xdr:rowOff>
    </xdr:from>
    <xdr:to>
      <xdr:col>81</xdr:col>
      <xdr:colOff>101600</xdr:colOff>
      <xdr:row>56</xdr:row>
      <xdr:rowOff>105918</xdr:rowOff>
    </xdr:to>
    <xdr:sp macro="" textlink="">
      <xdr:nvSpPr>
        <xdr:cNvPr id="580" name="フローチャート: 判断 579">
          <a:extLst>
            <a:ext uri="{FF2B5EF4-FFF2-40B4-BE49-F238E27FC236}">
              <a16:creationId xmlns="" xmlns:a16="http://schemas.microsoft.com/office/drawing/2014/main" id="{00000000-0008-0000-0700-000044020000}"/>
            </a:ext>
          </a:extLst>
        </xdr:cNvPr>
        <xdr:cNvSpPr/>
      </xdr:nvSpPr>
      <xdr:spPr>
        <a:xfrm>
          <a:off x="154305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122445</xdr:rowOff>
    </xdr:from>
    <xdr:ext cx="534377" cy="259045"/>
    <xdr:sp macro="" textlink="">
      <xdr:nvSpPr>
        <xdr:cNvPr id="581" name="テキスト ボックス 580">
          <a:extLst>
            <a:ext uri="{FF2B5EF4-FFF2-40B4-BE49-F238E27FC236}">
              <a16:creationId xmlns="" xmlns:a16="http://schemas.microsoft.com/office/drawing/2014/main" id="{00000000-0008-0000-0700-000045020000}"/>
            </a:ext>
          </a:extLst>
        </xdr:cNvPr>
        <xdr:cNvSpPr txBox="1"/>
      </xdr:nvSpPr>
      <xdr:spPr>
        <a:xfrm>
          <a:off x="15214111" y="938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143663</xdr:rowOff>
    </xdr:from>
    <xdr:to>
      <xdr:col>76</xdr:col>
      <xdr:colOff>114300</xdr:colOff>
      <xdr:row>58</xdr:row>
      <xdr:rowOff>81845</xdr:rowOff>
    </xdr:to>
    <xdr:cxnSp macro="">
      <xdr:nvCxnSpPr>
        <xdr:cNvPr id="582" name="直線コネクタ 581">
          <a:extLst>
            <a:ext uri="{FF2B5EF4-FFF2-40B4-BE49-F238E27FC236}">
              <a16:creationId xmlns="" xmlns:a16="http://schemas.microsoft.com/office/drawing/2014/main" id="{00000000-0008-0000-0700-000046020000}"/>
            </a:ext>
          </a:extLst>
        </xdr:cNvPr>
        <xdr:cNvCxnSpPr/>
      </xdr:nvCxnSpPr>
      <xdr:spPr>
        <a:xfrm>
          <a:off x="13703300" y="9744863"/>
          <a:ext cx="889000" cy="28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29655</xdr:rowOff>
    </xdr:from>
    <xdr:to>
      <xdr:col>76</xdr:col>
      <xdr:colOff>165100</xdr:colOff>
      <xdr:row>56</xdr:row>
      <xdr:rowOff>131255</xdr:rowOff>
    </xdr:to>
    <xdr:sp macro="" textlink="">
      <xdr:nvSpPr>
        <xdr:cNvPr id="583" name="フローチャート: 判断 582">
          <a:extLst>
            <a:ext uri="{FF2B5EF4-FFF2-40B4-BE49-F238E27FC236}">
              <a16:creationId xmlns="" xmlns:a16="http://schemas.microsoft.com/office/drawing/2014/main" id="{00000000-0008-0000-0700-000047020000}"/>
            </a:ext>
          </a:extLst>
        </xdr:cNvPr>
        <xdr:cNvSpPr/>
      </xdr:nvSpPr>
      <xdr:spPr>
        <a:xfrm>
          <a:off x="145415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147782</xdr:rowOff>
    </xdr:from>
    <xdr:ext cx="534377" cy="259045"/>
    <xdr:sp macro="" textlink="">
      <xdr:nvSpPr>
        <xdr:cNvPr id="584" name="テキスト ボックス 583">
          <a:extLst>
            <a:ext uri="{FF2B5EF4-FFF2-40B4-BE49-F238E27FC236}">
              <a16:creationId xmlns="" xmlns:a16="http://schemas.microsoft.com/office/drawing/2014/main" id="{00000000-0008-0000-0700-000048020000}"/>
            </a:ext>
          </a:extLst>
        </xdr:cNvPr>
        <xdr:cNvSpPr txBox="1"/>
      </xdr:nvSpPr>
      <xdr:spPr>
        <a:xfrm>
          <a:off x="14325111" y="940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143663</xdr:rowOff>
    </xdr:from>
    <xdr:to>
      <xdr:col>71</xdr:col>
      <xdr:colOff>177800</xdr:colOff>
      <xdr:row>58</xdr:row>
      <xdr:rowOff>4235</xdr:rowOff>
    </xdr:to>
    <xdr:cxnSp macro="">
      <xdr:nvCxnSpPr>
        <xdr:cNvPr id="585" name="直線コネクタ 584">
          <a:extLst>
            <a:ext uri="{FF2B5EF4-FFF2-40B4-BE49-F238E27FC236}">
              <a16:creationId xmlns="" xmlns:a16="http://schemas.microsoft.com/office/drawing/2014/main" id="{00000000-0008-0000-0700-000049020000}"/>
            </a:ext>
          </a:extLst>
        </xdr:cNvPr>
        <xdr:cNvCxnSpPr/>
      </xdr:nvCxnSpPr>
      <xdr:spPr>
        <a:xfrm flipV="1">
          <a:off x="12814300" y="9744863"/>
          <a:ext cx="889000" cy="20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85681</xdr:rowOff>
    </xdr:from>
    <xdr:to>
      <xdr:col>72</xdr:col>
      <xdr:colOff>38100</xdr:colOff>
      <xdr:row>56</xdr:row>
      <xdr:rowOff>15831</xdr:rowOff>
    </xdr:to>
    <xdr:sp macro="" textlink="">
      <xdr:nvSpPr>
        <xdr:cNvPr id="586" name="フローチャート: 判断 585">
          <a:extLst>
            <a:ext uri="{FF2B5EF4-FFF2-40B4-BE49-F238E27FC236}">
              <a16:creationId xmlns="" xmlns:a16="http://schemas.microsoft.com/office/drawing/2014/main" id="{00000000-0008-0000-0700-00004A020000}"/>
            </a:ext>
          </a:extLst>
        </xdr:cNvPr>
        <xdr:cNvSpPr/>
      </xdr:nvSpPr>
      <xdr:spPr>
        <a:xfrm>
          <a:off x="13652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32358</xdr:rowOff>
    </xdr:from>
    <xdr:ext cx="534377" cy="259045"/>
    <xdr:sp macro="" textlink="">
      <xdr:nvSpPr>
        <xdr:cNvPr id="587" name="テキスト ボックス 586">
          <a:extLst>
            <a:ext uri="{FF2B5EF4-FFF2-40B4-BE49-F238E27FC236}">
              <a16:creationId xmlns="" xmlns:a16="http://schemas.microsoft.com/office/drawing/2014/main" id="{00000000-0008-0000-0700-00004B020000}"/>
            </a:ext>
          </a:extLst>
        </xdr:cNvPr>
        <xdr:cNvSpPr txBox="1"/>
      </xdr:nvSpPr>
      <xdr:spPr>
        <a:xfrm>
          <a:off x="13436111" y="929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1784</xdr:rowOff>
    </xdr:from>
    <xdr:to>
      <xdr:col>67</xdr:col>
      <xdr:colOff>101600</xdr:colOff>
      <xdr:row>56</xdr:row>
      <xdr:rowOff>103384</xdr:rowOff>
    </xdr:to>
    <xdr:sp macro="" textlink="">
      <xdr:nvSpPr>
        <xdr:cNvPr id="588" name="フローチャート: 判断 587">
          <a:extLst>
            <a:ext uri="{FF2B5EF4-FFF2-40B4-BE49-F238E27FC236}">
              <a16:creationId xmlns="" xmlns:a16="http://schemas.microsoft.com/office/drawing/2014/main" id="{00000000-0008-0000-0700-00004C020000}"/>
            </a:ext>
          </a:extLst>
        </xdr:cNvPr>
        <xdr:cNvSpPr/>
      </xdr:nvSpPr>
      <xdr:spPr>
        <a:xfrm>
          <a:off x="12763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119911</xdr:rowOff>
    </xdr:from>
    <xdr:ext cx="534377" cy="259045"/>
    <xdr:sp macro="" textlink="">
      <xdr:nvSpPr>
        <xdr:cNvPr id="589" name="テキスト ボックス 588">
          <a:extLst>
            <a:ext uri="{FF2B5EF4-FFF2-40B4-BE49-F238E27FC236}">
              <a16:creationId xmlns="" xmlns:a16="http://schemas.microsoft.com/office/drawing/2014/main" id="{00000000-0008-0000-0700-00004D020000}"/>
            </a:ext>
          </a:extLst>
        </xdr:cNvPr>
        <xdr:cNvSpPr txBox="1"/>
      </xdr:nvSpPr>
      <xdr:spPr>
        <a:xfrm>
          <a:off x="12547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19444</xdr:rowOff>
    </xdr:from>
    <xdr:to>
      <xdr:col>85</xdr:col>
      <xdr:colOff>177800</xdr:colOff>
      <xdr:row>58</xdr:row>
      <xdr:rowOff>121044</xdr:rowOff>
    </xdr:to>
    <xdr:sp macro="" textlink="">
      <xdr:nvSpPr>
        <xdr:cNvPr id="595" name="楕円 594">
          <a:extLst>
            <a:ext uri="{FF2B5EF4-FFF2-40B4-BE49-F238E27FC236}">
              <a16:creationId xmlns="" xmlns:a16="http://schemas.microsoft.com/office/drawing/2014/main" id="{00000000-0008-0000-0700-000053020000}"/>
            </a:ext>
          </a:extLst>
        </xdr:cNvPr>
        <xdr:cNvSpPr/>
      </xdr:nvSpPr>
      <xdr:spPr>
        <a:xfrm>
          <a:off x="16268700" y="996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105821</xdr:rowOff>
    </xdr:from>
    <xdr:ext cx="534377" cy="259045"/>
    <xdr:sp macro="" textlink="">
      <xdr:nvSpPr>
        <xdr:cNvPr id="596" name="教育費該当値テキスト">
          <a:extLst>
            <a:ext uri="{FF2B5EF4-FFF2-40B4-BE49-F238E27FC236}">
              <a16:creationId xmlns="" xmlns:a16="http://schemas.microsoft.com/office/drawing/2014/main" id="{00000000-0008-0000-0700-000054020000}"/>
            </a:ext>
          </a:extLst>
        </xdr:cNvPr>
        <xdr:cNvSpPr txBox="1"/>
      </xdr:nvSpPr>
      <xdr:spPr>
        <a:xfrm>
          <a:off x="16370300" y="987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32969</xdr:rowOff>
    </xdr:from>
    <xdr:to>
      <xdr:col>81</xdr:col>
      <xdr:colOff>101600</xdr:colOff>
      <xdr:row>58</xdr:row>
      <xdr:rowOff>134569</xdr:rowOff>
    </xdr:to>
    <xdr:sp macro="" textlink="">
      <xdr:nvSpPr>
        <xdr:cNvPr id="597" name="楕円 596">
          <a:extLst>
            <a:ext uri="{FF2B5EF4-FFF2-40B4-BE49-F238E27FC236}">
              <a16:creationId xmlns="" xmlns:a16="http://schemas.microsoft.com/office/drawing/2014/main" id="{00000000-0008-0000-0700-000055020000}"/>
            </a:ext>
          </a:extLst>
        </xdr:cNvPr>
        <xdr:cNvSpPr/>
      </xdr:nvSpPr>
      <xdr:spPr>
        <a:xfrm>
          <a:off x="15430500" y="997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125696</xdr:rowOff>
    </xdr:from>
    <xdr:ext cx="534377" cy="259045"/>
    <xdr:sp macro="" textlink="">
      <xdr:nvSpPr>
        <xdr:cNvPr id="598" name="テキスト ボックス 597">
          <a:extLst>
            <a:ext uri="{FF2B5EF4-FFF2-40B4-BE49-F238E27FC236}">
              <a16:creationId xmlns="" xmlns:a16="http://schemas.microsoft.com/office/drawing/2014/main" id="{00000000-0008-0000-0700-000056020000}"/>
            </a:ext>
          </a:extLst>
        </xdr:cNvPr>
        <xdr:cNvSpPr txBox="1"/>
      </xdr:nvSpPr>
      <xdr:spPr>
        <a:xfrm>
          <a:off x="15214111" y="1006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31045</xdr:rowOff>
    </xdr:from>
    <xdr:to>
      <xdr:col>76</xdr:col>
      <xdr:colOff>165100</xdr:colOff>
      <xdr:row>58</xdr:row>
      <xdr:rowOff>132645</xdr:rowOff>
    </xdr:to>
    <xdr:sp macro="" textlink="">
      <xdr:nvSpPr>
        <xdr:cNvPr id="599" name="楕円 598">
          <a:extLst>
            <a:ext uri="{FF2B5EF4-FFF2-40B4-BE49-F238E27FC236}">
              <a16:creationId xmlns="" xmlns:a16="http://schemas.microsoft.com/office/drawing/2014/main" id="{00000000-0008-0000-0700-000057020000}"/>
            </a:ext>
          </a:extLst>
        </xdr:cNvPr>
        <xdr:cNvSpPr/>
      </xdr:nvSpPr>
      <xdr:spPr>
        <a:xfrm>
          <a:off x="14541500" y="997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123772</xdr:rowOff>
    </xdr:from>
    <xdr:ext cx="534377" cy="259045"/>
    <xdr:sp macro="" textlink="">
      <xdr:nvSpPr>
        <xdr:cNvPr id="600" name="テキスト ボックス 599">
          <a:extLst>
            <a:ext uri="{FF2B5EF4-FFF2-40B4-BE49-F238E27FC236}">
              <a16:creationId xmlns="" xmlns:a16="http://schemas.microsoft.com/office/drawing/2014/main" id="{00000000-0008-0000-0700-000058020000}"/>
            </a:ext>
          </a:extLst>
        </xdr:cNvPr>
        <xdr:cNvSpPr txBox="1"/>
      </xdr:nvSpPr>
      <xdr:spPr>
        <a:xfrm>
          <a:off x="14325111" y="1006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92863</xdr:rowOff>
    </xdr:from>
    <xdr:to>
      <xdr:col>72</xdr:col>
      <xdr:colOff>38100</xdr:colOff>
      <xdr:row>57</xdr:row>
      <xdr:rowOff>23013</xdr:rowOff>
    </xdr:to>
    <xdr:sp macro="" textlink="">
      <xdr:nvSpPr>
        <xdr:cNvPr id="601" name="楕円 600">
          <a:extLst>
            <a:ext uri="{FF2B5EF4-FFF2-40B4-BE49-F238E27FC236}">
              <a16:creationId xmlns="" xmlns:a16="http://schemas.microsoft.com/office/drawing/2014/main" id="{00000000-0008-0000-0700-000059020000}"/>
            </a:ext>
          </a:extLst>
        </xdr:cNvPr>
        <xdr:cNvSpPr/>
      </xdr:nvSpPr>
      <xdr:spPr>
        <a:xfrm>
          <a:off x="13652500" y="969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14140</xdr:rowOff>
    </xdr:from>
    <xdr:ext cx="534377" cy="259045"/>
    <xdr:sp macro="" textlink="">
      <xdr:nvSpPr>
        <xdr:cNvPr id="602" name="テキスト ボックス 601">
          <a:extLst>
            <a:ext uri="{FF2B5EF4-FFF2-40B4-BE49-F238E27FC236}">
              <a16:creationId xmlns="" xmlns:a16="http://schemas.microsoft.com/office/drawing/2014/main" id="{00000000-0008-0000-0700-00005A020000}"/>
            </a:ext>
          </a:extLst>
        </xdr:cNvPr>
        <xdr:cNvSpPr txBox="1"/>
      </xdr:nvSpPr>
      <xdr:spPr>
        <a:xfrm>
          <a:off x="13436111" y="978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124885</xdr:rowOff>
    </xdr:from>
    <xdr:to>
      <xdr:col>67</xdr:col>
      <xdr:colOff>101600</xdr:colOff>
      <xdr:row>58</xdr:row>
      <xdr:rowOff>55035</xdr:rowOff>
    </xdr:to>
    <xdr:sp macro="" textlink="">
      <xdr:nvSpPr>
        <xdr:cNvPr id="603" name="楕円 602">
          <a:extLst>
            <a:ext uri="{FF2B5EF4-FFF2-40B4-BE49-F238E27FC236}">
              <a16:creationId xmlns="" xmlns:a16="http://schemas.microsoft.com/office/drawing/2014/main" id="{00000000-0008-0000-0700-00005B020000}"/>
            </a:ext>
          </a:extLst>
        </xdr:cNvPr>
        <xdr:cNvSpPr/>
      </xdr:nvSpPr>
      <xdr:spPr>
        <a:xfrm>
          <a:off x="12763500" y="989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46162</xdr:rowOff>
    </xdr:from>
    <xdr:ext cx="534377" cy="259045"/>
    <xdr:sp macro="" textlink="">
      <xdr:nvSpPr>
        <xdr:cNvPr id="604" name="テキスト ボックス 603">
          <a:extLst>
            <a:ext uri="{FF2B5EF4-FFF2-40B4-BE49-F238E27FC236}">
              <a16:creationId xmlns="" xmlns:a16="http://schemas.microsoft.com/office/drawing/2014/main" id="{00000000-0008-0000-0700-00005C020000}"/>
            </a:ext>
          </a:extLst>
        </xdr:cNvPr>
        <xdr:cNvSpPr txBox="1"/>
      </xdr:nvSpPr>
      <xdr:spPr>
        <a:xfrm>
          <a:off x="12547111" y="999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8" name="テキスト ボックス 617">
          <a:extLst>
            <a:ext uri="{FF2B5EF4-FFF2-40B4-BE49-F238E27FC236}">
              <a16:creationId xmlns="" xmlns:a16="http://schemas.microsoft.com/office/drawing/2014/main" id="{00000000-0008-0000-0700-00006A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0" name="テキスト ボックス 619">
          <a:extLst>
            <a:ext uri="{FF2B5EF4-FFF2-40B4-BE49-F238E27FC236}">
              <a16:creationId xmlns="" xmlns:a16="http://schemas.microsoft.com/office/drawing/2014/main" id="{00000000-0008-0000-0700-00006C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2" name="テキスト ボックス 621">
          <a:extLst>
            <a:ext uri="{FF2B5EF4-FFF2-40B4-BE49-F238E27FC236}">
              <a16:creationId xmlns="" xmlns:a16="http://schemas.microsoft.com/office/drawing/2014/main" id="{00000000-0008-0000-0700-00006E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a:extLst>
            <a:ext uri="{FF2B5EF4-FFF2-40B4-BE49-F238E27FC236}">
              <a16:creationId xmlns="" xmlns:a16="http://schemas.microsoft.com/office/drawing/2014/main" id="{00000000-0008-0000-0700-000070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a:extLst>
            <a:ext uri="{FF2B5EF4-FFF2-40B4-BE49-F238E27FC236}">
              <a16:creationId xmlns="" xmlns:a16="http://schemas.microsoft.com/office/drawing/2014/main" id="{00000000-0008-0000-0700-000072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13643</xdr:rowOff>
    </xdr:from>
    <xdr:to>
      <xdr:col>85</xdr:col>
      <xdr:colOff>126364</xdr:colOff>
      <xdr:row>79</xdr:row>
      <xdr:rowOff>98879</xdr:rowOff>
    </xdr:to>
    <xdr:cxnSp macro="">
      <xdr:nvCxnSpPr>
        <xdr:cNvPr id="630" name="直線コネクタ 629">
          <a:extLst>
            <a:ext uri="{FF2B5EF4-FFF2-40B4-BE49-F238E27FC236}">
              <a16:creationId xmlns="" xmlns:a16="http://schemas.microsoft.com/office/drawing/2014/main" id="{00000000-0008-0000-0700-000076020000}"/>
            </a:ext>
          </a:extLst>
        </xdr:cNvPr>
        <xdr:cNvCxnSpPr/>
      </xdr:nvCxnSpPr>
      <xdr:spPr>
        <a:xfrm flipV="1">
          <a:off x="16317595" y="12186593"/>
          <a:ext cx="1269" cy="145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131770</xdr:rowOff>
    </xdr:from>
    <xdr:ext cx="534377" cy="259045"/>
    <xdr:sp macro="" textlink="">
      <xdr:nvSpPr>
        <xdr:cNvPr id="633" name="災害復旧費最大値テキスト">
          <a:extLst>
            <a:ext uri="{FF2B5EF4-FFF2-40B4-BE49-F238E27FC236}">
              <a16:creationId xmlns="" xmlns:a16="http://schemas.microsoft.com/office/drawing/2014/main" id="{00000000-0008-0000-0700-000079020000}"/>
            </a:ext>
          </a:extLst>
        </xdr:cNvPr>
        <xdr:cNvSpPr txBox="1"/>
      </xdr:nvSpPr>
      <xdr:spPr>
        <a:xfrm>
          <a:off x="16370300" y="1196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13643</xdr:rowOff>
    </xdr:from>
    <xdr:to>
      <xdr:col>86</xdr:col>
      <xdr:colOff>25400</xdr:colOff>
      <xdr:row>71</xdr:row>
      <xdr:rowOff>13643</xdr:rowOff>
    </xdr:to>
    <xdr:cxnSp macro="">
      <xdr:nvCxnSpPr>
        <xdr:cNvPr id="634" name="直線コネクタ 633">
          <a:extLst>
            <a:ext uri="{FF2B5EF4-FFF2-40B4-BE49-F238E27FC236}">
              <a16:creationId xmlns="" xmlns:a16="http://schemas.microsoft.com/office/drawing/2014/main" id="{00000000-0008-0000-0700-00007A020000}"/>
            </a:ext>
          </a:extLst>
        </xdr:cNvPr>
        <xdr:cNvCxnSpPr/>
      </xdr:nvCxnSpPr>
      <xdr:spPr>
        <a:xfrm>
          <a:off x="16230600" y="121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119670</xdr:rowOff>
    </xdr:from>
    <xdr:to>
      <xdr:col>85</xdr:col>
      <xdr:colOff>127000</xdr:colOff>
      <xdr:row>79</xdr:row>
      <xdr:rowOff>94960</xdr:rowOff>
    </xdr:to>
    <xdr:cxnSp macro="">
      <xdr:nvCxnSpPr>
        <xdr:cNvPr id="635" name="直線コネクタ 634">
          <a:extLst>
            <a:ext uri="{FF2B5EF4-FFF2-40B4-BE49-F238E27FC236}">
              <a16:creationId xmlns="" xmlns:a16="http://schemas.microsoft.com/office/drawing/2014/main" id="{00000000-0008-0000-0700-00007B020000}"/>
            </a:ext>
          </a:extLst>
        </xdr:cNvPr>
        <xdr:cNvCxnSpPr/>
      </xdr:nvCxnSpPr>
      <xdr:spPr>
        <a:xfrm flipV="1">
          <a:off x="15481300" y="13492770"/>
          <a:ext cx="838200" cy="14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114679</xdr:rowOff>
    </xdr:from>
    <xdr:ext cx="378565" cy="259045"/>
    <xdr:sp macro="" textlink="">
      <xdr:nvSpPr>
        <xdr:cNvPr id="636" name="災害復旧費平均値テキスト">
          <a:extLst>
            <a:ext uri="{FF2B5EF4-FFF2-40B4-BE49-F238E27FC236}">
              <a16:creationId xmlns="" xmlns:a16="http://schemas.microsoft.com/office/drawing/2014/main" id="{00000000-0008-0000-0700-00007C020000}"/>
            </a:ext>
          </a:extLst>
        </xdr:cNvPr>
        <xdr:cNvSpPr txBox="1"/>
      </xdr:nvSpPr>
      <xdr:spPr>
        <a:xfrm>
          <a:off x="16370300" y="134877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136252</xdr:rowOff>
    </xdr:from>
    <xdr:to>
      <xdr:col>85</xdr:col>
      <xdr:colOff>177800</xdr:colOff>
      <xdr:row>79</xdr:row>
      <xdr:rowOff>66402</xdr:rowOff>
    </xdr:to>
    <xdr:sp macro="" textlink="">
      <xdr:nvSpPr>
        <xdr:cNvPr id="637" name="フローチャート: 判断 636">
          <a:extLst>
            <a:ext uri="{FF2B5EF4-FFF2-40B4-BE49-F238E27FC236}">
              <a16:creationId xmlns="" xmlns:a16="http://schemas.microsoft.com/office/drawing/2014/main" id="{00000000-0008-0000-0700-00007D020000}"/>
            </a:ext>
          </a:extLst>
        </xdr:cNvPr>
        <xdr:cNvSpPr/>
      </xdr:nvSpPr>
      <xdr:spPr>
        <a:xfrm>
          <a:off x="16268700" y="135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76563</xdr:rowOff>
    </xdr:from>
    <xdr:to>
      <xdr:col>81</xdr:col>
      <xdr:colOff>50800</xdr:colOff>
      <xdr:row>79</xdr:row>
      <xdr:rowOff>94960</xdr:rowOff>
    </xdr:to>
    <xdr:cxnSp macro="">
      <xdr:nvCxnSpPr>
        <xdr:cNvPr id="638" name="直線コネクタ 637">
          <a:extLst>
            <a:ext uri="{FF2B5EF4-FFF2-40B4-BE49-F238E27FC236}">
              <a16:creationId xmlns="" xmlns:a16="http://schemas.microsoft.com/office/drawing/2014/main" id="{00000000-0008-0000-0700-00007E020000}"/>
            </a:ext>
          </a:extLst>
        </xdr:cNvPr>
        <xdr:cNvCxnSpPr/>
      </xdr:nvCxnSpPr>
      <xdr:spPr>
        <a:xfrm>
          <a:off x="14592300" y="13621113"/>
          <a:ext cx="889000" cy="1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143111</xdr:rowOff>
    </xdr:from>
    <xdr:to>
      <xdr:col>81</xdr:col>
      <xdr:colOff>101600</xdr:colOff>
      <xdr:row>79</xdr:row>
      <xdr:rowOff>73261</xdr:rowOff>
    </xdr:to>
    <xdr:sp macro="" textlink="">
      <xdr:nvSpPr>
        <xdr:cNvPr id="639" name="フローチャート: 判断 638">
          <a:extLst>
            <a:ext uri="{FF2B5EF4-FFF2-40B4-BE49-F238E27FC236}">
              <a16:creationId xmlns="" xmlns:a16="http://schemas.microsoft.com/office/drawing/2014/main" id="{00000000-0008-0000-0700-00007F020000}"/>
            </a:ext>
          </a:extLst>
        </xdr:cNvPr>
        <xdr:cNvSpPr/>
      </xdr:nvSpPr>
      <xdr:spPr>
        <a:xfrm>
          <a:off x="15430500" y="1351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89788</xdr:rowOff>
    </xdr:from>
    <xdr:ext cx="378565" cy="259045"/>
    <xdr:sp macro="" textlink="">
      <xdr:nvSpPr>
        <xdr:cNvPr id="640" name="テキスト ボックス 639">
          <a:extLst>
            <a:ext uri="{FF2B5EF4-FFF2-40B4-BE49-F238E27FC236}">
              <a16:creationId xmlns="" xmlns:a16="http://schemas.microsoft.com/office/drawing/2014/main" id="{00000000-0008-0000-0700-000080020000}"/>
            </a:ext>
          </a:extLst>
        </xdr:cNvPr>
        <xdr:cNvSpPr txBox="1"/>
      </xdr:nvSpPr>
      <xdr:spPr>
        <a:xfrm>
          <a:off x="15292017" y="13291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76563</xdr:rowOff>
    </xdr:from>
    <xdr:to>
      <xdr:col>76</xdr:col>
      <xdr:colOff>114300</xdr:colOff>
      <xdr:row>79</xdr:row>
      <xdr:rowOff>98879</xdr:rowOff>
    </xdr:to>
    <xdr:cxnSp macro="">
      <xdr:nvCxnSpPr>
        <xdr:cNvPr id="641" name="直線コネクタ 640">
          <a:extLst>
            <a:ext uri="{FF2B5EF4-FFF2-40B4-BE49-F238E27FC236}">
              <a16:creationId xmlns="" xmlns:a16="http://schemas.microsoft.com/office/drawing/2014/main" id="{00000000-0008-0000-0700-000081020000}"/>
            </a:ext>
          </a:extLst>
        </xdr:cNvPr>
        <xdr:cNvCxnSpPr/>
      </xdr:nvCxnSpPr>
      <xdr:spPr>
        <a:xfrm flipV="1">
          <a:off x="13703300" y="13621113"/>
          <a:ext cx="889000" cy="2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142894</xdr:rowOff>
    </xdr:from>
    <xdr:to>
      <xdr:col>76</xdr:col>
      <xdr:colOff>165100</xdr:colOff>
      <xdr:row>79</xdr:row>
      <xdr:rowOff>73044</xdr:rowOff>
    </xdr:to>
    <xdr:sp macro="" textlink="">
      <xdr:nvSpPr>
        <xdr:cNvPr id="642" name="フローチャート: 判断 641">
          <a:extLst>
            <a:ext uri="{FF2B5EF4-FFF2-40B4-BE49-F238E27FC236}">
              <a16:creationId xmlns="" xmlns:a16="http://schemas.microsoft.com/office/drawing/2014/main" id="{00000000-0008-0000-0700-000082020000}"/>
            </a:ext>
          </a:extLst>
        </xdr:cNvPr>
        <xdr:cNvSpPr/>
      </xdr:nvSpPr>
      <xdr:spPr>
        <a:xfrm>
          <a:off x="14541500" y="1351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89571</xdr:rowOff>
    </xdr:from>
    <xdr:ext cx="378565" cy="259045"/>
    <xdr:sp macro="" textlink="">
      <xdr:nvSpPr>
        <xdr:cNvPr id="643" name="テキスト ボックス 642">
          <a:extLst>
            <a:ext uri="{FF2B5EF4-FFF2-40B4-BE49-F238E27FC236}">
              <a16:creationId xmlns="" xmlns:a16="http://schemas.microsoft.com/office/drawing/2014/main" id="{00000000-0008-0000-0700-000083020000}"/>
            </a:ext>
          </a:extLst>
        </xdr:cNvPr>
        <xdr:cNvSpPr txBox="1"/>
      </xdr:nvSpPr>
      <xdr:spPr>
        <a:xfrm>
          <a:off x="14403017" y="1329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23985</xdr:rowOff>
    </xdr:from>
    <xdr:to>
      <xdr:col>71</xdr:col>
      <xdr:colOff>177800</xdr:colOff>
      <xdr:row>79</xdr:row>
      <xdr:rowOff>98879</xdr:rowOff>
    </xdr:to>
    <xdr:cxnSp macro="">
      <xdr:nvCxnSpPr>
        <xdr:cNvPr id="644" name="直線コネクタ 643">
          <a:extLst>
            <a:ext uri="{FF2B5EF4-FFF2-40B4-BE49-F238E27FC236}">
              <a16:creationId xmlns="" xmlns:a16="http://schemas.microsoft.com/office/drawing/2014/main" id="{00000000-0008-0000-0700-000084020000}"/>
            </a:ext>
          </a:extLst>
        </xdr:cNvPr>
        <xdr:cNvCxnSpPr/>
      </xdr:nvCxnSpPr>
      <xdr:spPr>
        <a:xfrm>
          <a:off x="12814300" y="13568535"/>
          <a:ext cx="889000" cy="7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106643</xdr:rowOff>
    </xdr:from>
    <xdr:to>
      <xdr:col>72</xdr:col>
      <xdr:colOff>38100</xdr:colOff>
      <xdr:row>79</xdr:row>
      <xdr:rowOff>36793</xdr:rowOff>
    </xdr:to>
    <xdr:sp macro="" textlink="">
      <xdr:nvSpPr>
        <xdr:cNvPr id="645" name="フローチャート: 判断 644">
          <a:extLst>
            <a:ext uri="{FF2B5EF4-FFF2-40B4-BE49-F238E27FC236}">
              <a16:creationId xmlns="" xmlns:a16="http://schemas.microsoft.com/office/drawing/2014/main" id="{00000000-0008-0000-0700-000085020000}"/>
            </a:ext>
          </a:extLst>
        </xdr:cNvPr>
        <xdr:cNvSpPr/>
      </xdr:nvSpPr>
      <xdr:spPr>
        <a:xfrm>
          <a:off x="13652500" y="1347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53320</xdr:rowOff>
    </xdr:from>
    <xdr:ext cx="469744" cy="259045"/>
    <xdr:sp macro="" textlink="">
      <xdr:nvSpPr>
        <xdr:cNvPr id="646" name="テキスト ボックス 645">
          <a:extLst>
            <a:ext uri="{FF2B5EF4-FFF2-40B4-BE49-F238E27FC236}">
              <a16:creationId xmlns="" xmlns:a16="http://schemas.microsoft.com/office/drawing/2014/main" id="{00000000-0008-0000-0700-000086020000}"/>
            </a:ext>
          </a:extLst>
        </xdr:cNvPr>
        <xdr:cNvSpPr txBox="1"/>
      </xdr:nvSpPr>
      <xdr:spPr>
        <a:xfrm>
          <a:off x="13468428" y="1325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78777</xdr:rowOff>
    </xdr:from>
    <xdr:to>
      <xdr:col>67</xdr:col>
      <xdr:colOff>101600</xdr:colOff>
      <xdr:row>79</xdr:row>
      <xdr:rowOff>8927</xdr:rowOff>
    </xdr:to>
    <xdr:sp macro="" textlink="">
      <xdr:nvSpPr>
        <xdr:cNvPr id="647" name="フローチャート: 判断 646">
          <a:extLst>
            <a:ext uri="{FF2B5EF4-FFF2-40B4-BE49-F238E27FC236}">
              <a16:creationId xmlns="" xmlns:a16="http://schemas.microsoft.com/office/drawing/2014/main" id="{00000000-0008-0000-0700-000087020000}"/>
            </a:ext>
          </a:extLst>
        </xdr:cNvPr>
        <xdr:cNvSpPr/>
      </xdr:nvSpPr>
      <xdr:spPr>
        <a:xfrm>
          <a:off x="12763500" y="1345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25454</xdr:rowOff>
    </xdr:from>
    <xdr:ext cx="469744" cy="259045"/>
    <xdr:sp macro="" textlink="">
      <xdr:nvSpPr>
        <xdr:cNvPr id="648" name="テキスト ボックス 647">
          <a:extLst>
            <a:ext uri="{FF2B5EF4-FFF2-40B4-BE49-F238E27FC236}">
              <a16:creationId xmlns="" xmlns:a16="http://schemas.microsoft.com/office/drawing/2014/main" id="{00000000-0008-0000-0700-000088020000}"/>
            </a:ext>
          </a:extLst>
        </xdr:cNvPr>
        <xdr:cNvSpPr txBox="1"/>
      </xdr:nvSpPr>
      <xdr:spPr>
        <a:xfrm>
          <a:off x="12579428" y="1322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68870</xdr:rowOff>
    </xdr:from>
    <xdr:to>
      <xdr:col>85</xdr:col>
      <xdr:colOff>177800</xdr:colOff>
      <xdr:row>78</xdr:row>
      <xdr:rowOff>170470</xdr:rowOff>
    </xdr:to>
    <xdr:sp macro="" textlink="">
      <xdr:nvSpPr>
        <xdr:cNvPr id="654" name="楕円 653">
          <a:extLst>
            <a:ext uri="{FF2B5EF4-FFF2-40B4-BE49-F238E27FC236}">
              <a16:creationId xmlns="" xmlns:a16="http://schemas.microsoft.com/office/drawing/2014/main" id="{00000000-0008-0000-0700-00008E020000}"/>
            </a:ext>
          </a:extLst>
        </xdr:cNvPr>
        <xdr:cNvSpPr/>
      </xdr:nvSpPr>
      <xdr:spPr>
        <a:xfrm>
          <a:off x="16268700" y="1344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91747</xdr:rowOff>
    </xdr:from>
    <xdr:ext cx="469744" cy="259045"/>
    <xdr:sp macro="" textlink="">
      <xdr:nvSpPr>
        <xdr:cNvPr id="655" name="災害復旧費該当値テキスト">
          <a:extLst>
            <a:ext uri="{FF2B5EF4-FFF2-40B4-BE49-F238E27FC236}">
              <a16:creationId xmlns="" xmlns:a16="http://schemas.microsoft.com/office/drawing/2014/main" id="{00000000-0008-0000-0700-00008F020000}"/>
            </a:ext>
          </a:extLst>
        </xdr:cNvPr>
        <xdr:cNvSpPr txBox="1"/>
      </xdr:nvSpPr>
      <xdr:spPr>
        <a:xfrm>
          <a:off x="16370300" y="1329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44160</xdr:rowOff>
    </xdr:from>
    <xdr:to>
      <xdr:col>81</xdr:col>
      <xdr:colOff>101600</xdr:colOff>
      <xdr:row>79</xdr:row>
      <xdr:rowOff>145760</xdr:rowOff>
    </xdr:to>
    <xdr:sp macro="" textlink="">
      <xdr:nvSpPr>
        <xdr:cNvPr id="656" name="楕円 655">
          <a:extLst>
            <a:ext uri="{FF2B5EF4-FFF2-40B4-BE49-F238E27FC236}">
              <a16:creationId xmlns="" xmlns:a16="http://schemas.microsoft.com/office/drawing/2014/main" id="{00000000-0008-0000-0700-000090020000}"/>
            </a:ext>
          </a:extLst>
        </xdr:cNvPr>
        <xdr:cNvSpPr/>
      </xdr:nvSpPr>
      <xdr:spPr>
        <a:xfrm>
          <a:off x="15430500" y="135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136887</xdr:rowOff>
    </xdr:from>
    <xdr:ext cx="313932" cy="259045"/>
    <xdr:sp macro="" textlink="">
      <xdr:nvSpPr>
        <xdr:cNvPr id="657" name="テキスト ボックス 656">
          <a:extLst>
            <a:ext uri="{FF2B5EF4-FFF2-40B4-BE49-F238E27FC236}">
              <a16:creationId xmlns="" xmlns:a16="http://schemas.microsoft.com/office/drawing/2014/main" id="{00000000-0008-0000-0700-000091020000}"/>
            </a:ext>
          </a:extLst>
        </xdr:cNvPr>
        <xdr:cNvSpPr txBox="1"/>
      </xdr:nvSpPr>
      <xdr:spPr>
        <a:xfrm>
          <a:off x="15324333" y="136814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25763</xdr:rowOff>
    </xdr:from>
    <xdr:to>
      <xdr:col>76</xdr:col>
      <xdr:colOff>165100</xdr:colOff>
      <xdr:row>79</xdr:row>
      <xdr:rowOff>127363</xdr:rowOff>
    </xdr:to>
    <xdr:sp macro="" textlink="">
      <xdr:nvSpPr>
        <xdr:cNvPr id="658" name="楕円 657">
          <a:extLst>
            <a:ext uri="{FF2B5EF4-FFF2-40B4-BE49-F238E27FC236}">
              <a16:creationId xmlns="" xmlns:a16="http://schemas.microsoft.com/office/drawing/2014/main" id="{00000000-0008-0000-0700-000092020000}"/>
            </a:ext>
          </a:extLst>
        </xdr:cNvPr>
        <xdr:cNvSpPr/>
      </xdr:nvSpPr>
      <xdr:spPr>
        <a:xfrm>
          <a:off x="14541500" y="1357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118490</xdr:rowOff>
    </xdr:from>
    <xdr:ext cx="378565" cy="259045"/>
    <xdr:sp macro="" textlink="">
      <xdr:nvSpPr>
        <xdr:cNvPr id="659" name="テキスト ボックス 658">
          <a:extLst>
            <a:ext uri="{FF2B5EF4-FFF2-40B4-BE49-F238E27FC236}">
              <a16:creationId xmlns="" xmlns:a16="http://schemas.microsoft.com/office/drawing/2014/main" id="{00000000-0008-0000-0700-000093020000}"/>
            </a:ext>
          </a:extLst>
        </xdr:cNvPr>
        <xdr:cNvSpPr txBox="1"/>
      </xdr:nvSpPr>
      <xdr:spPr>
        <a:xfrm>
          <a:off x="14403017" y="13663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a:extLst>
            <a:ext uri="{FF2B5EF4-FFF2-40B4-BE49-F238E27FC236}">
              <a16:creationId xmlns="" xmlns:a16="http://schemas.microsoft.com/office/drawing/2014/main" id="{00000000-0008-0000-0700-000094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a:extLst>
            <a:ext uri="{FF2B5EF4-FFF2-40B4-BE49-F238E27FC236}">
              <a16:creationId xmlns="" xmlns:a16="http://schemas.microsoft.com/office/drawing/2014/main" id="{00000000-0008-0000-0700-000095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144635</xdr:rowOff>
    </xdr:from>
    <xdr:to>
      <xdr:col>67</xdr:col>
      <xdr:colOff>101600</xdr:colOff>
      <xdr:row>79</xdr:row>
      <xdr:rowOff>74785</xdr:rowOff>
    </xdr:to>
    <xdr:sp macro="" textlink="">
      <xdr:nvSpPr>
        <xdr:cNvPr id="662" name="楕円 661">
          <a:extLst>
            <a:ext uri="{FF2B5EF4-FFF2-40B4-BE49-F238E27FC236}">
              <a16:creationId xmlns="" xmlns:a16="http://schemas.microsoft.com/office/drawing/2014/main" id="{00000000-0008-0000-0700-000096020000}"/>
            </a:ext>
          </a:extLst>
        </xdr:cNvPr>
        <xdr:cNvSpPr/>
      </xdr:nvSpPr>
      <xdr:spPr>
        <a:xfrm>
          <a:off x="12763500" y="1351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65912</xdr:rowOff>
    </xdr:from>
    <xdr:ext cx="378565" cy="259045"/>
    <xdr:sp macro="" textlink="">
      <xdr:nvSpPr>
        <xdr:cNvPr id="663" name="テキスト ボックス 662">
          <a:extLst>
            <a:ext uri="{FF2B5EF4-FFF2-40B4-BE49-F238E27FC236}">
              <a16:creationId xmlns="" xmlns:a16="http://schemas.microsoft.com/office/drawing/2014/main" id="{00000000-0008-0000-0700-000097020000}"/>
            </a:ext>
          </a:extLst>
        </xdr:cNvPr>
        <xdr:cNvSpPr txBox="1"/>
      </xdr:nvSpPr>
      <xdr:spPr>
        <a:xfrm>
          <a:off x="12625017" y="13610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a:extLst>
            <a:ext uri="{FF2B5EF4-FFF2-40B4-BE49-F238E27FC236}">
              <a16:creationId xmlns="" xmlns:a16="http://schemas.microsoft.com/office/drawing/2014/main" id="{00000000-0008-0000-0700-0000A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97010</xdr:rowOff>
    </xdr:from>
    <xdr:to>
      <xdr:col>85</xdr:col>
      <xdr:colOff>126364</xdr:colOff>
      <xdr:row>97</xdr:row>
      <xdr:rowOff>109849</xdr:rowOff>
    </xdr:to>
    <xdr:cxnSp macro="">
      <xdr:nvCxnSpPr>
        <xdr:cNvPr id="687" name="直線コネクタ 686">
          <a:extLst>
            <a:ext uri="{FF2B5EF4-FFF2-40B4-BE49-F238E27FC236}">
              <a16:creationId xmlns="" xmlns:a16="http://schemas.microsoft.com/office/drawing/2014/main" id="{00000000-0008-0000-0700-0000AF020000}"/>
            </a:ext>
          </a:extLst>
        </xdr:cNvPr>
        <xdr:cNvCxnSpPr/>
      </xdr:nvCxnSpPr>
      <xdr:spPr>
        <a:xfrm flipV="1">
          <a:off x="16317595" y="15527510"/>
          <a:ext cx="1269" cy="1212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113676</xdr:rowOff>
    </xdr:from>
    <xdr:ext cx="534377" cy="259045"/>
    <xdr:sp macro="" textlink="">
      <xdr:nvSpPr>
        <xdr:cNvPr id="688" name="公債費最小値テキスト">
          <a:extLst>
            <a:ext uri="{FF2B5EF4-FFF2-40B4-BE49-F238E27FC236}">
              <a16:creationId xmlns="" xmlns:a16="http://schemas.microsoft.com/office/drawing/2014/main" id="{00000000-0008-0000-0700-0000B0020000}"/>
            </a:ext>
          </a:extLst>
        </xdr:cNvPr>
        <xdr:cNvSpPr txBox="1"/>
      </xdr:nvSpPr>
      <xdr:spPr>
        <a:xfrm>
          <a:off x="16370300" y="167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109849</xdr:rowOff>
    </xdr:from>
    <xdr:to>
      <xdr:col>86</xdr:col>
      <xdr:colOff>25400</xdr:colOff>
      <xdr:row>97</xdr:row>
      <xdr:rowOff>109849</xdr:rowOff>
    </xdr:to>
    <xdr:cxnSp macro="">
      <xdr:nvCxnSpPr>
        <xdr:cNvPr id="689" name="直線コネクタ 688">
          <a:extLst>
            <a:ext uri="{FF2B5EF4-FFF2-40B4-BE49-F238E27FC236}">
              <a16:creationId xmlns="" xmlns:a16="http://schemas.microsoft.com/office/drawing/2014/main" id="{00000000-0008-0000-0700-0000B1020000}"/>
            </a:ext>
          </a:extLst>
        </xdr:cNvPr>
        <xdr:cNvCxnSpPr/>
      </xdr:nvCxnSpPr>
      <xdr:spPr>
        <a:xfrm>
          <a:off x="16230600" y="1674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43687</xdr:rowOff>
    </xdr:from>
    <xdr:ext cx="534377" cy="259045"/>
    <xdr:sp macro="" textlink="">
      <xdr:nvSpPr>
        <xdr:cNvPr id="690" name="公債費最大値テキスト">
          <a:extLst>
            <a:ext uri="{FF2B5EF4-FFF2-40B4-BE49-F238E27FC236}">
              <a16:creationId xmlns="" xmlns:a16="http://schemas.microsoft.com/office/drawing/2014/main" id="{00000000-0008-0000-0700-0000B2020000}"/>
            </a:ext>
          </a:extLst>
        </xdr:cNvPr>
        <xdr:cNvSpPr txBox="1"/>
      </xdr:nvSpPr>
      <xdr:spPr>
        <a:xfrm>
          <a:off x="16370300" y="1530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97010</xdr:rowOff>
    </xdr:from>
    <xdr:to>
      <xdr:col>86</xdr:col>
      <xdr:colOff>25400</xdr:colOff>
      <xdr:row>90</xdr:row>
      <xdr:rowOff>97010</xdr:rowOff>
    </xdr:to>
    <xdr:cxnSp macro="">
      <xdr:nvCxnSpPr>
        <xdr:cNvPr id="691" name="直線コネクタ 690">
          <a:extLst>
            <a:ext uri="{FF2B5EF4-FFF2-40B4-BE49-F238E27FC236}">
              <a16:creationId xmlns="" xmlns:a16="http://schemas.microsoft.com/office/drawing/2014/main" id="{00000000-0008-0000-0700-0000B3020000}"/>
            </a:ext>
          </a:extLst>
        </xdr:cNvPr>
        <xdr:cNvCxnSpPr/>
      </xdr:nvCxnSpPr>
      <xdr:spPr>
        <a:xfrm>
          <a:off x="16230600" y="15527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162655</xdr:rowOff>
    </xdr:from>
    <xdr:to>
      <xdr:col>85</xdr:col>
      <xdr:colOff>127000</xdr:colOff>
      <xdr:row>95</xdr:row>
      <xdr:rowOff>170008</xdr:rowOff>
    </xdr:to>
    <xdr:cxnSp macro="">
      <xdr:nvCxnSpPr>
        <xdr:cNvPr id="692" name="直線コネクタ 691">
          <a:extLst>
            <a:ext uri="{FF2B5EF4-FFF2-40B4-BE49-F238E27FC236}">
              <a16:creationId xmlns="" xmlns:a16="http://schemas.microsoft.com/office/drawing/2014/main" id="{00000000-0008-0000-0700-0000B4020000}"/>
            </a:ext>
          </a:extLst>
        </xdr:cNvPr>
        <xdr:cNvCxnSpPr/>
      </xdr:nvCxnSpPr>
      <xdr:spPr>
        <a:xfrm>
          <a:off x="15481300" y="16450405"/>
          <a:ext cx="8382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53312</xdr:rowOff>
    </xdr:from>
    <xdr:ext cx="534377" cy="259045"/>
    <xdr:sp macro="" textlink="">
      <xdr:nvSpPr>
        <xdr:cNvPr id="693" name="公債費平均値テキスト">
          <a:extLst>
            <a:ext uri="{FF2B5EF4-FFF2-40B4-BE49-F238E27FC236}">
              <a16:creationId xmlns="" xmlns:a16="http://schemas.microsoft.com/office/drawing/2014/main" id="{00000000-0008-0000-0700-0000B5020000}"/>
            </a:ext>
          </a:extLst>
        </xdr:cNvPr>
        <xdr:cNvSpPr txBox="1"/>
      </xdr:nvSpPr>
      <xdr:spPr>
        <a:xfrm>
          <a:off x="16370300" y="1616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30435</xdr:rowOff>
    </xdr:from>
    <xdr:to>
      <xdr:col>85</xdr:col>
      <xdr:colOff>177800</xdr:colOff>
      <xdr:row>95</xdr:row>
      <xdr:rowOff>132035</xdr:rowOff>
    </xdr:to>
    <xdr:sp macro="" textlink="">
      <xdr:nvSpPr>
        <xdr:cNvPr id="694" name="フローチャート: 判断 693">
          <a:extLst>
            <a:ext uri="{FF2B5EF4-FFF2-40B4-BE49-F238E27FC236}">
              <a16:creationId xmlns="" xmlns:a16="http://schemas.microsoft.com/office/drawing/2014/main" id="{00000000-0008-0000-0700-0000B6020000}"/>
            </a:ext>
          </a:extLst>
        </xdr:cNvPr>
        <xdr:cNvSpPr/>
      </xdr:nvSpPr>
      <xdr:spPr>
        <a:xfrm>
          <a:off x="16268700" y="163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62395</xdr:rowOff>
    </xdr:from>
    <xdr:to>
      <xdr:col>81</xdr:col>
      <xdr:colOff>50800</xdr:colOff>
      <xdr:row>95</xdr:row>
      <xdr:rowOff>162655</xdr:rowOff>
    </xdr:to>
    <xdr:cxnSp macro="">
      <xdr:nvCxnSpPr>
        <xdr:cNvPr id="695" name="直線コネクタ 694">
          <a:extLst>
            <a:ext uri="{FF2B5EF4-FFF2-40B4-BE49-F238E27FC236}">
              <a16:creationId xmlns="" xmlns:a16="http://schemas.microsoft.com/office/drawing/2014/main" id="{00000000-0008-0000-0700-0000B7020000}"/>
            </a:ext>
          </a:extLst>
        </xdr:cNvPr>
        <xdr:cNvCxnSpPr/>
      </xdr:nvCxnSpPr>
      <xdr:spPr>
        <a:xfrm>
          <a:off x="14592300" y="16178695"/>
          <a:ext cx="889000" cy="27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20453</xdr:rowOff>
    </xdr:from>
    <xdr:to>
      <xdr:col>81</xdr:col>
      <xdr:colOff>101600</xdr:colOff>
      <xdr:row>95</xdr:row>
      <xdr:rowOff>122053</xdr:rowOff>
    </xdr:to>
    <xdr:sp macro="" textlink="">
      <xdr:nvSpPr>
        <xdr:cNvPr id="696" name="フローチャート: 判断 695">
          <a:extLst>
            <a:ext uri="{FF2B5EF4-FFF2-40B4-BE49-F238E27FC236}">
              <a16:creationId xmlns="" xmlns:a16="http://schemas.microsoft.com/office/drawing/2014/main" id="{00000000-0008-0000-0700-0000B8020000}"/>
            </a:ext>
          </a:extLst>
        </xdr:cNvPr>
        <xdr:cNvSpPr/>
      </xdr:nvSpPr>
      <xdr:spPr>
        <a:xfrm>
          <a:off x="154305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138580</xdr:rowOff>
    </xdr:from>
    <xdr:ext cx="534377" cy="259045"/>
    <xdr:sp macro="" textlink="">
      <xdr:nvSpPr>
        <xdr:cNvPr id="697" name="テキスト ボックス 696">
          <a:extLst>
            <a:ext uri="{FF2B5EF4-FFF2-40B4-BE49-F238E27FC236}">
              <a16:creationId xmlns="" xmlns:a16="http://schemas.microsoft.com/office/drawing/2014/main" id="{00000000-0008-0000-0700-0000B9020000}"/>
            </a:ext>
          </a:extLst>
        </xdr:cNvPr>
        <xdr:cNvSpPr txBox="1"/>
      </xdr:nvSpPr>
      <xdr:spPr>
        <a:xfrm>
          <a:off x="15214111" y="1608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62395</xdr:rowOff>
    </xdr:from>
    <xdr:to>
      <xdr:col>76</xdr:col>
      <xdr:colOff>114300</xdr:colOff>
      <xdr:row>95</xdr:row>
      <xdr:rowOff>167951</xdr:rowOff>
    </xdr:to>
    <xdr:cxnSp macro="">
      <xdr:nvCxnSpPr>
        <xdr:cNvPr id="698" name="直線コネクタ 697">
          <a:extLst>
            <a:ext uri="{FF2B5EF4-FFF2-40B4-BE49-F238E27FC236}">
              <a16:creationId xmlns="" xmlns:a16="http://schemas.microsoft.com/office/drawing/2014/main" id="{00000000-0008-0000-0700-0000BA020000}"/>
            </a:ext>
          </a:extLst>
        </xdr:cNvPr>
        <xdr:cNvCxnSpPr/>
      </xdr:nvCxnSpPr>
      <xdr:spPr>
        <a:xfrm flipV="1">
          <a:off x="13703300" y="16178695"/>
          <a:ext cx="889000" cy="27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30798</xdr:rowOff>
    </xdr:from>
    <xdr:to>
      <xdr:col>76</xdr:col>
      <xdr:colOff>165100</xdr:colOff>
      <xdr:row>95</xdr:row>
      <xdr:rowOff>132398</xdr:rowOff>
    </xdr:to>
    <xdr:sp macro="" textlink="">
      <xdr:nvSpPr>
        <xdr:cNvPr id="699" name="フローチャート: 判断 698">
          <a:extLst>
            <a:ext uri="{FF2B5EF4-FFF2-40B4-BE49-F238E27FC236}">
              <a16:creationId xmlns="" xmlns:a16="http://schemas.microsoft.com/office/drawing/2014/main" id="{00000000-0008-0000-0700-0000BB020000}"/>
            </a:ext>
          </a:extLst>
        </xdr:cNvPr>
        <xdr:cNvSpPr/>
      </xdr:nvSpPr>
      <xdr:spPr>
        <a:xfrm>
          <a:off x="14541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123525</xdr:rowOff>
    </xdr:from>
    <xdr:ext cx="534377" cy="259045"/>
    <xdr:sp macro="" textlink="">
      <xdr:nvSpPr>
        <xdr:cNvPr id="700" name="テキスト ボックス 699">
          <a:extLst>
            <a:ext uri="{FF2B5EF4-FFF2-40B4-BE49-F238E27FC236}">
              <a16:creationId xmlns="" xmlns:a16="http://schemas.microsoft.com/office/drawing/2014/main" id="{00000000-0008-0000-0700-0000BC020000}"/>
            </a:ext>
          </a:extLst>
        </xdr:cNvPr>
        <xdr:cNvSpPr txBox="1"/>
      </xdr:nvSpPr>
      <xdr:spPr>
        <a:xfrm>
          <a:off x="14325111" y="1641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131260</xdr:rowOff>
    </xdr:from>
    <xdr:to>
      <xdr:col>71</xdr:col>
      <xdr:colOff>177800</xdr:colOff>
      <xdr:row>95</xdr:row>
      <xdr:rowOff>167951</xdr:rowOff>
    </xdr:to>
    <xdr:cxnSp macro="">
      <xdr:nvCxnSpPr>
        <xdr:cNvPr id="701" name="直線コネクタ 700">
          <a:extLst>
            <a:ext uri="{FF2B5EF4-FFF2-40B4-BE49-F238E27FC236}">
              <a16:creationId xmlns="" xmlns:a16="http://schemas.microsoft.com/office/drawing/2014/main" id="{00000000-0008-0000-0700-0000BD020000}"/>
            </a:ext>
          </a:extLst>
        </xdr:cNvPr>
        <xdr:cNvCxnSpPr/>
      </xdr:nvCxnSpPr>
      <xdr:spPr>
        <a:xfrm>
          <a:off x="12814300" y="16419010"/>
          <a:ext cx="889000" cy="3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67221</xdr:rowOff>
    </xdr:from>
    <xdr:to>
      <xdr:col>72</xdr:col>
      <xdr:colOff>38100</xdr:colOff>
      <xdr:row>95</xdr:row>
      <xdr:rowOff>168821</xdr:rowOff>
    </xdr:to>
    <xdr:sp macro="" textlink="">
      <xdr:nvSpPr>
        <xdr:cNvPr id="702" name="フローチャート: 判断 701">
          <a:extLst>
            <a:ext uri="{FF2B5EF4-FFF2-40B4-BE49-F238E27FC236}">
              <a16:creationId xmlns="" xmlns:a16="http://schemas.microsoft.com/office/drawing/2014/main" id="{00000000-0008-0000-0700-0000BE020000}"/>
            </a:ext>
          </a:extLst>
        </xdr:cNvPr>
        <xdr:cNvSpPr/>
      </xdr:nvSpPr>
      <xdr:spPr>
        <a:xfrm>
          <a:off x="13652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13898</xdr:rowOff>
    </xdr:from>
    <xdr:ext cx="534377" cy="259045"/>
    <xdr:sp macro="" textlink="">
      <xdr:nvSpPr>
        <xdr:cNvPr id="703" name="テキスト ボックス 702">
          <a:extLst>
            <a:ext uri="{FF2B5EF4-FFF2-40B4-BE49-F238E27FC236}">
              <a16:creationId xmlns="" xmlns:a16="http://schemas.microsoft.com/office/drawing/2014/main" id="{00000000-0008-0000-0700-0000BF020000}"/>
            </a:ext>
          </a:extLst>
        </xdr:cNvPr>
        <xdr:cNvSpPr txBox="1"/>
      </xdr:nvSpPr>
      <xdr:spPr>
        <a:xfrm>
          <a:off x="13436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5708</xdr:rowOff>
    </xdr:from>
    <xdr:to>
      <xdr:col>67</xdr:col>
      <xdr:colOff>101600</xdr:colOff>
      <xdr:row>95</xdr:row>
      <xdr:rowOff>107308</xdr:rowOff>
    </xdr:to>
    <xdr:sp macro="" textlink="">
      <xdr:nvSpPr>
        <xdr:cNvPr id="704" name="フローチャート: 判断 703">
          <a:extLst>
            <a:ext uri="{FF2B5EF4-FFF2-40B4-BE49-F238E27FC236}">
              <a16:creationId xmlns="" xmlns:a16="http://schemas.microsoft.com/office/drawing/2014/main" id="{00000000-0008-0000-0700-0000C0020000}"/>
            </a:ext>
          </a:extLst>
        </xdr:cNvPr>
        <xdr:cNvSpPr/>
      </xdr:nvSpPr>
      <xdr:spPr>
        <a:xfrm>
          <a:off x="12763500" y="162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123835</xdr:rowOff>
    </xdr:from>
    <xdr:ext cx="534377" cy="259045"/>
    <xdr:sp macro="" textlink="">
      <xdr:nvSpPr>
        <xdr:cNvPr id="705" name="テキスト ボックス 704">
          <a:extLst>
            <a:ext uri="{FF2B5EF4-FFF2-40B4-BE49-F238E27FC236}">
              <a16:creationId xmlns="" xmlns:a16="http://schemas.microsoft.com/office/drawing/2014/main" id="{00000000-0008-0000-0700-0000C1020000}"/>
            </a:ext>
          </a:extLst>
        </xdr:cNvPr>
        <xdr:cNvSpPr txBox="1"/>
      </xdr:nvSpPr>
      <xdr:spPr>
        <a:xfrm>
          <a:off x="12547111" y="1606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119208</xdr:rowOff>
    </xdr:from>
    <xdr:to>
      <xdr:col>85</xdr:col>
      <xdr:colOff>177800</xdr:colOff>
      <xdr:row>96</xdr:row>
      <xdr:rowOff>49358</xdr:rowOff>
    </xdr:to>
    <xdr:sp macro="" textlink="">
      <xdr:nvSpPr>
        <xdr:cNvPr id="711" name="楕円 710">
          <a:extLst>
            <a:ext uri="{FF2B5EF4-FFF2-40B4-BE49-F238E27FC236}">
              <a16:creationId xmlns="" xmlns:a16="http://schemas.microsoft.com/office/drawing/2014/main" id="{00000000-0008-0000-0700-0000C7020000}"/>
            </a:ext>
          </a:extLst>
        </xdr:cNvPr>
        <xdr:cNvSpPr/>
      </xdr:nvSpPr>
      <xdr:spPr>
        <a:xfrm>
          <a:off x="16268700" y="1640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97635</xdr:rowOff>
    </xdr:from>
    <xdr:ext cx="534377" cy="259045"/>
    <xdr:sp macro="" textlink="">
      <xdr:nvSpPr>
        <xdr:cNvPr id="712" name="公債費該当値テキスト">
          <a:extLst>
            <a:ext uri="{FF2B5EF4-FFF2-40B4-BE49-F238E27FC236}">
              <a16:creationId xmlns="" xmlns:a16="http://schemas.microsoft.com/office/drawing/2014/main" id="{00000000-0008-0000-0700-0000C8020000}"/>
            </a:ext>
          </a:extLst>
        </xdr:cNvPr>
        <xdr:cNvSpPr txBox="1"/>
      </xdr:nvSpPr>
      <xdr:spPr>
        <a:xfrm>
          <a:off x="16370300" y="1638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111855</xdr:rowOff>
    </xdr:from>
    <xdr:to>
      <xdr:col>81</xdr:col>
      <xdr:colOff>101600</xdr:colOff>
      <xdr:row>96</xdr:row>
      <xdr:rowOff>42005</xdr:rowOff>
    </xdr:to>
    <xdr:sp macro="" textlink="">
      <xdr:nvSpPr>
        <xdr:cNvPr id="713" name="楕円 712">
          <a:extLst>
            <a:ext uri="{FF2B5EF4-FFF2-40B4-BE49-F238E27FC236}">
              <a16:creationId xmlns="" xmlns:a16="http://schemas.microsoft.com/office/drawing/2014/main" id="{00000000-0008-0000-0700-0000C9020000}"/>
            </a:ext>
          </a:extLst>
        </xdr:cNvPr>
        <xdr:cNvSpPr/>
      </xdr:nvSpPr>
      <xdr:spPr>
        <a:xfrm>
          <a:off x="15430500" y="1639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33132</xdr:rowOff>
    </xdr:from>
    <xdr:ext cx="534377" cy="259045"/>
    <xdr:sp macro="" textlink="">
      <xdr:nvSpPr>
        <xdr:cNvPr id="714" name="テキスト ボックス 713">
          <a:extLst>
            <a:ext uri="{FF2B5EF4-FFF2-40B4-BE49-F238E27FC236}">
              <a16:creationId xmlns="" xmlns:a16="http://schemas.microsoft.com/office/drawing/2014/main" id="{00000000-0008-0000-0700-0000CA020000}"/>
            </a:ext>
          </a:extLst>
        </xdr:cNvPr>
        <xdr:cNvSpPr txBox="1"/>
      </xdr:nvSpPr>
      <xdr:spPr>
        <a:xfrm>
          <a:off x="15214111" y="1649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11595</xdr:rowOff>
    </xdr:from>
    <xdr:to>
      <xdr:col>76</xdr:col>
      <xdr:colOff>165100</xdr:colOff>
      <xdr:row>94</xdr:row>
      <xdr:rowOff>113195</xdr:rowOff>
    </xdr:to>
    <xdr:sp macro="" textlink="">
      <xdr:nvSpPr>
        <xdr:cNvPr id="715" name="楕円 714">
          <a:extLst>
            <a:ext uri="{FF2B5EF4-FFF2-40B4-BE49-F238E27FC236}">
              <a16:creationId xmlns="" xmlns:a16="http://schemas.microsoft.com/office/drawing/2014/main" id="{00000000-0008-0000-0700-0000CB020000}"/>
            </a:ext>
          </a:extLst>
        </xdr:cNvPr>
        <xdr:cNvSpPr/>
      </xdr:nvSpPr>
      <xdr:spPr>
        <a:xfrm>
          <a:off x="14541500" y="1612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129722</xdr:rowOff>
    </xdr:from>
    <xdr:ext cx="534377" cy="259045"/>
    <xdr:sp macro="" textlink="">
      <xdr:nvSpPr>
        <xdr:cNvPr id="716" name="テキスト ボックス 715">
          <a:extLst>
            <a:ext uri="{FF2B5EF4-FFF2-40B4-BE49-F238E27FC236}">
              <a16:creationId xmlns="" xmlns:a16="http://schemas.microsoft.com/office/drawing/2014/main" id="{00000000-0008-0000-0700-0000CC020000}"/>
            </a:ext>
          </a:extLst>
        </xdr:cNvPr>
        <xdr:cNvSpPr txBox="1"/>
      </xdr:nvSpPr>
      <xdr:spPr>
        <a:xfrm>
          <a:off x="14325111" y="1590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117151</xdr:rowOff>
    </xdr:from>
    <xdr:to>
      <xdr:col>72</xdr:col>
      <xdr:colOff>38100</xdr:colOff>
      <xdr:row>96</xdr:row>
      <xdr:rowOff>47301</xdr:rowOff>
    </xdr:to>
    <xdr:sp macro="" textlink="">
      <xdr:nvSpPr>
        <xdr:cNvPr id="717" name="楕円 716">
          <a:extLst>
            <a:ext uri="{FF2B5EF4-FFF2-40B4-BE49-F238E27FC236}">
              <a16:creationId xmlns="" xmlns:a16="http://schemas.microsoft.com/office/drawing/2014/main" id="{00000000-0008-0000-0700-0000CD020000}"/>
            </a:ext>
          </a:extLst>
        </xdr:cNvPr>
        <xdr:cNvSpPr/>
      </xdr:nvSpPr>
      <xdr:spPr>
        <a:xfrm>
          <a:off x="13652500" y="1640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38428</xdr:rowOff>
    </xdr:from>
    <xdr:ext cx="534377" cy="259045"/>
    <xdr:sp macro="" textlink="">
      <xdr:nvSpPr>
        <xdr:cNvPr id="718" name="テキスト ボックス 717">
          <a:extLst>
            <a:ext uri="{FF2B5EF4-FFF2-40B4-BE49-F238E27FC236}">
              <a16:creationId xmlns="" xmlns:a16="http://schemas.microsoft.com/office/drawing/2014/main" id="{00000000-0008-0000-0700-0000CE020000}"/>
            </a:ext>
          </a:extLst>
        </xdr:cNvPr>
        <xdr:cNvSpPr txBox="1"/>
      </xdr:nvSpPr>
      <xdr:spPr>
        <a:xfrm>
          <a:off x="13436111" y="1649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80460</xdr:rowOff>
    </xdr:from>
    <xdr:to>
      <xdr:col>67</xdr:col>
      <xdr:colOff>101600</xdr:colOff>
      <xdr:row>96</xdr:row>
      <xdr:rowOff>10610</xdr:rowOff>
    </xdr:to>
    <xdr:sp macro="" textlink="">
      <xdr:nvSpPr>
        <xdr:cNvPr id="719" name="楕円 718">
          <a:extLst>
            <a:ext uri="{FF2B5EF4-FFF2-40B4-BE49-F238E27FC236}">
              <a16:creationId xmlns="" xmlns:a16="http://schemas.microsoft.com/office/drawing/2014/main" id="{00000000-0008-0000-0700-0000CF020000}"/>
            </a:ext>
          </a:extLst>
        </xdr:cNvPr>
        <xdr:cNvSpPr/>
      </xdr:nvSpPr>
      <xdr:spPr>
        <a:xfrm>
          <a:off x="12763500" y="1636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1737</xdr:rowOff>
    </xdr:from>
    <xdr:ext cx="534377" cy="259045"/>
    <xdr:sp macro="" textlink="">
      <xdr:nvSpPr>
        <xdr:cNvPr id="720" name="テキスト ボックス 719">
          <a:extLst>
            <a:ext uri="{FF2B5EF4-FFF2-40B4-BE49-F238E27FC236}">
              <a16:creationId xmlns="" xmlns:a16="http://schemas.microsoft.com/office/drawing/2014/main" id="{00000000-0008-0000-0700-0000D0020000}"/>
            </a:ext>
          </a:extLst>
        </xdr:cNvPr>
        <xdr:cNvSpPr txBox="1"/>
      </xdr:nvSpPr>
      <xdr:spPr>
        <a:xfrm>
          <a:off x="12547111" y="1646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 xmlns:a16="http://schemas.microsoft.com/office/drawing/2014/main" id="{00000000-0008-0000-07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 xmlns:a16="http://schemas.microsoft.com/office/drawing/2014/main" id="{00000000-0008-0000-07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 xmlns:a16="http://schemas.microsoft.com/office/drawing/2014/main" id="{00000000-0008-0000-07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 xmlns:a16="http://schemas.microsoft.com/office/drawing/2014/main" id="{00000000-0008-0000-07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 xmlns:a16="http://schemas.microsoft.com/office/drawing/2014/main" id="{00000000-0008-0000-07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a:extLst>
            <a:ext uri="{FF2B5EF4-FFF2-40B4-BE49-F238E27FC236}">
              <a16:creationId xmlns="" xmlns:a16="http://schemas.microsoft.com/office/drawing/2014/main" id="{00000000-0008-0000-0700-0000E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 xmlns:a16="http://schemas.microsoft.com/office/drawing/2014/main" id="{00000000-0008-0000-07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a:extLst>
            <a:ext uri="{FF2B5EF4-FFF2-40B4-BE49-F238E27FC236}">
              <a16:creationId xmlns="" xmlns:a16="http://schemas.microsoft.com/office/drawing/2014/main" id="{00000000-0008-0000-0700-0000E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 xmlns:a16="http://schemas.microsoft.com/office/drawing/2014/main" id="{00000000-0008-0000-07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a:extLst>
            <a:ext uri="{FF2B5EF4-FFF2-40B4-BE49-F238E27FC236}">
              <a16:creationId xmlns="" xmlns:a16="http://schemas.microsoft.com/office/drawing/2014/main" id="{00000000-0008-0000-0700-0000E4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44" name="直線コネクタ 743">
          <a:extLst>
            <a:ext uri="{FF2B5EF4-FFF2-40B4-BE49-F238E27FC236}">
              <a16:creationId xmlns="" xmlns:a16="http://schemas.microsoft.com/office/drawing/2014/main" id="{00000000-0008-0000-0700-0000E8020000}"/>
            </a:ext>
          </a:extLst>
        </xdr:cNvPr>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66502</xdr:rowOff>
    </xdr:from>
    <xdr:ext cx="249299" cy="259045"/>
    <xdr:sp macro="" textlink="">
      <xdr:nvSpPr>
        <xdr:cNvPr id="745" name="諸支出金最小値テキスト">
          <a:extLst>
            <a:ext uri="{FF2B5EF4-FFF2-40B4-BE49-F238E27FC236}">
              <a16:creationId xmlns="" xmlns:a16="http://schemas.microsoft.com/office/drawing/2014/main" id="{00000000-0008-0000-0700-0000E9020000}"/>
            </a:ext>
          </a:extLst>
        </xdr:cNvPr>
        <xdr:cNvSpPr txBox="1"/>
      </xdr:nvSpPr>
      <xdr:spPr>
        <a:xfrm>
          <a:off x="22212300" y="6753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 xmlns:a16="http://schemas.microsoft.com/office/drawing/2014/main" id="{00000000-0008-0000-07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469744" cy="259045"/>
    <xdr:sp macro="" textlink="">
      <xdr:nvSpPr>
        <xdr:cNvPr id="747" name="諸支出金最大値テキスト">
          <a:extLst>
            <a:ext uri="{FF2B5EF4-FFF2-40B4-BE49-F238E27FC236}">
              <a16:creationId xmlns="" xmlns:a16="http://schemas.microsoft.com/office/drawing/2014/main" id="{00000000-0008-0000-0700-0000EB020000}"/>
            </a:ext>
          </a:extLst>
        </xdr:cNvPr>
        <xdr:cNvSpPr txBox="1"/>
      </xdr:nvSpPr>
      <xdr:spPr>
        <a:xfrm>
          <a:off x="22212300" y="50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48" name="直線コネクタ 747">
          <a:extLst>
            <a:ext uri="{FF2B5EF4-FFF2-40B4-BE49-F238E27FC236}">
              <a16:creationId xmlns="" xmlns:a16="http://schemas.microsoft.com/office/drawing/2014/main" id="{00000000-0008-0000-0700-0000EC020000}"/>
            </a:ext>
          </a:extLst>
        </xdr:cNvPr>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a:extLst>
            <a:ext uri="{FF2B5EF4-FFF2-40B4-BE49-F238E27FC236}">
              <a16:creationId xmlns="" xmlns:a16="http://schemas.microsoft.com/office/drawing/2014/main" id="{00000000-0008-0000-0700-0000E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155401</xdr:rowOff>
    </xdr:from>
    <xdr:ext cx="378565" cy="259045"/>
    <xdr:sp macro="" textlink="">
      <xdr:nvSpPr>
        <xdr:cNvPr id="750" name="諸支出金平均値テキスト">
          <a:extLst>
            <a:ext uri="{FF2B5EF4-FFF2-40B4-BE49-F238E27FC236}">
              <a16:creationId xmlns="" xmlns:a16="http://schemas.microsoft.com/office/drawing/2014/main" id="{00000000-0008-0000-0700-0000EE020000}"/>
            </a:ext>
          </a:extLst>
        </xdr:cNvPr>
        <xdr:cNvSpPr txBox="1"/>
      </xdr:nvSpPr>
      <xdr:spPr>
        <a:xfrm>
          <a:off x="22212300" y="64990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132524</xdr:rowOff>
    </xdr:from>
    <xdr:to>
      <xdr:col>116</xdr:col>
      <xdr:colOff>114300</xdr:colOff>
      <xdr:row>39</xdr:row>
      <xdr:rowOff>62674</xdr:rowOff>
    </xdr:to>
    <xdr:sp macro="" textlink="">
      <xdr:nvSpPr>
        <xdr:cNvPr id="751" name="フローチャート: 判断 750">
          <a:extLst>
            <a:ext uri="{FF2B5EF4-FFF2-40B4-BE49-F238E27FC236}">
              <a16:creationId xmlns="" xmlns:a16="http://schemas.microsoft.com/office/drawing/2014/main" id="{00000000-0008-0000-0700-0000EF020000}"/>
            </a:ext>
          </a:extLst>
        </xdr:cNvPr>
        <xdr:cNvSpPr/>
      </xdr:nvSpPr>
      <xdr:spPr>
        <a:xfrm>
          <a:off x="22110700" y="66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a:extLst>
            <a:ext uri="{FF2B5EF4-FFF2-40B4-BE49-F238E27FC236}">
              <a16:creationId xmlns="" xmlns:a16="http://schemas.microsoft.com/office/drawing/2014/main" id="{00000000-0008-0000-0700-0000F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130619</xdr:rowOff>
    </xdr:from>
    <xdr:to>
      <xdr:col>112</xdr:col>
      <xdr:colOff>38100</xdr:colOff>
      <xdr:row>39</xdr:row>
      <xdr:rowOff>60769</xdr:rowOff>
    </xdr:to>
    <xdr:sp macro="" textlink="">
      <xdr:nvSpPr>
        <xdr:cNvPr id="753" name="フローチャート: 判断 752">
          <a:extLst>
            <a:ext uri="{FF2B5EF4-FFF2-40B4-BE49-F238E27FC236}">
              <a16:creationId xmlns="" xmlns:a16="http://schemas.microsoft.com/office/drawing/2014/main" id="{00000000-0008-0000-0700-0000F1020000}"/>
            </a:ext>
          </a:extLst>
        </xdr:cNvPr>
        <xdr:cNvSpPr/>
      </xdr:nvSpPr>
      <xdr:spPr>
        <a:xfrm>
          <a:off x="21272500" y="6645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77297</xdr:rowOff>
    </xdr:from>
    <xdr:ext cx="378565" cy="259045"/>
    <xdr:sp macro="" textlink="">
      <xdr:nvSpPr>
        <xdr:cNvPr id="754" name="テキスト ボックス 753">
          <a:extLst>
            <a:ext uri="{FF2B5EF4-FFF2-40B4-BE49-F238E27FC236}">
              <a16:creationId xmlns="" xmlns:a16="http://schemas.microsoft.com/office/drawing/2014/main" id="{00000000-0008-0000-0700-0000F2020000}"/>
            </a:ext>
          </a:extLst>
        </xdr:cNvPr>
        <xdr:cNvSpPr txBox="1"/>
      </xdr:nvSpPr>
      <xdr:spPr>
        <a:xfrm>
          <a:off x="21134017" y="6420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a:extLst>
            <a:ext uri="{FF2B5EF4-FFF2-40B4-BE49-F238E27FC236}">
              <a16:creationId xmlns="" xmlns:a16="http://schemas.microsoft.com/office/drawing/2014/main" id="{00000000-0008-0000-0700-0000F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144907</xdr:rowOff>
    </xdr:from>
    <xdr:to>
      <xdr:col>107</xdr:col>
      <xdr:colOff>101600</xdr:colOff>
      <xdr:row>39</xdr:row>
      <xdr:rowOff>75057</xdr:rowOff>
    </xdr:to>
    <xdr:sp macro="" textlink="">
      <xdr:nvSpPr>
        <xdr:cNvPr id="756" name="フローチャート: 判断 755">
          <a:extLst>
            <a:ext uri="{FF2B5EF4-FFF2-40B4-BE49-F238E27FC236}">
              <a16:creationId xmlns="" xmlns:a16="http://schemas.microsoft.com/office/drawing/2014/main" id="{00000000-0008-0000-0700-0000F4020000}"/>
            </a:ext>
          </a:extLst>
        </xdr:cNvPr>
        <xdr:cNvSpPr/>
      </xdr:nvSpPr>
      <xdr:spPr>
        <a:xfrm>
          <a:off x="20383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91584</xdr:rowOff>
    </xdr:from>
    <xdr:ext cx="378565" cy="259045"/>
    <xdr:sp macro="" textlink="">
      <xdr:nvSpPr>
        <xdr:cNvPr id="757" name="テキスト ボックス 756">
          <a:extLst>
            <a:ext uri="{FF2B5EF4-FFF2-40B4-BE49-F238E27FC236}">
              <a16:creationId xmlns="" xmlns:a16="http://schemas.microsoft.com/office/drawing/2014/main" id="{00000000-0008-0000-0700-0000F5020000}"/>
            </a:ext>
          </a:extLst>
        </xdr:cNvPr>
        <xdr:cNvSpPr txBox="1"/>
      </xdr:nvSpPr>
      <xdr:spPr>
        <a:xfrm>
          <a:off x="20245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a:extLst>
            <a:ext uri="{FF2B5EF4-FFF2-40B4-BE49-F238E27FC236}">
              <a16:creationId xmlns="" xmlns:a16="http://schemas.microsoft.com/office/drawing/2014/main" id="{00000000-0008-0000-0700-0000F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152908</xdr:rowOff>
    </xdr:from>
    <xdr:to>
      <xdr:col>102</xdr:col>
      <xdr:colOff>165100</xdr:colOff>
      <xdr:row>39</xdr:row>
      <xdr:rowOff>83058</xdr:rowOff>
    </xdr:to>
    <xdr:sp macro="" textlink="">
      <xdr:nvSpPr>
        <xdr:cNvPr id="759" name="フローチャート: 判断 758">
          <a:extLst>
            <a:ext uri="{FF2B5EF4-FFF2-40B4-BE49-F238E27FC236}">
              <a16:creationId xmlns="" xmlns:a16="http://schemas.microsoft.com/office/drawing/2014/main" id="{00000000-0008-0000-0700-0000F7020000}"/>
            </a:ext>
          </a:extLst>
        </xdr:cNvPr>
        <xdr:cNvSpPr/>
      </xdr:nvSpPr>
      <xdr:spPr>
        <a:xfrm>
          <a:off x="19494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99585</xdr:rowOff>
    </xdr:from>
    <xdr:ext cx="313932" cy="259045"/>
    <xdr:sp macro="" textlink="">
      <xdr:nvSpPr>
        <xdr:cNvPr id="760" name="テキスト ボックス 759">
          <a:extLst>
            <a:ext uri="{FF2B5EF4-FFF2-40B4-BE49-F238E27FC236}">
              <a16:creationId xmlns="" xmlns:a16="http://schemas.microsoft.com/office/drawing/2014/main" id="{00000000-0008-0000-0700-0000F8020000}"/>
            </a:ext>
          </a:extLst>
        </xdr:cNvPr>
        <xdr:cNvSpPr txBox="1"/>
      </xdr:nvSpPr>
      <xdr:spPr>
        <a:xfrm>
          <a:off x="19388333" y="64432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144717</xdr:rowOff>
    </xdr:from>
    <xdr:to>
      <xdr:col>98</xdr:col>
      <xdr:colOff>38100</xdr:colOff>
      <xdr:row>39</xdr:row>
      <xdr:rowOff>74867</xdr:rowOff>
    </xdr:to>
    <xdr:sp macro="" textlink="">
      <xdr:nvSpPr>
        <xdr:cNvPr id="761" name="フローチャート: 判断 760">
          <a:extLst>
            <a:ext uri="{FF2B5EF4-FFF2-40B4-BE49-F238E27FC236}">
              <a16:creationId xmlns="" xmlns:a16="http://schemas.microsoft.com/office/drawing/2014/main" id="{00000000-0008-0000-0700-0000F9020000}"/>
            </a:ext>
          </a:extLst>
        </xdr:cNvPr>
        <xdr:cNvSpPr/>
      </xdr:nvSpPr>
      <xdr:spPr>
        <a:xfrm>
          <a:off x="18605500" y="665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91393</xdr:rowOff>
    </xdr:from>
    <xdr:ext cx="378565" cy="259045"/>
    <xdr:sp macro="" textlink="">
      <xdr:nvSpPr>
        <xdr:cNvPr id="762" name="テキスト ボックス 761">
          <a:extLst>
            <a:ext uri="{FF2B5EF4-FFF2-40B4-BE49-F238E27FC236}">
              <a16:creationId xmlns="" xmlns:a16="http://schemas.microsoft.com/office/drawing/2014/main" id="{00000000-0008-0000-0700-0000FA020000}"/>
            </a:ext>
          </a:extLst>
        </xdr:cNvPr>
        <xdr:cNvSpPr txBox="1"/>
      </xdr:nvSpPr>
      <xdr:spPr>
        <a:xfrm>
          <a:off x="18467017" y="6435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a:extLst>
            <a:ext uri="{FF2B5EF4-FFF2-40B4-BE49-F238E27FC236}">
              <a16:creationId xmlns="" xmlns:a16="http://schemas.microsoft.com/office/drawing/2014/main" id="{00000000-0008-0000-0700-000000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110952</xdr:rowOff>
    </xdr:from>
    <xdr:ext cx="249299" cy="259045"/>
    <xdr:sp macro="" textlink="">
      <xdr:nvSpPr>
        <xdr:cNvPr id="769" name="諸支出金該当値テキスト">
          <a:extLst>
            <a:ext uri="{FF2B5EF4-FFF2-40B4-BE49-F238E27FC236}">
              <a16:creationId xmlns="" xmlns:a16="http://schemas.microsoft.com/office/drawing/2014/main" id="{00000000-0008-0000-0700-000001030000}"/>
            </a:ext>
          </a:extLst>
        </xdr:cNvPr>
        <xdr:cNvSpPr txBox="1"/>
      </xdr:nvSpPr>
      <xdr:spPr>
        <a:xfrm>
          <a:off x="22212300" y="6626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a:extLst>
            <a:ext uri="{FF2B5EF4-FFF2-40B4-BE49-F238E27FC236}">
              <a16:creationId xmlns="" xmlns:a16="http://schemas.microsoft.com/office/drawing/2014/main" id="{00000000-0008-0000-0700-000002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a:extLst>
            <a:ext uri="{FF2B5EF4-FFF2-40B4-BE49-F238E27FC236}">
              <a16:creationId xmlns="" xmlns:a16="http://schemas.microsoft.com/office/drawing/2014/main" id="{00000000-0008-0000-0700-000003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a:extLst>
            <a:ext uri="{FF2B5EF4-FFF2-40B4-BE49-F238E27FC236}">
              <a16:creationId xmlns="" xmlns:a16="http://schemas.microsoft.com/office/drawing/2014/main" id="{00000000-0008-0000-0700-000004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a:extLst>
            <a:ext uri="{FF2B5EF4-FFF2-40B4-BE49-F238E27FC236}">
              <a16:creationId xmlns="" xmlns:a16="http://schemas.microsoft.com/office/drawing/2014/main" id="{00000000-0008-0000-0700-000005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a:extLst>
            <a:ext uri="{FF2B5EF4-FFF2-40B4-BE49-F238E27FC236}">
              <a16:creationId xmlns="" xmlns:a16="http://schemas.microsoft.com/office/drawing/2014/main" id="{00000000-0008-0000-0700-000006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a:extLst>
            <a:ext uri="{FF2B5EF4-FFF2-40B4-BE49-F238E27FC236}">
              <a16:creationId xmlns="" xmlns:a16="http://schemas.microsoft.com/office/drawing/2014/main" id="{00000000-0008-0000-0700-000007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a:extLst>
            <a:ext uri="{FF2B5EF4-FFF2-40B4-BE49-F238E27FC236}">
              <a16:creationId xmlns="" xmlns:a16="http://schemas.microsoft.com/office/drawing/2014/main" id="{00000000-0008-0000-0700-000008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a:extLst>
            <a:ext uri="{FF2B5EF4-FFF2-40B4-BE49-F238E27FC236}">
              <a16:creationId xmlns="" xmlns:a16="http://schemas.microsoft.com/office/drawing/2014/main" id="{00000000-0008-0000-0700-000009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議会費は住民一人当たり</a:t>
          </a:r>
          <a:r>
            <a:rPr kumimoji="1" lang="en-US" altLang="ja-JP" sz="1300">
              <a:latin typeface="ＭＳ Ｐゴシック" panose="020B0600070205080204" pitchFamily="50" charset="-128"/>
              <a:ea typeface="ＭＳ Ｐゴシック" panose="020B0600070205080204" pitchFamily="50" charset="-128"/>
            </a:rPr>
            <a:t>2,607</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円となっており、前年度と比較して増加し、類似団体平均を上回った。これは、議会設備更新（議場照明の</a:t>
          </a:r>
          <a:r>
            <a:rPr kumimoji="1" lang="en-US" altLang="ja-JP" sz="1300">
              <a:latin typeface="ＭＳ Ｐゴシック" panose="020B0600070205080204" pitchFamily="50" charset="-128"/>
              <a:ea typeface="ＭＳ Ｐゴシック" panose="020B0600070205080204" pitchFamily="50" charset="-128"/>
            </a:rPr>
            <a:t>LED</a:t>
          </a:r>
          <a:r>
            <a:rPr kumimoji="1" lang="ja-JP" altLang="en-US" sz="1300">
              <a:latin typeface="ＭＳ Ｐゴシック" panose="020B0600070205080204" pitchFamily="50" charset="-128"/>
              <a:ea typeface="ＭＳ Ｐゴシック" panose="020B0600070205080204" pitchFamily="50" charset="-128"/>
            </a:rPr>
            <a:t>化、備品更新等）を行ったことが主な要因である。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総務費は住民一人当たり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87,044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円低い状況となっている。これは、ふるさと納税にかかる経費や公共施設の更新費用が増加したものの、基金積立金や新型コロナウイルス感染症対策事業費が減少したことによるものである。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土木費は、住民一人当たり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34,212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円となっており、類似団体平均を下回っているが、前年度と比較して大きく増加した。これは、街路整備費や連続立体交差事業費が増加したことなどが主な要因である。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災害復旧費は、住民一人当たり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1,384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円となっており、前年度と比較して大きく増加しているが、これは令和５年７月豪雨の災害復旧に伴うものである。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福岡県大野城市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財政調整基金は、災害等不測の事態への備えのため、必要な額を確保しつつ、住民サービスの向上に繋がる事業の調整財源として活用するなど適正な運用を行っている。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市債の借入れが増加することが予想されるため、高利率の市債の繰上償還を積極的に実施し、元利償還金の抑制を図ることなどにより、今後も歳入歳出のバランスに常に留意し、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福岡県大野城市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公営企業会計である水道事業会計及び下水道会計については、黒字経営となっている。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一般会計も黒字経営となっている。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税や保険料を主な財源とする国民健康保険特別会計、介護保険特別会計、後期高齢者医療保険特別会計についても、概ね収支のバランスが取れている。</a:t>
          </a:r>
        </a:p>
        <a:p>
          <a:r>
            <a:rPr kumimoji="1" lang="ja-JP" altLang="en-US" sz="1400">
              <a:latin typeface="ＭＳ ゴシック" pitchFamily="49" charset="-128"/>
              <a:ea typeface="ＭＳ ゴシック" pitchFamily="49" charset="-128"/>
            </a:rPr>
            <a:t>　今後も、歳入歳出のバランスに常に留意し、健全な財政運営に努める。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福岡県大野城市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が減少している要因としては、多数の事業を実施した年度に借入を行った市債の償還が終了し、市債償還のピークを過ぎたこと、また、高利率の市債の繰上償還を積極的に実施し、元利償還金の抑制を図ったことによるものである。</a:t>
          </a:r>
        </a:p>
        <a:p>
          <a:r>
            <a:rPr kumimoji="1" lang="ja-JP" altLang="en-US" sz="1400">
              <a:latin typeface="ＭＳ ゴシック" pitchFamily="49" charset="-128"/>
              <a:ea typeface="ＭＳ ゴシック" pitchFamily="49" charset="-128"/>
            </a:rPr>
            <a:t>　今後も中期的な見直しの中で適正水準の維持に努める。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満期一括償還地方債の発行は行っていないため、該当なし。</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福岡県大野城市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充当可能財源等が将来負担額を上回っている。今後とも住民サービスを低下させることなく、将来負担の適正化に努める。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福岡県大野城市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道路新設改良事業や小中学校屋内運動場改修事業などの財源として「公共施設整備基金」を約４億３千万円、ふるさと納税経費や新規事業などの財源として「ふるさと応援基金」を約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億８千万円を取り崩した。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その一方で、決算剰余金等により、「財政調整基金」に約４億円、「公共施設整備基金」に約６億円、ふるさと納税に伴う寄附金により、「ふるさと応援基金」に約１９億６千万円を積み立てたことなどにより、基金全体としては、約９億２千万円の増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中長期的には、人口減少に伴う歳入の減少、少子高齢化に伴う扶助費等の増加及び公共施設の更新等に係る費用の増加が見込まれるため、基金全体としては減少していく見込である。今後も引き続き、財政状況等を注視しながら、基金の目的に沿った積み立て及び取崩しを行っ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・公共施設整備基金：公共施設の計画的な整備促進。</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・ふるさと応援基金：ふるさと大野城を応援するために贈られた寄附金を活用して、次世代につながる事業の推進。</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・連続立体交差事業等整備基金：西鉄天神大牟田線連続立体交差事業及び関連する街路整備・駅周辺等整備の計画的</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かつ円滑な推進。</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・自治体デジタル化推進基金：デジタル技術を活用して行政サービスの向上を図る事業の推進。</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・地域福祉基金：在宅福祉の向上、健康づくり等の課題につき、民間活動の活性化を図り、地域の特性に応じた高齢者等の</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保健福祉施策の推進。</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・公共施設整備基金：公共施設の更新等の財源として、約４億３千万円を充当した一方、将来の更新等に備えた財源として、</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約６億円を積み立てたことによる増加。</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・連続立体交差事業等整備基金：連続立体交差事業等の財源として約２億６千万円を充当したことなどによる減少。</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・公共施設整備基金：公共施設マネジメント計画に基づく事業等の財源として、年度ごとの財政状況を踏まえ対応していく。</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・連続立体交差事業等整備基金：令和８年度末を予定している連続立体交差事業の終了に向けて、事業の進捗状況などを</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踏まえ、対応していく。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補正予算の財源として約９千万円を取り崩した一方、決算剰余金等により、「財政調整基金」に約４億円を積み立てたことによる増加。</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災害等不測の事態への備えのため、財政状況を踏まえながら、基金残高を確保していく一方で、今後増加が見込まれる扶助費等や必要に応じて市債の償還の財源へ充当していく。</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市債の償還がピークを越えたことから、減債基金の新規積立や取崩しは終了。</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市債の償還には必要に応じて、「財政調整基金」を活用していく。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44994590</v>
      </c>
      <c r="BO4" s="371"/>
      <c r="BP4" s="371"/>
      <c r="BQ4" s="371"/>
      <c r="BR4" s="371"/>
      <c r="BS4" s="371"/>
      <c r="BT4" s="371"/>
      <c r="BU4" s="372"/>
      <c r="BV4" s="370">
        <v>42463610</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7.5</v>
      </c>
      <c r="CU4" s="377"/>
      <c r="CV4" s="377"/>
      <c r="CW4" s="377"/>
      <c r="CX4" s="377"/>
      <c r="CY4" s="377"/>
      <c r="CZ4" s="377"/>
      <c r="DA4" s="378"/>
      <c r="DB4" s="376">
        <v>7</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43396973</v>
      </c>
      <c r="BO5" s="408"/>
      <c r="BP5" s="408"/>
      <c r="BQ5" s="408"/>
      <c r="BR5" s="408"/>
      <c r="BS5" s="408"/>
      <c r="BT5" s="408"/>
      <c r="BU5" s="409"/>
      <c r="BV5" s="407">
        <v>41007295</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86.6</v>
      </c>
      <c r="CU5" s="405"/>
      <c r="CV5" s="405"/>
      <c r="CW5" s="405"/>
      <c r="CX5" s="405"/>
      <c r="CY5" s="405"/>
      <c r="CZ5" s="405"/>
      <c r="DA5" s="406"/>
      <c r="DB5" s="404">
        <v>86.3</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1597617</v>
      </c>
      <c r="BO6" s="408"/>
      <c r="BP6" s="408"/>
      <c r="BQ6" s="408"/>
      <c r="BR6" s="408"/>
      <c r="BS6" s="408"/>
      <c r="BT6" s="408"/>
      <c r="BU6" s="409"/>
      <c r="BV6" s="407">
        <v>1456315</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87.5</v>
      </c>
      <c r="CU6" s="445"/>
      <c r="CV6" s="445"/>
      <c r="CW6" s="445"/>
      <c r="CX6" s="445"/>
      <c r="CY6" s="445"/>
      <c r="CZ6" s="445"/>
      <c r="DA6" s="446"/>
      <c r="DB6" s="444">
        <v>88.4</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28266</v>
      </c>
      <c r="BO7" s="408"/>
      <c r="BP7" s="408"/>
      <c r="BQ7" s="408"/>
      <c r="BR7" s="408"/>
      <c r="BS7" s="408"/>
      <c r="BT7" s="408"/>
      <c r="BU7" s="409"/>
      <c r="BV7" s="407">
        <v>21739</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20952705</v>
      </c>
      <c r="CU7" s="408"/>
      <c r="CV7" s="408"/>
      <c r="CW7" s="408"/>
      <c r="CX7" s="408"/>
      <c r="CY7" s="408"/>
      <c r="CZ7" s="408"/>
      <c r="DA7" s="409"/>
      <c r="DB7" s="407">
        <v>20370484</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1569351</v>
      </c>
      <c r="BO8" s="408"/>
      <c r="BP8" s="408"/>
      <c r="BQ8" s="408"/>
      <c r="BR8" s="408"/>
      <c r="BS8" s="408"/>
      <c r="BT8" s="408"/>
      <c r="BU8" s="409"/>
      <c r="BV8" s="407">
        <v>1434576</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0.78</v>
      </c>
      <c r="CU8" s="448"/>
      <c r="CV8" s="448"/>
      <c r="CW8" s="448"/>
      <c r="CX8" s="448"/>
      <c r="CY8" s="448"/>
      <c r="CZ8" s="448"/>
      <c r="DA8" s="449"/>
      <c r="DB8" s="447">
        <v>0.8</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102085</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134775</v>
      </c>
      <c r="BO9" s="408"/>
      <c r="BP9" s="408"/>
      <c r="BQ9" s="408"/>
      <c r="BR9" s="408"/>
      <c r="BS9" s="408"/>
      <c r="BT9" s="408"/>
      <c r="BU9" s="409"/>
      <c r="BV9" s="407">
        <v>-330636</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10.8</v>
      </c>
      <c r="CU9" s="405"/>
      <c r="CV9" s="405"/>
      <c r="CW9" s="405"/>
      <c r="CX9" s="405"/>
      <c r="CY9" s="405"/>
      <c r="CZ9" s="405"/>
      <c r="DA9" s="406"/>
      <c r="DB9" s="404">
        <v>11.2</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99525</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397808</v>
      </c>
      <c r="BO10" s="408"/>
      <c r="BP10" s="408"/>
      <c r="BQ10" s="408"/>
      <c r="BR10" s="408"/>
      <c r="BS10" s="408"/>
      <c r="BT10" s="408"/>
      <c r="BU10" s="409"/>
      <c r="BV10" s="407">
        <v>979772</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90</v>
      </c>
      <c r="AV11" s="440"/>
      <c r="AW11" s="440"/>
      <c r="AX11" s="440"/>
      <c r="AY11" s="441" t="s">
        <v>119</v>
      </c>
      <c r="AZ11" s="442"/>
      <c r="BA11" s="442"/>
      <c r="BB11" s="442"/>
      <c r="BC11" s="442"/>
      <c r="BD11" s="442"/>
      <c r="BE11" s="442"/>
      <c r="BF11" s="442"/>
      <c r="BG11" s="442"/>
      <c r="BH11" s="442"/>
      <c r="BI11" s="442"/>
      <c r="BJ11" s="442"/>
      <c r="BK11" s="442"/>
      <c r="BL11" s="442"/>
      <c r="BM11" s="443"/>
      <c r="BN11" s="407">
        <v>227909</v>
      </c>
      <c r="BO11" s="408"/>
      <c r="BP11" s="408"/>
      <c r="BQ11" s="408"/>
      <c r="BR11" s="408"/>
      <c r="BS11" s="408"/>
      <c r="BT11" s="408"/>
      <c r="BU11" s="409"/>
      <c r="BV11" s="407">
        <v>199887</v>
      </c>
      <c r="BW11" s="408"/>
      <c r="BX11" s="408"/>
      <c r="BY11" s="408"/>
      <c r="BZ11" s="408"/>
      <c r="CA11" s="408"/>
      <c r="CB11" s="408"/>
      <c r="CC11" s="409"/>
      <c r="CD11" s="410" t="s">
        <v>120</v>
      </c>
      <c r="CE11" s="411"/>
      <c r="CF11" s="411"/>
      <c r="CG11" s="411"/>
      <c r="CH11" s="411"/>
      <c r="CI11" s="411"/>
      <c r="CJ11" s="411"/>
      <c r="CK11" s="411"/>
      <c r="CL11" s="411"/>
      <c r="CM11" s="411"/>
      <c r="CN11" s="411"/>
      <c r="CO11" s="411"/>
      <c r="CP11" s="411"/>
      <c r="CQ11" s="411"/>
      <c r="CR11" s="411"/>
      <c r="CS11" s="412"/>
      <c r="CT11" s="447" t="s">
        <v>121</v>
      </c>
      <c r="CU11" s="448"/>
      <c r="CV11" s="448"/>
      <c r="CW11" s="448"/>
      <c r="CX11" s="448"/>
      <c r="CY11" s="448"/>
      <c r="CZ11" s="448"/>
      <c r="DA11" s="449"/>
      <c r="DB11" s="447" t="s">
        <v>121</v>
      </c>
      <c r="DC11" s="448"/>
      <c r="DD11" s="448"/>
      <c r="DE11" s="448"/>
      <c r="DF11" s="448"/>
      <c r="DG11" s="448"/>
      <c r="DH11" s="448"/>
      <c r="DI11" s="449"/>
    </row>
    <row r="12" spans="1:119" ht="18.75" customHeight="1" x14ac:dyDescent="0.15">
      <c r="A12" s="181"/>
      <c r="B12" s="467" t="s">
        <v>122</v>
      </c>
      <c r="C12" s="468"/>
      <c r="D12" s="468"/>
      <c r="E12" s="468"/>
      <c r="F12" s="468"/>
      <c r="G12" s="468"/>
      <c r="H12" s="468"/>
      <c r="I12" s="468"/>
      <c r="J12" s="468"/>
      <c r="K12" s="469"/>
      <c r="L12" s="476" t="s">
        <v>123</v>
      </c>
      <c r="M12" s="477"/>
      <c r="N12" s="477"/>
      <c r="O12" s="477"/>
      <c r="P12" s="477"/>
      <c r="Q12" s="478"/>
      <c r="R12" s="479">
        <v>103116</v>
      </c>
      <c r="S12" s="480"/>
      <c r="T12" s="480"/>
      <c r="U12" s="480"/>
      <c r="V12" s="481"/>
      <c r="W12" s="482" t="s">
        <v>1</v>
      </c>
      <c r="X12" s="440"/>
      <c r="Y12" s="440"/>
      <c r="Z12" s="440"/>
      <c r="AA12" s="440"/>
      <c r="AB12" s="483"/>
      <c r="AC12" s="484" t="s">
        <v>124</v>
      </c>
      <c r="AD12" s="485"/>
      <c r="AE12" s="485"/>
      <c r="AF12" s="485"/>
      <c r="AG12" s="486"/>
      <c r="AH12" s="484" t="s">
        <v>125</v>
      </c>
      <c r="AI12" s="485"/>
      <c r="AJ12" s="485"/>
      <c r="AK12" s="485"/>
      <c r="AL12" s="487"/>
      <c r="AM12" s="436" t="s">
        <v>126</v>
      </c>
      <c r="AN12" s="437"/>
      <c r="AO12" s="437"/>
      <c r="AP12" s="437"/>
      <c r="AQ12" s="437"/>
      <c r="AR12" s="437"/>
      <c r="AS12" s="437"/>
      <c r="AT12" s="438"/>
      <c r="AU12" s="439" t="s">
        <v>90</v>
      </c>
      <c r="AV12" s="440"/>
      <c r="AW12" s="440"/>
      <c r="AX12" s="440"/>
      <c r="AY12" s="441" t="s">
        <v>127</v>
      </c>
      <c r="AZ12" s="442"/>
      <c r="BA12" s="442"/>
      <c r="BB12" s="442"/>
      <c r="BC12" s="442"/>
      <c r="BD12" s="442"/>
      <c r="BE12" s="442"/>
      <c r="BF12" s="442"/>
      <c r="BG12" s="442"/>
      <c r="BH12" s="442"/>
      <c r="BI12" s="442"/>
      <c r="BJ12" s="442"/>
      <c r="BK12" s="442"/>
      <c r="BL12" s="442"/>
      <c r="BM12" s="443"/>
      <c r="BN12" s="407">
        <v>88052</v>
      </c>
      <c r="BO12" s="408"/>
      <c r="BP12" s="408"/>
      <c r="BQ12" s="408"/>
      <c r="BR12" s="408"/>
      <c r="BS12" s="408"/>
      <c r="BT12" s="408"/>
      <c r="BU12" s="409"/>
      <c r="BV12" s="407">
        <v>103799</v>
      </c>
      <c r="BW12" s="408"/>
      <c r="BX12" s="408"/>
      <c r="BY12" s="408"/>
      <c r="BZ12" s="408"/>
      <c r="CA12" s="408"/>
      <c r="CB12" s="408"/>
      <c r="CC12" s="409"/>
      <c r="CD12" s="410" t="s">
        <v>128</v>
      </c>
      <c r="CE12" s="411"/>
      <c r="CF12" s="411"/>
      <c r="CG12" s="411"/>
      <c r="CH12" s="411"/>
      <c r="CI12" s="411"/>
      <c r="CJ12" s="411"/>
      <c r="CK12" s="411"/>
      <c r="CL12" s="411"/>
      <c r="CM12" s="411"/>
      <c r="CN12" s="411"/>
      <c r="CO12" s="411"/>
      <c r="CP12" s="411"/>
      <c r="CQ12" s="411"/>
      <c r="CR12" s="411"/>
      <c r="CS12" s="412"/>
      <c r="CT12" s="447" t="s">
        <v>121</v>
      </c>
      <c r="CU12" s="448"/>
      <c r="CV12" s="448"/>
      <c r="CW12" s="448"/>
      <c r="CX12" s="448"/>
      <c r="CY12" s="448"/>
      <c r="CZ12" s="448"/>
      <c r="DA12" s="449"/>
      <c r="DB12" s="447" t="s">
        <v>121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129</v>
      </c>
      <c r="N13" s="499"/>
      <c r="O13" s="499"/>
      <c r="P13" s="499"/>
      <c r="Q13" s="500"/>
      <c r="R13" s="491">
        <v>101889</v>
      </c>
      <c r="S13" s="492"/>
      <c r="T13" s="492"/>
      <c r="U13" s="492"/>
      <c r="V13" s="493"/>
      <c r="W13" s="423" t="s">
        <v>130</v>
      </c>
      <c r="X13" s="424"/>
      <c r="Y13" s="424"/>
      <c r="Z13" s="424"/>
      <c r="AA13" s="424"/>
      <c r="AB13" s="414"/>
      <c r="AC13" s="458">
        <v>121</v>
      </c>
      <c r="AD13" s="459"/>
      <c r="AE13" s="459"/>
      <c r="AF13" s="459"/>
      <c r="AG13" s="501"/>
      <c r="AH13" s="458">
        <v>155</v>
      </c>
      <c r="AI13" s="459"/>
      <c r="AJ13" s="459"/>
      <c r="AK13" s="459"/>
      <c r="AL13" s="460"/>
      <c r="AM13" s="436" t="s">
        <v>131</v>
      </c>
      <c r="AN13" s="437"/>
      <c r="AO13" s="437"/>
      <c r="AP13" s="437"/>
      <c r="AQ13" s="437"/>
      <c r="AR13" s="437"/>
      <c r="AS13" s="437"/>
      <c r="AT13" s="438"/>
      <c r="AU13" s="439" t="s">
        <v>132</v>
      </c>
      <c r="AV13" s="440"/>
      <c r="AW13" s="440"/>
      <c r="AX13" s="440"/>
      <c r="AY13" s="441" t="s">
        <v>133</v>
      </c>
      <c r="AZ13" s="442"/>
      <c r="BA13" s="442"/>
      <c r="BB13" s="442"/>
      <c r="BC13" s="442"/>
      <c r="BD13" s="442"/>
      <c r="BE13" s="442"/>
      <c r="BF13" s="442"/>
      <c r="BG13" s="442"/>
      <c r="BH13" s="442"/>
      <c r="BI13" s="442"/>
      <c r="BJ13" s="442"/>
      <c r="BK13" s="442"/>
      <c r="BL13" s="442"/>
      <c r="BM13" s="443"/>
      <c r="BN13" s="407">
        <v>672440</v>
      </c>
      <c r="BO13" s="408"/>
      <c r="BP13" s="408"/>
      <c r="BQ13" s="408"/>
      <c r="BR13" s="408"/>
      <c r="BS13" s="408"/>
      <c r="BT13" s="408"/>
      <c r="BU13" s="409"/>
      <c r="BV13" s="407">
        <v>745224</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2.7</v>
      </c>
      <c r="CU13" s="405"/>
      <c r="CV13" s="405"/>
      <c r="CW13" s="405"/>
      <c r="CX13" s="405"/>
      <c r="CY13" s="405"/>
      <c r="CZ13" s="405"/>
      <c r="DA13" s="406"/>
      <c r="DB13" s="404">
        <v>2.9</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102809</v>
      </c>
      <c r="S14" s="492"/>
      <c r="T14" s="492"/>
      <c r="U14" s="492"/>
      <c r="V14" s="493"/>
      <c r="W14" s="397"/>
      <c r="X14" s="398"/>
      <c r="Y14" s="398"/>
      <c r="Z14" s="398"/>
      <c r="AA14" s="398"/>
      <c r="AB14" s="387"/>
      <c r="AC14" s="494">
        <v>0.3</v>
      </c>
      <c r="AD14" s="495"/>
      <c r="AE14" s="495"/>
      <c r="AF14" s="495"/>
      <c r="AG14" s="496"/>
      <c r="AH14" s="494">
        <v>0.4</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121</v>
      </c>
      <c r="CU14" s="506"/>
      <c r="CV14" s="506"/>
      <c r="CW14" s="506"/>
      <c r="CX14" s="506"/>
      <c r="CY14" s="506"/>
      <c r="CZ14" s="506"/>
      <c r="DA14" s="507"/>
      <c r="DB14" s="505" t="s">
        <v>121</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129</v>
      </c>
      <c r="N15" s="499"/>
      <c r="O15" s="499"/>
      <c r="P15" s="499"/>
      <c r="Q15" s="500"/>
      <c r="R15" s="491">
        <v>101701</v>
      </c>
      <c r="S15" s="492"/>
      <c r="T15" s="492"/>
      <c r="U15" s="492"/>
      <c r="V15" s="493"/>
      <c r="W15" s="423" t="s">
        <v>137</v>
      </c>
      <c r="X15" s="424"/>
      <c r="Y15" s="424"/>
      <c r="Z15" s="424"/>
      <c r="AA15" s="424"/>
      <c r="AB15" s="414"/>
      <c r="AC15" s="458">
        <v>6839</v>
      </c>
      <c r="AD15" s="459"/>
      <c r="AE15" s="459"/>
      <c r="AF15" s="459"/>
      <c r="AG15" s="501"/>
      <c r="AH15" s="458">
        <v>8253</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13257439</v>
      </c>
      <c r="BO15" s="371"/>
      <c r="BP15" s="371"/>
      <c r="BQ15" s="371"/>
      <c r="BR15" s="371"/>
      <c r="BS15" s="371"/>
      <c r="BT15" s="371"/>
      <c r="BU15" s="372"/>
      <c r="BV15" s="370">
        <v>12848547</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17</v>
      </c>
      <c r="AD16" s="495"/>
      <c r="AE16" s="495"/>
      <c r="AF16" s="495"/>
      <c r="AG16" s="496"/>
      <c r="AH16" s="494">
        <v>19.2</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17169658</v>
      </c>
      <c r="BO16" s="408"/>
      <c r="BP16" s="408"/>
      <c r="BQ16" s="408"/>
      <c r="BR16" s="408"/>
      <c r="BS16" s="408"/>
      <c r="BT16" s="408"/>
      <c r="BU16" s="409"/>
      <c r="BV16" s="407">
        <v>16430347</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33379</v>
      </c>
      <c r="AD17" s="459"/>
      <c r="AE17" s="459"/>
      <c r="AF17" s="459"/>
      <c r="AG17" s="501"/>
      <c r="AH17" s="458">
        <v>34528</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16818273</v>
      </c>
      <c r="BO17" s="408"/>
      <c r="BP17" s="408"/>
      <c r="BQ17" s="408"/>
      <c r="BR17" s="408"/>
      <c r="BS17" s="408"/>
      <c r="BT17" s="408"/>
      <c r="BU17" s="409"/>
      <c r="BV17" s="407">
        <v>16303269</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26.89</v>
      </c>
      <c r="M18" s="531"/>
      <c r="N18" s="531"/>
      <c r="O18" s="531"/>
      <c r="P18" s="531"/>
      <c r="Q18" s="531"/>
      <c r="R18" s="532"/>
      <c r="S18" s="532"/>
      <c r="T18" s="532"/>
      <c r="U18" s="532"/>
      <c r="V18" s="533"/>
      <c r="W18" s="425"/>
      <c r="X18" s="426"/>
      <c r="Y18" s="426"/>
      <c r="Z18" s="426"/>
      <c r="AA18" s="426"/>
      <c r="AB18" s="417"/>
      <c r="AC18" s="534">
        <v>82.7</v>
      </c>
      <c r="AD18" s="535"/>
      <c r="AE18" s="535"/>
      <c r="AF18" s="535"/>
      <c r="AG18" s="536"/>
      <c r="AH18" s="534">
        <v>80.400000000000006</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18461906</v>
      </c>
      <c r="BO18" s="408"/>
      <c r="BP18" s="408"/>
      <c r="BQ18" s="408"/>
      <c r="BR18" s="408"/>
      <c r="BS18" s="408"/>
      <c r="BT18" s="408"/>
      <c r="BU18" s="409"/>
      <c r="BV18" s="407">
        <v>17909664</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3796</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27328606</v>
      </c>
      <c r="BO19" s="408"/>
      <c r="BP19" s="408"/>
      <c r="BQ19" s="408"/>
      <c r="BR19" s="408"/>
      <c r="BS19" s="408"/>
      <c r="BT19" s="408"/>
      <c r="BU19" s="409"/>
      <c r="BV19" s="407">
        <v>26333787</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42781</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17831855</v>
      </c>
      <c r="BO22" s="371"/>
      <c r="BP22" s="371"/>
      <c r="BQ22" s="371"/>
      <c r="BR22" s="371"/>
      <c r="BS22" s="371"/>
      <c r="BT22" s="371"/>
      <c r="BU22" s="372"/>
      <c r="BV22" s="370">
        <v>18692690</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7548009</v>
      </c>
      <c r="BO23" s="408"/>
      <c r="BP23" s="408"/>
      <c r="BQ23" s="408"/>
      <c r="BR23" s="408"/>
      <c r="BS23" s="408"/>
      <c r="BT23" s="408"/>
      <c r="BU23" s="409"/>
      <c r="BV23" s="407">
        <v>8482088</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9260</v>
      </c>
      <c r="R24" s="459"/>
      <c r="S24" s="459"/>
      <c r="T24" s="459"/>
      <c r="U24" s="459"/>
      <c r="V24" s="501"/>
      <c r="W24" s="553"/>
      <c r="X24" s="554"/>
      <c r="Y24" s="555"/>
      <c r="Z24" s="457" t="s">
        <v>162</v>
      </c>
      <c r="AA24" s="437"/>
      <c r="AB24" s="437"/>
      <c r="AC24" s="437"/>
      <c r="AD24" s="437"/>
      <c r="AE24" s="437"/>
      <c r="AF24" s="437"/>
      <c r="AG24" s="438"/>
      <c r="AH24" s="458">
        <v>408</v>
      </c>
      <c r="AI24" s="459"/>
      <c r="AJ24" s="459"/>
      <c r="AK24" s="459"/>
      <c r="AL24" s="501"/>
      <c r="AM24" s="458">
        <v>1282752</v>
      </c>
      <c r="AN24" s="459"/>
      <c r="AO24" s="459"/>
      <c r="AP24" s="459"/>
      <c r="AQ24" s="459"/>
      <c r="AR24" s="501"/>
      <c r="AS24" s="458">
        <v>3144</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10486023</v>
      </c>
      <c r="BO24" s="408"/>
      <c r="BP24" s="408"/>
      <c r="BQ24" s="408"/>
      <c r="BR24" s="408"/>
      <c r="BS24" s="408"/>
      <c r="BT24" s="408"/>
      <c r="BU24" s="409"/>
      <c r="BV24" s="407">
        <v>10416847</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7630</v>
      </c>
      <c r="R25" s="459"/>
      <c r="S25" s="459"/>
      <c r="T25" s="459"/>
      <c r="U25" s="459"/>
      <c r="V25" s="501"/>
      <c r="W25" s="553"/>
      <c r="X25" s="554"/>
      <c r="Y25" s="555"/>
      <c r="Z25" s="457" t="s">
        <v>165</v>
      </c>
      <c r="AA25" s="437"/>
      <c r="AB25" s="437"/>
      <c r="AC25" s="437"/>
      <c r="AD25" s="437"/>
      <c r="AE25" s="437"/>
      <c r="AF25" s="437"/>
      <c r="AG25" s="438"/>
      <c r="AH25" s="458" t="s">
        <v>121</v>
      </c>
      <c r="AI25" s="459"/>
      <c r="AJ25" s="459"/>
      <c r="AK25" s="459"/>
      <c r="AL25" s="501"/>
      <c r="AM25" s="458" t="s">
        <v>121</v>
      </c>
      <c r="AN25" s="459"/>
      <c r="AO25" s="459"/>
      <c r="AP25" s="459"/>
      <c r="AQ25" s="459"/>
      <c r="AR25" s="501"/>
      <c r="AS25" s="458" t="s">
        <v>121</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15939246</v>
      </c>
      <c r="BO25" s="371"/>
      <c r="BP25" s="371"/>
      <c r="BQ25" s="371"/>
      <c r="BR25" s="371"/>
      <c r="BS25" s="371"/>
      <c r="BT25" s="371"/>
      <c r="BU25" s="372"/>
      <c r="BV25" s="370">
        <v>15906424</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6910</v>
      </c>
      <c r="R26" s="459"/>
      <c r="S26" s="459"/>
      <c r="T26" s="459"/>
      <c r="U26" s="459"/>
      <c r="V26" s="501"/>
      <c r="W26" s="553"/>
      <c r="X26" s="554"/>
      <c r="Y26" s="555"/>
      <c r="Z26" s="457" t="s">
        <v>168</v>
      </c>
      <c r="AA26" s="559"/>
      <c r="AB26" s="559"/>
      <c r="AC26" s="559"/>
      <c r="AD26" s="559"/>
      <c r="AE26" s="559"/>
      <c r="AF26" s="559"/>
      <c r="AG26" s="560"/>
      <c r="AH26" s="458">
        <v>2</v>
      </c>
      <c r="AI26" s="459"/>
      <c r="AJ26" s="459"/>
      <c r="AK26" s="459"/>
      <c r="AL26" s="501"/>
      <c r="AM26" s="458" t="s">
        <v>169</v>
      </c>
      <c r="AN26" s="459"/>
      <c r="AO26" s="459"/>
      <c r="AP26" s="459"/>
      <c r="AQ26" s="459"/>
      <c r="AR26" s="501"/>
      <c r="AS26" s="458" t="s">
        <v>169</v>
      </c>
      <c r="AT26" s="459"/>
      <c r="AU26" s="459"/>
      <c r="AV26" s="459"/>
      <c r="AW26" s="459"/>
      <c r="AX26" s="460"/>
      <c r="AY26" s="410" t="s">
        <v>170</v>
      </c>
      <c r="AZ26" s="411"/>
      <c r="BA26" s="411"/>
      <c r="BB26" s="411"/>
      <c r="BC26" s="411"/>
      <c r="BD26" s="411"/>
      <c r="BE26" s="411"/>
      <c r="BF26" s="411"/>
      <c r="BG26" s="411"/>
      <c r="BH26" s="411"/>
      <c r="BI26" s="411"/>
      <c r="BJ26" s="411"/>
      <c r="BK26" s="411"/>
      <c r="BL26" s="411"/>
      <c r="BM26" s="412"/>
      <c r="BN26" s="407" t="s">
        <v>121</v>
      </c>
      <c r="BO26" s="408"/>
      <c r="BP26" s="408"/>
      <c r="BQ26" s="408"/>
      <c r="BR26" s="408"/>
      <c r="BS26" s="408"/>
      <c r="BT26" s="408"/>
      <c r="BU26" s="409"/>
      <c r="BV26" s="407" t="s">
        <v>121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171</v>
      </c>
      <c r="F27" s="437"/>
      <c r="G27" s="437"/>
      <c r="H27" s="437"/>
      <c r="I27" s="437"/>
      <c r="J27" s="437"/>
      <c r="K27" s="438"/>
      <c r="L27" s="458">
        <v>1</v>
      </c>
      <c r="M27" s="459"/>
      <c r="N27" s="459"/>
      <c r="O27" s="459"/>
      <c r="P27" s="501"/>
      <c r="Q27" s="458">
        <v>5680</v>
      </c>
      <c r="R27" s="459"/>
      <c r="S27" s="459"/>
      <c r="T27" s="459"/>
      <c r="U27" s="459"/>
      <c r="V27" s="501"/>
      <c r="W27" s="553"/>
      <c r="X27" s="554"/>
      <c r="Y27" s="555"/>
      <c r="Z27" s="457" t="s">
        <v>172</v>
      </c>
      <c r="AA27" s="437"/>
      <c r="AB27" s="437"/>
      <c r="AC27" s="437"/>
      <c r="AD27" s="437"/>
      <c r="AE27" s="437"/>
      <c r="AF27" s="437"/>
      <c r="AG27" s="438"/>
      <c r="AH27" s="458">
        <v>2</v>
      </c>
      <c r="AI27" s="459"/>
      <c r="AJ27" s="459"/>
      <c r="AK27" s="459"/>
      <c r="AL27" s="501"/>
      <c r="AM27" s="458" t="s">
        <v>169</v>
      </c>
      <c r="AN27" s="459"/>
      <c r="AO27" s="459"/>
      <c r="AP27" s="459"/>
      <c r="AQ27" s="459"/>
      <c r="AR27" s="501"/>
      <c r="AS27" s="458" t="s">
        <v>169</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t="s">
        <v>121</v>
      </c>
      <c r="BO27" s="527"/>
      <c r="BP27" s="527"/>
      <c r="BQ27" s="527"/>
      <c r="BR27" s="527"/>
      <c r="BS27" s="527"/>
      <c r="BT27" s="527"/>
      <c r="BU27" s="528"/>
      <c r="BV27" s="526" t="s">
        <v>121</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174</v>
      </c>
      <c r="F28" s="437"/>
      <c r="G28" s="437"/>
      <c r="H28" s="437"/>
      <c r="I28" s="437"/>
      <c r="J28" s="437"/>
      <c r="K28" s="438"/>
      <c r="L28" s="458">
        <v>1</v>
      </c>
      <c r="M28" s="459"/>
      <c r="N28" s="459"/>
      <c r="O28" s="459"/>
      <c r="P28" s="501"/>
      <c r="Q28" s="458">
        <v>5070</v>
      </c>
      <c r="R28" s="459"/>
      <c r="S28" s="459"/>
      <c r="T28" s="459"/>
      <c r="U28" s="459"/>
      <c r="V28" s="501"/>
      <c r="W28" s="553"/>
      <c r="X28" s="554"/>
      <c r="Y28" s="555"/>
      <c r="Z28" s="457" t="s">
        <v>175</v>
      </c>
      <c r="AA28" s="437"/>
      <c r="AB28" s="437"/>
      <c r="AC28" s="437"/>
      <c r="AD28" s="437"/>
      <c r="AE28" s="437"/>
      <c r="AF28" s="437"/>
      <c r="AG28" s="438"/>
      <c r="AH28" s="458" t="s">
        <v>121</v>
      </c>
      <c r="AI28" s="459"/>
      <c r="AJ28" s="459"/>
      <c r="AK28" s="459"/>
      <c r="AL28" s="501"/>
      <c r="AM28" s="458" t="s">
        <v>121</v>
      </c>
      <c r="AN28" s="459"/>
      <c r="AO28" s="459"/>
      <c r="AP28" s="459"/>
      <c r="AQ28" s="459"/>
      <c r="AR28" s="501"/>
      <c r="AS28" s="458" t="s">
        <v>121</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4574454</v>
      </c>
      <c r="BO28" s="371"/>
      <c r="BP28" s="371"/>
      <c r="BQ28" s="371"/>
      <c r="BR28" s="371"/>
      <c r="BS28" s="371"/>
      <c r="BT28" s="371"/>
      <c r="BU28" s="372"/>
      <c r="BV28" s="370">
        <v>4264698</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177</v>
      </c>
      <c r="F29" s="437"/>
      <c r="G29" s="437"/>
      <c r="H29" s="437"/>
      <c r="I29" s="437"/>
      <c r="J29" s="437"/>
      <c r="K29" s="438"/>
      <c r="L29" s="458">
        <v>18</v>
      </c>
      <c r="M29" s="459"/>
      <c r="N29" s="459"/>
      <c r="O29" s="459"/>
      <c r="P29" s="501"/>
      <c r="Q29" s="458">
        <v>4620</v>
      </c>
      <c r="R29" s="459"/>
      <c r="S29" s="459"/>
      <c r="T29" s="459"/>
      <c r="U29" s="459"/>
      <c r="V29" s="501"/>
      <c r="W29" s="556"/>
      <c r="X29" s="557"/>
      <c r="Y29" s="558"/>
      <c r="Z29" s="457" t="s">
        <v>178</v>
      </c>
      <c r="AA29" s="437"/>
      <c r="AB29" s="437"/>
      <c r="AC29" s="437"/>
      <c r="AD29" s="437"/>
      <c r="AE29" s="437"/>
      <c r="AF29" s="437"/>
      <c r="AG29" s="438"/>
      <c r="AH29" s="458">
        <v>410</v>
      </c>
      <c r="AI29" s="459"/>
      <c r="AJ29" s="459"/>
      <c r="AK29" s="459"/>
      <c r="AL29" s="501"/>
      <c r="AM29" s="458">
        <v>1291176</v>
      </c>
      <c r="AN29" s="459"/>
      <c r="AO29" s="459"/>
      <c r="AP29" s="459"/>
      <c r="AQ29" s="459"/>
      <c r="AR29" s="501"/>
      <c r="AS29" s="458">
        <v>3149</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t="s">
        <v>121</v>
      </c>
      <c r="BO29" s="408"/>
      <c r="BP29" s="408"/>
      <c r="BQ29" s="408"/>
      <c r="BR29" s="408"/>
      <c r="BS29" s="408"/>
      <c r="BT29" s="408"/>
      <c r="BU29" s="409"/>
      <c r="BV29" s="407" t="s">
        <v>121</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100.2</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11170689</v>
      </c>
      <c r="BO30" s="527"/>
      <c r="BP30" s="527"/>
      <c r="BQ30" s="527"/>
      <c r="BR30" s="527"/>
      <c r="BS30" s="527"/>
      <c r="BT30" s="527"/>
      <c r="BU30" s="528"/>
      <c r="BV30" s="526">
        <v>10563219</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IF('各会計、関係団体の財政状況及び健全化判断比率'!B33="","",'各会計、関係団体の財政状況及び健全化判断比率'!B33)</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福岡県市町村消防団員等公務災害補償組合（一般会計）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19</v>
      </c>
      <c r="CP34" s="597"/>
      <c r="CQ34" s="598" t="str">
        <f>IF('各会計、関係団体の財政状況及び健全化判断比率'!BS7="","",'各会計、関係団体の財政状況及び健全化判断比率'!BS7)</f>
        <v>大野城まどかぴあ</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介護保険特別会計（保険事業勘定）</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IF('各会計、関係団体の財政状況及び健全化判断比率'!B34="","",'各会計、関係団体の財政状況及び健全化判断比率'!B34)</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福岡県市町村職員退職手当組合（一般会計）</v>
      </c>
      <c r="BZ35" s="598"/>
      <c r="CA35" s="598"/>
      <c r="CB35" s="598"/>
      <c r="CC35" s="598"/>
      <c r="CD35" s="598"/>
      <c r="CE35" s="598"/>
      <c r="CF35" s="598"/>
      <c r="CG35" s="598"/>
      <c r="CH35" s="598"/>
      <c r="CI35" s="598"/>
      <c r="CJ35" s="598"/>
      <c r="CK35" s="598"/>
      <c r="CL35" s="598"/>
      <c r="CM35" s="598"/>
      <c r="CN35" s="181"/>
      <c r="CO35" s="597">
        <f t="shared" ref="CO35:CO43" si="3">IF(CQ35="","",CO34+1)</f>
        <v>20</v>
      </c>
      <c r="CP35" s="597"/>
      <c r="CQ35" s="598" t="str">
        <f>IF('各会計、関係団体の財政状況及び健全化判断比率'!BS8="","",'各会計、関係団体の財政状況及び健全化判断比率'!BS8)</f>
        <v>大野城市スポーツ協会</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介護保険特別会計（介護サービス事業勘定）</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福岡県市町村職員退職手当組合（基金特別会計）</v>
      </c>
      <c r="BZ36" s="598"/>
      <c r="CA36" s="598"/>
      <c r="CB36" s="598"/>
      <c r="CC36" s="598"/>
      <c r="CD36" s="598"/>
      <c r="CE36" s="598"/>
      <c r="CF36" s="598"/>
      <c r="CG36" s="598"/>
      <c r="CH36" s="598"/>
      <c r="CI36" s="598"/>
      <c r="CJ36" s="598"/>
      <c r="CK36" s="598"/>
      <c r="CL36" s="598"/>
      <c r="CM36" s="598"/>
      <c r="CN36" s="181"/>
      <c r="CO36" s="597">
        <f t="shared" si="3"/>
        <v>21</v>
      </c>
      <c r="CP36" s="597"/>
      <c r="CQ36" s="598" t="str">
        <f>IF('各会計、関係団体の財政状況及び健全化判断比率'!BS9="","",'各会計、関係団体の財政状況及び健全化判断比率'!BS9)</f>
        <v>おおのじょう緑のトラスト協会</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後期高齢者医療特別会計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筑紫自治振興組合（一般会計）</v>
      </c>
      <c r="BZ37" s="598"/>
      <c r="CA37" s="598"/>
      <c r="CB37" s="598"/>
      <c r="CC37" s="598"/>
      <c r="CD37" s="598"/>
      <c r="CE37" s="598"/>
      <c r="CF37" s="598"/>
      <c r="CG37" s="598"/>
      <c r="CH37" s="598"/>
      <c r="CI37" s="598"/>
      <c r="CJ37" s="598"/>
      <c r="CK37" s="598"/>
      <c r="CL37" s="598"/>
      <c r="CM37" s="598"/>
      <c r="CN37" s="181"/>
      <c r="CO37" s="597">
        <f t="shared" si="3"/>
        <v>22</v>
      </c>
      <c r="CP37" s="597"/>
      <c r="CQ37" s="598" t="str">
        <f>IF('各会計、関係団体の財政状況及び健全化判断比率'!BS10="","",'各会計、関係団体の財政状況及び健全化判断比率'!BS10)</f>
        <v>大野城市土地開発公社</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〇</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f t="shared" si="4"/>
        <v>6</v>
      </c>
      <c r="V38" s="597"/>
      <c r="W38" s="598" t="str">
        <f>IF('各会計、関係団体の財政状況及び健全化判断比率'!B32="","",'各会計、関係団体の財政状況及び健全化判断比率'!B32)</f>
        <v>筑紫地区介護認定審査会事業特別会計</v>
      </c>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筑紫自治振興組合（筑紫公平委員会特別会計）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春日・大野城・那珂川消防組合（一般会計）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15</v>
      </c>
      <c r="BX40" s="597"/>
      <c r="BY40" s="598" t="str">
        <f>IF('各会計、関係団体の財政状況及び健全化判断比率'!B74="","",'各会計、関係団体の財政状況及び健全化判断比率'!B74)</f>
        <v>大野城太宰府環境施設組合（一般会計）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16</v>
      </c>
      <c r="BX41" s="597"/>
      <c r="BY41" s="598" t="str">
        <f>IF('各会計、関係団体の財政状況及び健全化判断比率'!B75="","",'各会計、関係団体の財政状況及び健全化判断比率'!B75)</f>
        <v>福岡県自治振興組合（一般会計）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17</v>
      </c>
      <c r="BX42" s="597"/>
      <c r="BY42" s="598" t="str">
        <f>IF('各会計、関係団体の財政状況及び健全化判断比率'!B76="","",'各会計、関係団体の財政状況及び健全化判断比率'!B76)</f>
        <v>福岡県自治振興組合（公文書館事業特別会計）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18</v>
      </c>
      <c r="BX43" s="597"/>
      <c r="BY43" s="598" t="str">
        <f>IF('各会計、関係団体の財政状況及び健全化判断比率'!B77="","",'各会計、関係団体の財政状況及び健全化判断比率'!B77)</f>
        <v>春日大野城衛生施設組合（一般会計）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G69MN4Iew7RqJoSusBhCyNWNquxtE4WcR2Wqb7VplTkcUxd4tL8Z46ZKI6FBjze7EHbATWkTgjWzE2qG42pf1A==" saltValue="DueahQB7XQSA7IDIMhH68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14863029</v>
      </c>
      <c r="S5" s="613"/>
      <c r="T5" s="613"/>
      <c r="U5" s="613"/>
      <c r="V5" s="613"/>
      <c r="W5" s="613"/>
      <c r="X5" s="613"/>
      <c r="Y5" s="614"/>
      <c r="Z5" s="615">
        <v>33</v>
      </c>
      <c r="AA5" s="615"/>
      <c r="AB5" s="615"/>
      <c r="AC5" s="615"/>
      <c r="AD5" s="616">
        <v>13946299</v>
      </c>
      <c r="AE5" s="616"/>
      <c r="AF5" s="616"/>
      <c r="AG5" s="616"/>
      <c r="AH5" s="616"/>
      <c r="AI5" s="616"/>
      <c r="AJ5" s="616"/>
      <c r="AK5" s="616"/>
      <c r="AL5" s="617">
        <v>66.099999999999994</v>
      </c>
      <c r="AM5" s="618"/>
      <c r="AN5" s="618"/>
      <c r="AO5" s="619"/>
      <c r="AP5" s="609" t="s">
        <v>217</v>
      </c>
      <c r="AQ5" s="610"/>
      <c r="AR5" s="610"/>
      <c r="AS5" s="610"/>
      <c r="AT5" s="610"/>
      <c r="AU5" s="610"/>
      <c r="AV5" s="610"/>
      <c r="AW5" s="610"/>
      <c r="AX5" s="610"/>
      <c r="AY5" s="610"/>
      <c r="AZ5" s="610"/>
      <c r="BA5" s="610"/>
      <c r="BB5" s="610"/>
      <c r="BC5" s="610"/>
      <c r="BD5" s="610"/>
      <c r="BE5" s="610"/>
      <c r="BF5" s="611"/>
      <c r="BG5" s="623">
        <v>13946299</v>
      </c>
      <c r="BH5" s="624"/>
      <c r="BI5" s="624"/>
      <c r="BJ5" s="624"/>
      <c r="BK5" s="624"/>
      <c r="BL5" s="624"/>
      <c r="BM5" s="624"/>
      <c r="BN5" s="625"/>
      <c r="BO5" s="626">
        <v>93.8</v>
      </c>
      <c r="BP5" s="626"/>
      <c r="BQ5" s="626"/>
      <c r="BR5" s="626"/>
      <c r="BS5" s="627">
        <v>178805</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298074</v>
      </c>
      <c r="S6" s="624"/>
      <c r="T6" s="624"/>
      <c r="U6" s="624"/>
      <c r="V6" s="624"/>
      <c r="W6" s="624"/>
      <c r="X6" s="624"/>
      <c r="Y6" s="625"/>
      <c r="Z6" s="626">
        <v>0.7</v>
      </c>
      <c r="AA6" s="626"/>
      <c r="AB6" s="626"/>
      <c r="AC6" s="626"/>
      <c r="AD6" s="627">
        <v>298074</v>
      </c>
      <c r="AE6" s="627"/>
      <c r="AF6" s="627"/>
      <c r="AG6" s="627"/>
      <c r="AH6" s="627"/>
      <c r="AI6" s="627"/>
      <c r="AJ6" s="627"/>
      <c r="AK6" s="627"/>
      <c r="AL6" s="628">
        <v>1.4</v>
      </c>
      <c r="AM6" s="629"/>
      <c r="AN6" s="629"/>
      <c r="AO6" s="630"/>
      <c r="AP6" s="620" t="s">
        <v>222</v>
      </c>
      <c r="AQ6" s="621"/>
      <c r="AR6" s="621"/>
      <c r="AS6" s="621"/>
      <c r="AT6" s="621"/>
      <c r="AU6" s="621"/>
      <c r="AV6" s="621"/>
      <c r="AW6" s="621"/>
      <c r="AX6" s="621"/>
      <c r="AY6" s="621"/>
      <c r="AZ6" s="621"/>
      <c r="BA6" s="621"/>
      <c r="BB6" s="621"/>
      <c r="BC6" s="621"/>
      <c r="BD6" s="621"/>
      <c r="BE6" s="621"/>
      <c r="BF6" s="622"/>
      <c r="BG6" s="623">
        <v>13946299</v>
      </c>
      <c r="BH6" s="624"/>
      <c r="BI6" s="624"/>
      <c r="BJ6" s="624"/>
      <c r="BK6" s="624"/>
      <c r="BL6" s="624"/>
      <c r="BM6" s="624"/>
      <c r="BN6" s="625"/>
      <c r="BO6" s="626">
        <v>93.8</v>
      </c>
      <c r="BP6" s="626"/>
      <c r="BQ6" s="626"/>
      <c r="BR6" s="626"/>
      <c r="BS6" s="627">
        <v>178805</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268828</v>
      </c>
      <c r="CS6" s="624"/>
      <c r="CT6" s="624"/>
      <c r="CU6" s="624"/>
      <c r="CV6" s="624"/>
      <c r="CW6" s="624"/>
      <c r="CX6" s="624"/>
      <c r="CY6" s="625"/>
      <c r="CZ6" s="617">
        <v>0.6</v>
      </c>
      <c r="DA6" s="618"/>
      <c r="DB6" s="618"/>
      <c r="DC6" s="634"/>
      <c r="DD6" s="632">
        <v>7714</v>
      </c>
      <c r="DE6" s="624"/>
      <c r="DF6" s="624"/>
      <c r="DG6" s="624"/>
      <c r="DH6" s="624"/>
      <c r="DI6" s="624"/>
      <c r="DJ6" s="624"/>
      <c r="DK6" s="624"/>
      <c r="DL6" s="624"/>
      <c r="DM6" s="624"/>
      <c r="DN6" s="624"/>
      <c r="DO6" s="624"/>
      <c r="DP6" s="625"/>
      <c r="DQ6" s="632">
        <v>261928</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3929</v>
      </c>
      <c r="S7" s="624"/>
      <c r="T7" s="624"/>
      <c r="U7" s="624"/>
      <c r="V7" s="624"/>
      <c r="W7" s="624"/>
      <c r="X7" s="624"/>
      <c r="Y7" s="625"/>
      <c r="Z7" s="626">
        <v>0</v>
      </c>
      <c r="AA7" s="626"/>
      <c r="AB7" s="626"/>
      <c r="AC7" s="626"/>
      <c r="AD7" s="627">
        <v>3929</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7115721</v>
      </c>
      <c r="BH7" s="624"/>
      <c r="BI7" s="624"/>
      <c r="BJ7" s="624"/>
      <c r="BK7" s="624"/>
      <c r="BL7" s="624"/>
      <c r="BM7" s="624"/>
      <c r="BN7" s="625"/>
      <c r="BO7" s="626">
        <v>47.9</v>
      </c>
      <c r="BP7" s="626"/>
      <c r="BQ7" s="626"/>
      <c r="BR7" s="626"/>
      <c r="BS7" s="627">
        <v>178805</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8975587</v>
      </c>
      <c r="CS7" s="624"/>
      <c r="CT7" s="624"/>
      <c r="CU7" s="624"/>
      <c r="CV7" s="624"/>
      <c r="CW7" s="624"/>
      <c r="CX7" s="624"/>
      <c r="CY7" s="625"/>
      <c r="CZ7" s="626">
        <v>20.7</v>
      </c>
      <c r="DA7" s="626"/>
      <c r="DB7" s="626"/>
      <c r="DC7" s="626"/>
      <c r="DD7" s="632">
        <v>515961</v>
      </c>
      <c r="DE7" s="624"/>
      <c r="DF7" s="624"/>
      <c r="DG7" s="624"/>
      <c r="DH7" s="624"/>
      <c r="DI7" s="624"/>
      <c r="DJ7" s="624"/>
      <c r="DK7" s="624"/>
      <c r="DL7" s="624"/>
      <c r="DM7" s="624"/>
      <c r="DN7" s="624"/>
      <c r="DO7" s="624"/>
      <c r="DP7" s="625"/>
      <c r="DQ7" s="632">
        <v>6070273</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81085</v>
      </c>
      <c r="S8" s="624"/>
      <c r="T8" s="624"/>
      <c r="U8" s="624"/>
      <c r="V8" s="624"/>
      <c r="W8" s="624"/>
      <c r="X8" s="624"/>
      <c r="Y8" s="625"/>
      <c r="Z8" s="626">
        <v>0.2</v>
      </c>
      <c r="AA8" s="626"/>
      <c r="AB8" s="626"/>
      <c r="AC8" s="626"/>
      <c r="AD8" s="627">
        <v>81085</v>
      </c>
      <c r="AE8" s="627"/>
      <c r="AF8" s="627"/>
      <c r="AG8" s="627"/>
      <c r="AH8" s="627"/>
      <c r="AI8" s="627"/>
      <c r="AJ8" s="627"/>
      <c r="AK8" s="627"/>
      <c r="AL8" s="628">
        <v>0.4</v>
      </c>
      <c r="AM8" s="629"/>
      <c r="AN8" s="629"/>
      <c r="AO8" s="630"/>
      <c r="AP8" s="620" t="s">
        <v>228</v>
      </c>
      <c r="AQ8" s="621"/>
      <c r="AR8" s="621"/>
      <c r="AS8" s="621"/>
      <c r="AT8" s="621"/>
      <c r="AU8" s="621"/>
      <c r="AV8" s="621"/>
      <c r="AW8" s="621"/>
      <c r="AX8" s="621"/>
      <c r="AY8" s="621"/>
      <c r="AZ8" s="621"/>
      <c r="BA8" s="621"/>
      <c r="BB8" s="621"/>
      <c r="BC8" s="621"/>
      <c r="BD8" s="621"/>
      <c r="BE8" s="621"/>
      <c r="BF8" s="622"/>
      <c r="BG8" s="623">
        <v>182004</v>
      </c>
      <c r="BH8" s="624"/>
      <c r="BI8" s="624"/>
      <c r="BJ8" s="624"/>
      <c r="BK8" s="624"/>
      <c r="BL8" s="624"/>
      <c r="BM8" s="624"/>
      <c r="BN8" s="625"/>
      <c r="BO8" s="626">
        <v>1.2</v>
      </c>
      <c r="BP8" s="626"/>
      <c r="BQ8" s="626"/>
      <c r="BR8" s="626"/>
      <c r="BS8" s="627" t="s">
        <v>121</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18870343</v>
      </c>
      <c r="CS8" s="624"/>
      <c r="CT8" s="624"/>
      <c r="CU8" s="624"/>
      <c r="CV8" s="624"/>
      <c r="CW8" s="624"/>
      <c r="CX8" s="624"/>
      <c r="CY8" s="625"/>
      <c r="CZ8" s="626">
        <v>43.5</v>
      </c>
      <c r="DA8" s="626"/>
      <c r="DB8" s="626"/>
      <c r="DC8" s="626"/>
      <c r="DD8" s="632">
        <v>140351</v>
      </c>
      <c r="DE8" s="624"/>
      <c r="DF8" s="624"/>
      <c r="DG8" s="624"/>
      <c r="DH8" s="624"/>
      <c r="DI8" s="624"/>
      <c r="DJ8" s="624"/>
      <c r="DK8" s="624"/>
      <c r="DL8" s="624"/>
      <c r="DM8" s="624"/>
      <c r="DN8" s="624"/>
      <c r="DO8" s="624"/>
      <c r="DP8" s="625"/>
      <c r="DQ8" s="632">
        <v>8638154</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100522</v>
      </c>
      <c r="S9" s="624"/>
      <c r="T9" s="624"/>
      <c r="U9" s="624"/>
      <c r="V9" s="624"/>
      <c r="W9" s="624"/>
      <c r="X9" s="624"/>
      <c r="Y9" s="625"/>
      <c r="Z9" s="626">
        <v>0.2</v>
      </c>
      <c r="AA9" s="626"/>
      <c r="AB9" s="626"/>
      <c r="AC9" s="626"/>
      <c r="AD9" s="627">
        <v>100522</v>
      </c>
      <c r="AE9" s="627"/>
      <c r="AF9" s="627"/>
      <c r="AG9" s="627"/>
      <c r="AH9" s="627"/>
      <c r="AI9" s="627"/>
      <c r="AJ9" s="627"/>
      <c r="AK9" s="627"/>
      <c r="AL9" s="628">
        <v>0.5</v>
      </c>
      <c r="AM9" s="629"/>
      <c r="AN9" s="629"/>
      <c r="AO9" s="630"/>
      <c r="AP9" s="620" t="s">
        <v>231</v>
      </c>
      <c r="AQ9" s="621"/>
      <c r="AR9" s="621"/>
      <c r="AS9" s="621"/>
      <c r="AT9" s="621"/>
      <c r="AU9" s="621"/>
      <c r="AV9" s="621"/>
      <c r="AW9" s="621"/>
      <c r="AX9" s="621"/>
      <c r="AY9" s="621"/>
      <c r="AZ9" s="621"/>
      <c r="BA9" s="621"/>
      <c r="BB9" s="621"/>
      <c r="BC9" s="621"/>
      <c r="BD9" s="621"/>
      <c r="BE9" s="621"/>
      <c r="BF9" s="622"/>
      <c r="BG9" s="623">
        <v>6113695</v>
      </c>
      <c r="BH9" s="624"/>
      <c r="BI9" s="624"/>
      <c r="BJ9" s="624"/>
      <c r="BK9" s="624"/>
      <c r="BL9" s="624"/>
      <c r="BM9" s="624"/>
      <c r="BN9" s="625"/>
      <c r="BO9" s="626">
        <v>41.1</v>
      </c>
      <c r="BP9" s="626"/>
      <c r="BQ9" s="626"/>
      <c r="BR9" s="626"/>
      <c r="BS9" s="627" t="s">
        <v>121</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3434842</v>
      </c>
      <c r="CS9" s="624"/>
      <c r="CT9" s="624"/>
      <c r="CU9" s="624"/>
      <c r="CV9" s="624"/>
      <c r="CW9" s="624"/>
      <c r="CX9" s="624"/>
      <c r="CY9" s="625"/>
      <c r="CZ9" s="626">
        <v>7.9</v>
      </c>
      <c r="DA9" s="626"/>
      <c r="DB9" s="626"/>
      <c r="DC9" s="626"/>
      <c r="DD9" s="632">
        <v>271680</v>
      </c>
      <c r="DE9" s="624"/>
      <c r="DF9" s="624"/>
      <c r="DG9" s="624"/>
      <c r="DH9" s="624"/>
      <c r="DI9" s="624"/>
      <c r="DJ9" s="624"/>
      <c r="DK9" s="624"/>
      <c r="DL9" s="624"/>
      <c r="DM9" s="624"/>
      <c r="DN9" s="624"/>
      <c r="DO9" s="624"/>
      <c r="DP9" s="625"/>
      <c r="DQ9" s="632">
        <v>2388955</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121</v>
      </c>
      <c r="S10" s="624"/>
      <c r="T10" s="624"/>
      <c r="U10" s="624"/>
      <c r="V10" s="624"/>
      <c r="W10" s="624"/>
      <c r="X10" s="624"/>
      <c r="Y10" s="625"/>
      <c r="Z10" s="626" t="s">
        <v>121</v>
      </c>
      <c r="AA10" s="626"/>
      <c r="AB10" s="626"/>
      <c r="AC10" s="626"/>
      <c r="AD10" s="627" t="s">
        <v>121</v>
      </c>
      <c r="AE10" s="627"/>
      <c r="AF10" s="627"/>
      <c r="AG10" s="627"/>
      <c r="AH10" s="627"/>
      <c r="AI10" s="627"/>
      <c r="AJ10" s="627"/>
      <c r="AK10" s="627"/>
      <c r="AL10" s="628" t="s">
        <v>121</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323571</v>
      </c>
      <c r="BH10" s="624"/>
      <c r="BI10" s="624"/>
      <c r="BJ10" s="624"/>
      <c r="BK10" s="624"/>
      <c r="BL10" s="624"/>
      <c r="BM10" s="624"/>
      <c r="BN10" s="625"/>
      <c r="BO10" s="626">
        <v>2.2000000000000002</v>
      </c>
      <c r="BP10" s="626"/>
      <c r="BQ10" s="626"/>
      <c r="BR10" s="626"/>
      <c r="BS10" s="627">
        <v>37045</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32975</v>
      </c>
      <c r="CS10" s="624"/>
      <c r="CT10" s="624"/>
      <c r="CU10" s="624"/>
      <c r="CV10" s="624"/>
      <c r="CW10" s="624"/>
      <c r="CX10" s="624"/>
      <c r="CY10" s="625"/>
      <c r="CZ10" s="626">
        <v>0.1</v>
      </c>
      <c r="DA10" s="626"/>
      <c r="DB10" s="626"/>
      <c r="DC10" s="626"/>
      <c r="DD10" s="632" t="s">
        <v>121</v>
      </c>
      <c r="DE10" s="624"/>
      <c r="DF10" s="624"/>
      <c r="DG10" s="624"/>
      <c r="DH10" s="624"/>
      <c r="DI10" s="624"/>
      <c r="DJ10" s="624"/>
      <c r="DK10" s="624"/>
      <c r="DL10" s="624"/>
      <c r="DM10" s="624"/>
      <c r="DN10" s="624"/>
      <c r="DO10" s="624"/>
      <c r="DP10" s="625"/>
      <c r="DQ10" s="632">
        <v>22975</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2346683</v>
      </c>
      <c r="S11" s="624"/>
      <c r="T11" s="624"/>
      <c r="U11" s="624"/>
      <c r="V11" s="624"/>
      <c r="W11" s="624"/>
      <c r="X11" s="624"/>
      <c r="Y11" s="625"/>
      <c r="Z11" s="628">
        <v>5.2</v>
      </c>
      <c r="AA11" s="629"/>
      <c r="AB11" s="629"/>
      <c r="AC11" s="635"/>
      <c r="AD11" s="632">
        <v>2346683</v>
      </c>
      <c r="AE11" s="624"/>
      <c r="AF11" s="624"/>
      <c r="AG11" s="624"/>
      <c r="AH11" s="624"/>
      <c r="AI11" s="624"/>
      <c r="AJ11" s="624"/>
      <c r="AK11" s="625"/>
      <c r="AL11" s="628">
        <v>11.1</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496451</v>
      </c>
      <c r="BH11" s="624"/>
      <c r="BI11" s="624"/>
      <c r="BJ11" s="624"/>
      <c r="BK11" s="624"/>
      <c r="BL11" s="624"/>
      <c r="BM11" s="624"/>
      <c r="BN11" s="625"/>
      <c r="BO11" s="626">
        <v>3.3</v>
      </c>
      <c r="BP11" s="626"/>
      <c r="BQ11" s="626"/>
      <c r="BR11" s="626"/>
      <c r="BS11" s="627">
        <v>141760</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175656</v>
      </c>
      <c r="CS11" s="624"/>
      <c r="CT11" s="624"/>
      <c r="CU11" s="624"/>
      <c r="CV11" s="624"/>
      <c r="CW11" s="624"/>
      <c r="CX11" s="624"/>
      <c r="CY11" s="625"/>
      <c r="CZ11" s="626">
        <v>0.4</v>
      </c>
      <c r="DA11" s="626"/>
      <c r="DB11" s="626"/>
      <c r="DC11" s="626"/>
      <c r="DD11" s="632">
        <v>51000</v>
      </c>
      <c r="DE11" s="624"/>
      <c r="DF11" s="624"/>
      <c r="DG11" s="624"/>
      <c r="DH11" s="624"/>
      <c r="DI11" s="624"/>
      <c r="DJ11" s="624"/>
      <c r="DK11" s="624"/>
      <c r="DL11" s="624"/>
      <c r="DM11" s="624"/>
      <c r="DN11" s="624"/>
      <c r="DO11" s="624"/>
      <c r="DP11" s="625"/>
      <c r="DQ11" s="632">
        <v>67933</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t="s">
        <v>121</v>
      </c>
      <c r="S12" s="624"/>
      <c r="T12" s="624"/>
      <c r="U12" s="624"/>
      <c r="V12" s="624"/>
      <c r="W12" s="624"/>
      <c r="X12" s="624"/>
      <c r="Y12" s="625"/>
      <c r="Z12" s="626" t="s">
        <v>121</v>
      </c>
      <c r="AA12" s="626"/>
      <c r="AB12" s="626"/>
      <c r="AC12" s="626"/>
      <c r="AD12" s="627" t="s">
        <v>121</v>
      </c>
      <c r="AE12" s="627"/>
      <c r="AF12" s="627"/>
      <c r="AG12" s="627"/>
      <c r="AH12" s="627"/>
      <c r="AI12" s="627"/>
      <c r="AJ12" s="627"/>
      <c r="AK12" s="627"/>
      <c r="AL12" s="628" t="s">
        <v>121</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5927805</v>
      </c>
      <c r="BH12" s="624"/>
      <c r="BI12" s="624"/>
      <c r="BJ12" s="624"/>
      <c r="BK12" s="624"/>
      <c r="BL12" s="624"/>
      <c r="BM12" s="624"/>
      <c r="BN12" s="625"/>
      <c r="BO12" s="626">
        <v>39.9</v>
      </c>
      <c r="BP12" s="626"/>
      <c r="BQ12" s="626"/>
      <c r="BR12" s="626"/>
      <c r="BS12" s="627" t="s">
        <v>121</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921633</v>
      </c>
      <c r="CS12" s="624"/>
      <c r="CT12" s="624"/>
      <c r="CU12" s="624"/>
      <c r="CV12" s="624"/>
      <c r="CW12" s="624"/>
      <c r="CX12" s="624"/>
      <c r="CY12" s="625"/>
      <c r="CZ12" s="626">
        <v>2.1</v>
      </c>
      <c r="DA12" s="626"/>
      <c r="DB12" s="626"/>
      <c r="DC12" s="626"/>
      <c r="DD12" s="632" t="s">
        <v>121</v>
      </c>
      <c r="DE12" s="624"/>
      <c r="DF12" s="624"/>
      <c r="DG12" s="624"/>
      <c r="DH12" s="624"/>
      <c r="DI12" s="624"/>
      <c r="DJ12" s="624"/>
      <c r="DK12" s="624"/>
      <c r="DL12" s="624"/>
      <c r="DM12" s="624"/>
      <c r="DN12" s="624"/>
      <c r="DO12" s="624"/>
      <c r="DP12" s="625"/>
      <c r="DQ12" s="632">
        <v>260705</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121</v>
      </c>
      <c r="S13" s="624"/>
      <c r="T13" s="624"/>
      <c r="U13" s="624"/>
      <c r="V13" s="624"/>
      <c r="W13" s="624"/>
      <c r="X13" s="624"/>
      <c r="Y13" s="625"/>
      <c r="Z13" s="626" t="s">
        <v>121</v>
      </c>
      <c r="AA13" s="626"/>
      <c r="AB13" s="626"/>
      <c r="AC13" s="626"/>
      <c r="AD13" s="627" t="s">
        <v>121</v>
      </c>
      <c r="AE13" s="627"/>
      <c r="AF13" s="627"/>
      <c r="AG13" s="627"/>
      <c r="AH13" s="627"/>
      <c r="AI13" s="627"/>
      <c r="AJ13" s="627"/>
      <c r="AK13" s="627"/>
      <c r="AL13" s="628" t="s">
        <v>121</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5891733</v>
      </c>
      <c r="BH13" s="624"/>
      <c r="BI13" s="624"/>
      <c r="BJ13" s="624"/>
      <c r="BK13" s="624"/>
      <c r="BL13" s="624"/>
      <c r="BM13" s="624"/>
      <c r="BN13" s="625"/>
      <c r="BO13" s="626">
        <v>39.6</v>
      </c>
      <c r="BP13" s="626"/>
      <c r="BQ13" s="626"/>
      <c r="BR13" s="626"/>
      <c r="BS13" s="627" t="s">
        <v>121</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3527783</v>
      </c>
      <c r="CS13" s="624"/>
      <c r="CT13" s="624"/>
      <c r="CU13" s="624"/>
      <c r="CV13" s="624"/>
      <c r="CW13" s="624"/>
      <c r="CX13" s="624"/>
      <c r="CY13" s="625"/>
      <c r="CZ13" s="626">
        <v>8.1</v>
      </c>
      <c r="DA13" s="626"/>
      <c r="DB13" s="626"/>
      <c r="DC13" s="626"/>
      <c r="DD13" s="632">
        <v>1964200</v>
      </c>
      <c r="DE13" s="624"/>
      <c r="DF13" s="624"/>
      <c r="DG13" s="624"/>
      <c r="DH13" s="624"/>
      <c r="DI13" s="624"/>
      <c r="DJ13" s="624"/>
      <c r="DK13" s="624"/>
      <c r="DL13" s="624"/>
      <c r="DM13" s="624"/>
      <c r="DN13" s="624"/>
      <c r="DO13" s="624"/>
      <c r="DP13" s="625"/>
      <c r="DQ13" s="632">
        <v>1630964</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2144</v>
      </c>
      <c r="S14" s="624"/>
      <c r="T14" s="624"/>
      <c r="U14" s="624"/>
      <c r="V14" s="624"/>
      <c r="W14" s="624"/>
      <c r="X14" s="624"/>
      <c r="Y14" s="625"/>
      <c r="Z14" s="626">
        <v>0</v>
      </c>
      <c r="AA14" s="626"/>
      <c r="AB14" s="626"/>
      <c r="AC14" s="626"/>
      <c r="AD14" s="627">
        <v>2144</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226542</v>
      </c>
      <c r="BH14" s="624"/>
      <c r="BI14" s="624"/>
      <c r="BJ14" s="624"/>
      <c r="BK14" s="624"/>
      <c r="BL14" s="624"/>
      <c r="BM14" s="624"/>
      <c r="BN14" s="625"/>
      <c r="BO14" s="626">
        <v>1.5</v>
      </c>
      <c r="BP14" s="626"/>
      <c r="BQ14" s="626"/>
      <c r="BR14" s="626"/>
      <c r="BS14" s="627" t="s">
        <v>121</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1163375</v>
      </c>
      <c r="CS14" s="624"/>
      <c r="CT14" s="624"/>
      <c r="CU14" s="624"/>
      <c r="CV14" s="624"/>
      <c r="CW14" s="624"/>
      <c r="CX14" s="624"/>
      <c r="CY14" s="625"/>
      <c r="CZ14" s="626">
        <v>2.7</v>
      </c>
      <c r="DA14" s="626"/>
      <c r="DB14" s="626"/>
      <c r="DC14" s="626"/>
      <c r="DD14" s="632">
        <v>135591</v>
      </c>
      <c r="DE14" s="624"/>
      <c r="DF14" s="624"/>
      <c r="DG14" s="624"/>
      <c r="DH14" s="624"/>
      <c r="DI14" s="624"/>
      <c r="DJ14" s="624"/>
      <c r="DK14" s="624"/>
      <c r="DL14" s="624"/>
      <c r="DM14" s="624"/>
      <c r="DN14" s="624"/>
      <c r="DO14" s="624"/>
      <c r="DP14" s="625"/>
      <c r="DQ14" s="632">
        <v>1015258</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121</v>
      </c>
      <c r="S15" s="624"/>
      <c r="T15" s="624"/>
      <c r="U15" s="624"/>
      <c r="V15" s="624"/>
      <c r="W15" s="624"/>
      <c r="X15" s="624"/>
      <c r="Y15" s="625"/>
      <c r="Z15" s="626" t="s">
        <v>121</v>
      </c>
      <c r="AA15" s="626"/>
      <c r="AB15" s="626"/>
      <c r="AC15" s="626"/>
      <c r="AD15" s="627" t="s">
        <v>121</v>
      </c>
      <c r="AE15" s="627"/>
      <c r="AF15" s="627"/>
      <c r="AG15" s="627"/>
      <c r="AH15" s="627"/>
      <c r="AI15" s="627"/>
      <c r="AJ15" s="627"/>
      <c r="AK15" s="627"/>
      <c r="AL15" s="628" t="s">
        <v>121</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676231</v>
      </c>
      <c r="BH15" s="624"/>
      <c r="BI15" s="624"/>
      <c r="BJ15" s="624"/>
      <c r="BK15" s="624"/>
      <c r="BL15" s="624"/>
      <c r="BM15" s="624"/>
      <c r="BN15" s="625"/>
      <c r="BO15" s="626">
        <v>4.5</v>
      </c>
      <c r="BP15" s="626"/>
      <c r="BQ15" s="626"/>
      <c r="BR15" s="626"/>
      <c r="BS15" s="627" t="s">
        <v>121</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2850718</v>
      </c>
      <c r="CS15" s="624"/>
      <c r="CT15" s="624"/>
      <c r="CU15" s="624"/>
      <c r="CV15" s="624"/>
      <c r="CW15" s="624"/>
      <c r="CX15" s="624"/>
      <c r="CY15" s="625"/>
      <c r="CZ15" s="626">
        <v>6.6</v>
      </c>
      <c r="DA15" s="626"/>
      <c r="DB15" s="626"/>
      <c r="DC15" s="626"/>
      <c r="DD15" s="632">
        <v>320161</v>
      </c>
      <c r="DE15" s="624"/>
      <c r="DF15" s="624"/>
      <c r="DG15" s="624"/>
      <c r="DH15" s="624"/>
      <c r="DI15" s="624"/>
      <c r="DJ15" s="624"/>
      <c r="DK15" s="624"/>
      <c r="DL15" s="624"/>
      <c r="DM15" s="624"/>
      <c r="DN15" s="624"/>
      <c r="DO15" s="624"/>
      <c r="DP15" s="625"/>
      <c r="DQ15" s="632">
        <v>2422872</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38179</v>
      </c>
      <c r="S16" s="624"/>
      <c r="T16" s="624"/>
      <c r="U16" s="624"/>
      <c r="V16" s="624"/>
      <c r="W16" s="624"/>
      <c r="X16" s="624"/>
      <c r="Y16" s="625"/>
      <c r="Z16" s="626">
        <v>0.1</v>
      </c>
      <c r="AA16" s="626"/>
      <c r="AB16" s="626"/>
      <c r="AC16" s="626"/>
      <c r="AD16" s="627">
        <v>38179</v>
      </c>
      <c r="AE16" s="627"/>
      <c r="AF16" s="627"/>
      <c r="AG16" s="627"/>
      <c r="AH16" s="627"/>
      <c r="AI16" s="627"/>
      <c r="AJ16" s="627"/>
      <c r="AK16" s="627"/>
      <c r="AL16" s="628">
        <v>0.2</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121</v>
      </c>
      <c r="BH16" s="624"/>
      <c r="BI16" s="624"/>
      <c r="BJ16" s="624"/>
      <c r="BK16" s="624"/>
      <c r="BL16" s="624"/>
      <c r="BM16" s="624"/>
      <c r="BN16" s="625"/>
      <c r="BO16" s="626" t="s">
        <v>121</v>
      </c>
      <c r="BP16" s="626"/>
      <c r="BQ16" s="626"/>
      <c r="BR16" s="626"/>
      <c r="BS16" s="627" t="s">
        <v>121</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142733</v>
      </c>
      <c r="CS16" s="624"/>
      <c r="CT16" s="624"/>
      <c r="CU16" s="624"/>
      <c r="CV16" s="624"/>
      <c r="CW16" s="624"/>
      <c r="CX16" s="624"/>
      <c r="CY16" s="625"/>
      <c r="CZ16" s="626">
        <v>0.3</v>
      </c>
      <c r="DA16" s="626"/>
      <c r="DB16" s="626"/>
      <c r="DC16" s="626"/>
      <c r="DD16" s="632" t="s">
        <v>121</v>
      </c>
      <c r="DE16" s="624"/>
      <c r="DF16" s="624"/>
      <c r="DG16" s="624"/>
      <c r="DH16" s="624"/>
      <c r="DI16" s="624"/>
      <c r="DJ16" s="624"/>
      <c r="DK16" s="624"/>
      <c r="DL16" s="624"/>
      <c r="DM16" s="624"/>
      <c r="DN16" s="624"/>
      <c r="DO16" s="624"/>
      <c r="DP16" s="625"/>
      <c r="DQ16" s="632">
        <v>1071</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191493</v>
      </c>
      <c r="S17" s="624"/>
      <c r="T17" s="624"/>
      <c r="U17" s="624"/>
      <c r="V17" s="624"/>
      <c r="W17" s="624"/>
      <c r="X17" s="624"/>
      <c r="Y17" s="625"/>
      <c r="Z17" s="626">
        <v>0.4</v>
      </c>
      <c r="AA17" s="626"/>
      <c r="AB17" s="626"/>
      <c r="AC17" s="626"/>
      <c r="AD17" s="627">
        <v>191493</v>
      </c>
      <c r="AE17" s="627"/>
      <c r="AF17" s="627"/>
      <c r="AG17" s="627"/>
      <c r="AH17" s="627"/>
      <c r="AI17" s="627"/>
      <c r="AJ17" s="627"/>
      <c r="AK17" s="627"/>
      <c r="AL17" s="628">
        <v>0.9</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121</v>
      </c>
      <c r="BH17" s="624"/>
      <c r="BI17" s="624"/>
      <c r="BJ17" s="624"/>
      <c r="BK17" s="624"/>
      <c r="BL17" s="624"/>
      <c r="BM17" s="624"/>
      <c r="BN17" s="625"/>
      <c r="BO17" s="626" t="s">
        <v>121</v>
      </c>
      <c r="BP17" s="626"/>
      <c r="BQ17" s="626"/>
      <c r="BR17" s="626"/>
      <c r="BS17" s="627" t="s">
        <v>121</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3032500</v>
      </c>
      <c r="CS17" s="624"/>
      <c r="CT17" s="624"/>
      <c r="CU17" s="624"/>
      <c r="CV17" s="624"/>
      <c r="CW17" s="624"/>
      <c r="CX17" s="624"/>
      <c r="CY17" s="625"/>
      <c r="CZ17" s="626">
        <v>7</v>
      </c>
      <c r="DA17" s="626"/>
      <c r="DB17" s="626"/>
      <c r="DC17" s="626"/>
      <c r="DD17" s="632" t="s">
        <v>121</v>
      </c>
      <c r="DE17" s="624"/>
      <c r="DF17" s="624"/>
      <c r="DG17" s="624"/>
      <c r="DH17" s="624"/>
      <c r="DI17" s="624"/>
      <c r="DJ17" s="624"/>
      <c r="DK17" s="624"/>
      <c r="DL17" s="624"/>
      <c r="DM17" s="624"/>
      <c r="DN17" s="624"/>
      <c r="DO17" s="624"/>
      <c r="DP17" s="625"/>
      <c r="DQ17" s="632">
        <v>2949901</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134584</v>
      </c>
      <c r="S18" s="624"/>
      <c r="T18" s="624"/>
      <c r="U18" s="624"/>
      <c r="V18" s="624"/>
      <c r="W18" s="624"/>
      <c r="X18" s="624"/>
      <c r="Y18" s="625"/>
      <c r="Z18" s="626">
        <v>0.3</v>
      </c>
      <c r="AA18" s="626"/>
      <c r="AB18" s="626"/>
      <c r="AC18" s="626"/>
      <c r="AD18" s="627">
        <v>134584</v>
      </c>
      <c r="AE18" s="627"/>
      <c r="AF18" s="627"/>
      <c r="AG18" s="627"/>
      <c r="AH18" s="627"/>
      <c r="AI18" s="627"/>
      <c r="AJ18" s="627"/>
      <c r="AK18" s="627"/>
      <c r="AL18" s="628">
        <v>0.6</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121</v>
      </c>
      <c r="BH18" s="624"/>
      <c r="BI18" s="624"/>
      <c r="BJ18" s="624"/>
      <c r="BK18" s="624"/>
      <c r="BL18" s="624"/>
      <c r="BM18" s="624"/>
      <c r="BN18" s="625"/>
      <c r="BO18" s="626" t="s">
        <v>121</v>
      </c>
      <c r="BP18" s="626"/>
      <c r="BQ18" s="626"/>
      <c r="BR18" s="626"/>
      <c r="BS18" s="627" t="s">
        <v>121</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121</v>
      </c>
      <c r="CS18" s="624"/>
      <c r="CT18" s="624"/>
      <c r="CU18" s="624"/>
      <c r="CV18" s="624"/>
      <c r="CW18" s="624"/>
      <c r="CX18" s="624"/>
      <c r="CY18" s="625"/>
      <c r="CZ18" s="626" t="s">
        <v>121</v>
      </c>
      <c r="DA18" s="626"/>
      <c r="DB18" s="626"/>
      <c r="DC18" s="626"/>
      <c r="DD18" s="632" t="s">
        <v>121</v>
      </c>
      <c r="DE18" s="624"/>
      <c r="DF18" s="624"/>
      <c r="DG18" s="624"/>
      <c r="DH18" s="624"/>
      <c r="DI18" s="624"/>
      <c r="DJ18" s="624"/>
      <c r="DK18" s="624"/>
      <c r="DL18" s="624"/>
      <c r="DM18" s="624"/>
      <c r="DN18" s="624"/>
      <c r="DO18" s="624"/>
      <c r="DP18" s="625"/>
      <c r="DQ18" s="632" t="s">
        <v>121</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133155</v>
      </c>
      <c r="S19" s="624"/>
      <c r="T19" s="624"/>
      <c r="U19" s="624"/>
      <c r="V19" s="624"/>
      <c r="W19" s="624"/>
      <c r="X19" s="624"/>
      <c r="Y19" s="625"/>
      <c r="Z19" s="626">
        <v>0.3</v>
      </c>
      <c r="AA19" s="626"/>
      <c r="AB19" s="626"/>
      <c r="AC19" s="626"/>
      <c r="AD19" s="627">
        <v>133155</v>
      </c>
      <c r="AE19" s="627"/>
      <c r="AF19" s="627"/>
      <c r="AG19" s="627"/>
      <c r="AH19" s="627"/>
      <c r="AI19" s="627"/>
      <c r="AJ19" s="627"/>
      <c r="AK19" s="627"/>
      <c r="AL19" s="628">
        <v>0.6</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v>916730</v>
      </c>
      <c r="BH19" s="624"/>
      <c r="BI19" s="624"/>
      <c r="BJ19" s="624"/>
      <c r="BK19" s="624"/>
      <c r="BL19" s="624"/>
      <c r="BM19" s="624"/>
      <c r="BN19" s="625"/>
      <c r="BO19" s="626">
        <v>6.2</v>
      </c>
      <c r="BP19" s="626"/>
      <c r="BQ19" s="626"/>
      <c r="BR19" s="626"/>
      <c r="BS19" s="627" t="s">
        <v>121</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121</v>
      </c>
      <c r="CS19" s="624"/>
      <c r="CT19" s="624"/>
      <c r="CU19" s="624"/>
      <c r="CV19" s="624"/>
      <c r="CW19" s="624"/>
      <c r="CX19" s="624"/>
      <c r="CY19" s="625"/>
      <c r="CZ19" s="626" t="s">
        <v>121</v>
      </c>
      <c r="DA19" s="626"/>
      <c r="DB19" s="626"/>
      <c r="DC19" s="626"/>
      <c r="DD19" s="632" t="s">
        <v>121</v>
      </c>
      <c r="DE19" s="624"/>
      <c r="DF19" s="624"/>
      <c r="DG19" s="624"/>
      <c r="DH19" s="624"/>
      <c r="DI19" s="624"/>
      <c r="DJ19" s="624"/>
      <c r="DK19" s="624"/>
      <c r="DL19" s="624"/>
      <c r="DM19" s="624"/>
      <c r="DN19" s="624"/>
      <c r="DO19" s="624"/>
      <c r="DP19" s="625"/>
      <c r="DQ19" s="632" t="s">
        <v>121</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v>1429</v>
      </c>
      <c r="S20" s="624"/>
      <c r="T20" s="624"/>
      <c r="U20" s="624"/>
      <c r="V20" s="624"/>
      <c r="W20" s="624"/>
      <c r="X20" s="624"/>
      <c r="Y20" s="625"/>
      <c r="Z20" s="626">
        <v>0</v>
      </c>
      <c r="AA20" s="626"/>
      <c r="AB20" s="626"/>
      <c r="AC20" s="626"/>
      <c r="AD20" s="627">
        <v>1429</v>
      </c>
      <c r="AE20" s="627"/>
      <c r="AF20" s="627"/>
      <c r="AG20" s="627"/>
      <c r="AH20" s="627"/>
      <c r="AI20" s="627"/>
      <c r="AJ20" s="627"/>
      <c r="AK20" s="627"/>
      <c r="AL20" s="628">
        <v>0</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v>916730</v>
      </c>
      <c r="BH20" s="624"/>
      <c r="BI20" s="624"/>
      <c r="BJ20" s="624"/>
      <c r="BK20" s="624"/>
      <c r="BL20" s="624"/>
      <c r="BM20" s="624"/>
      <c r="BN20" s="625"/>
      <c r="BO20" s="626">
        <v>6.2</v>
      </c>
      <c r="BP20" s="626"/>
      <c r="BQ20" s="626"/>
      <c r="BR20" s="626"/>
      <c r="BS20" s="627" t="s">
        <v>121</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43396973</v>
      </c>
      <c r="CS20" s="624"/>
      <c r="CT20" s="624"/>
      <c r="CU20" s="624"/>
      <c r="CV20" s="624"/>
      <c r="CW20" s="624"/>
      <c r="CX20" s="624"/>
      <c r="CY20" s="625"/>
      <c r="CZ20" s="626">
        <v>100</v>
      </c>
      <c r="DA20" s="626"/>
      <c r="DB20" s="626"/>
      <c r="DC20" s="626"/>
      <c r="DD20" s="632">
        <v>3406658</v>
      </c>
      <c r="DE20" s="624"/>
      <c r="DF20" s="624"/>
      <c r="DG20" s="624"/>
      <c r="DH20" s="624"/>
      <c r="DI20" s="624"/>
      <c r="DJ20" s="624"/>
      <c r="DK20" s="624"/>
      <c r="DL20" s="624"/>
      <c r="DM20" s="624"/>
      <c r="DN20" s="624"/>
      <c r="DO20" s="624"/>
      <c r="DP20" s="625"/>
      <c r="DQ20" s="632">
        <v>25730989</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4242488</v>
      </c>
      <c r="S21" s="624"/>
      <c r="T21" s="624"/>
      <c r="U21" s="624"/>
      <c r="V21" s="624"/>
      <c r="W21" s="624"/>
      <c r="X21" s="624"/>
      <c r="Y21" s="625"/>
      <c r="Z21" s="626">
        <v>9.4</v>
      </c>
      <c r="AA21" s="626"/>
      <c r="AB21" s="626"/>
      <c r="AC21" s="626"/>
      <c r="AD21" s="627">
        <v>3912219</v>
      </c>
      <c r="AE21" s="627"/>
      <c r="AF21" s="627"/>
      <c r="AG21" s="627"/>
      <c r="AH21" s="627"/>
      <c r="AI21" s="627"/>
      <c r="AJ21" s="627"/>
      <c r="AK21" s="627"/>
      <c r="AL21" s="628">
        <v>18.5</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t="s">
        <v>121</v>
      </c>
      <c r="BH21" s="624"/>
      <c r="BI21" s="624"/>
      <c r="BJ21" s="624"/>
      <c r="BK21" s="624"/>
      <c r="BL21" s="624"/>
      <c r="BM21" s="624"/>
      <c r="BN21" s="625"/>
      <c r="BO21" s="626" t="s">
        <v>121</v>
      </c>
      <c r="BP21" s="626"/>
      <c r="BQ21" s="626"/>
      <c r="BR21" s="626"/>
      <c r="BS21" s="627" t="s">
        <v>121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v>3912219</v>
      </c>
      <c r="S22" s="624"/>
      <c r="T22" s="624"/>
      <c r="U22" s="624"/>
      <c r="V22" s="624"/>
      <c r="W22" s="624"/>
      <c r="X22" s="624"/>
      <c r="Y22" s="625"/>
      <c r="Z22" s="626">
        <v>8.6999999999999993</v>
      </c>
      <c r="AA22" s="626"/>
      <c r="AB22" s="626"/>
      <c r="AC22" s="626"/>
      <c r="AD22" s="627">
        <v>3912219</v>
      </c>
      <c r="AE22" s="627"/>
      <c r="AF22" s="627"/>
      <c r="AG22" s="627"/>
      <c r="AH22" s="627"/>
      <c r="AI22" s="627"/>
      <c r="AJ22" s="627"/>
      <c r="AK22" s="627"/>
      <c r="AL22" s="628">
        <v>18.5</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121</v>
      </c>
      <c r="BH22" s="624"/>
      <c r="BI22" s="624"/>
      <c r="BJ22" s="624"/>
      <c r="BK22" s="624"/>
      <c r="BL22" s="624"/>
      <c r="BM22" s="624"/>
      <c r="BN22" s="625"/>
      <c r="BO22" s="626" t="s">
        <v>121</v>
      </c>
      <c r="BP22" s="626"/>
      <c r="BQ22" s="626"/>
      <c r="BR22" s="626"/>
      <c r="BS22" s="627" t="s">
        <v>121</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330269</v>
      </c>
      <c r="S23" s="624"/>
      <c r="T23" s="624"/>
      <c r="U23" s="624"/>
      <c r="V23" s="624"/>
      <c r="W23" s="624"/>
      <c r="X23" s="624"/>
      <c r="Y23" s="625"/>
      <c r="Z23" s="626">
        <v>0.7</v>
      </c>
      <c r="AA23" s="626"/>
      <c r="AB23" s="626"/>
      <c r="AC23" s="626"/>
      <c r="AD23" s="627" t="s">
        <v>121</v>
      </c>
      <c r="AE23" s="627"/>
      <c r="AF23" s="627"/>
      <c r="AG23" s="627"/>
      <c r="AH23" s="627"/>
      <c r="AI23" s="627"/>
      <c r="AJ23" s="627"/>
      <c r="AK23" s="627"/>
      <c r="AL23" s="628" t="s">
        <v>121</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v>916730</v>
      </c>
      <c r="BH23" s="624"/>
      <c r="BI23" s="624"/>
      <c r="BJ23" s="624"/>
      <c r="BK23" s="624"/>
      <c r="BL23" s="624"/>
      <c r="BM23" s="624"/>
      <c r="BN23" s="625"/>
      <c r="BO23" s="626">
        <v>6.2</v>
      </c>
      <c r="BP23" s="626"/>
      <c r="BQ23" s="626"/>
      <c r="BR23" s="626"/>
      <c r="BS23" s="627" t="s">
        <v>121</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t="s">
        <v>121</v>
      </c>
      <c r="S24" s="624"/>
      <c r="T24" s="624"/>
      <c r="U24" s="624"/>
      <c r="V24" s="624"/>
      <c r="W24" s="624"/>
      <c r="X24" s="624"/>
      <c r="Y24" s="625"/>
      <c r="Z24" s="626" t="s">
        <v>121</v>
      </c>
      <c r="AA24" s="626"/>
      <c r="AB24" s="626"/>
      <c r="AC24" s="626"/>
      <c r="AD24" s="627" t="s">
        <v>121</v>
      </c>
      <c r="AE24" s="627"/>
      <c r="AF24" s="627"/>
      <c r="AG24" s="627"/>
      <c r="AH24" s="627"/>
      <c r="AI24" s="627"/>
      <c r="AJ24" s="627"/>
      <c r="AK24" s="627"/>
      <c r="AL24" s="628" t="s">
        <v>121</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121</v>
      </c>
      <c r="BH24" s="624"/>
      <c r="BI24" s="624"/>
      <c r="BJ24" s="624"/>
      <c r="BK24" s="624"/>
      <c r="BL24" s="624"/>
      <c r="BM24" s="624"/>
      <c r="BN24" s="625"/>
      <c r="BO24" s="626" t="s">
        <v>121</v>
      </c>
      <c r="BP24" s="626"/>
      <c r="BQ24" s="626"/>
      <c r="BR24" s="626"/>
      <c r="BS24" s="627" t="s">
        <v>121</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20101692</v>
      </c>
      <c r="CS24" s="613"/>
      <c r="CT24" s="613"/>
      <c r="CU24" s="613"/>
      <c r="CV24" s="613"/>
      <c r="CW24" s="613"/>
      <c r="CX24" s="613"/>
      <c r="CY24" s="614"/>
      <c r="CZ24" s="617">
        <v>46.3</v>
      </c>
      <c r="DA24" s="618"/>
      <c r="DB24" s="618"/>
      <c r="DC24" s="634"/>
      <c r="DD24" s="658">
        <v>10788757</v>
      </c>
      <c r="DE24" s="613"/>
      <c r="DF24" s="613"/>
      <c r="DG24" s="613"/>
      <c r="DH24" s="613"/>
      <c r="DI24" s="613"/>
      <c r="DJ24" s="613"/>
      <c r="DK24" s="614"/>
      <c r="DL24" s="658">
        <v>9335099</v>
      </c>
      <c r="DM24" s="613"/>
      <c r="DN24" s="613"/>
      <c r="DO24" s="613"/>
      <c r="DP24" s="613"/>
      <c r="DQ24" s="613"/>
      <c r="DR24" s="613"/>
      <c r="DS24" s="613"/>
      <c r="DT24" s="613"/>
      <c r="DU24" s="613"/>
      <c r="DV24" s="614"/>
      <c r="DW24" s="617">
        <v>43.8</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22302210</v>
      </c>
      <c r="S25" s="624"/>
      <c r="T25" s="624"/>
      <c r="U25" s="624"/>
      <c r="V25" s="624"/>
      <c r="W25" s="624"/>
      <c r="X25" s="624"/>
      <c r="Y25" s="625"/>
      <c r="Z25" s="626">
        <v>49.6</v>
      </c>
      <c r="AA25" s="626"/>
      <c r="AB25" s="626"/>
      <c r="AC25" s="626"/>
      <c r="AD25" s="627">
        <v>21055211</v>
      </c>
      <c r="AE25" s="627"/>
      <c r="AF25" s="627"/>
      <c r="AG25" s="627"/>
      <c r="AH25" s="627"/>
      <c r="AI25" s="627"/>
      <c r="AJ25" s="627"/>
      <c r="AK25" s="627"/>
      <c r="AL25" s="628">
        <v>99.8</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121</v>
      </c>
      <c r="BH25" s="624"/>
      <c r="BI25" s="624"/>
      <c r="BJ25" s="624"/>
      <c r="BK25" s="624"/>
      <c r="BL25" s="624"/>
      <c r="BM25" s="624"/>
      <c r="BN25" s="625"/>
      <c r="BO25" s="626" t="s">
        <v>121</v>
      </c>
      <c r="BP25" s="626"/>
      <c r="BQ25" s="626"/>
      <c r="BR25" s="626"/>
      <c r="BS25" s="627" t="s">
        <v>121</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5124258</v>
      </c>
      <c r="CS25" s="655"/>
      <c r="CT25" s="655"/>
      <c r="CU25" s="655"/>
      <c r="CV25" s="655"/>
      <c r="CW25" s="655"/>
      <c r="CX25" s="655"/>
      <c r="CY25" s="656"/>
      <c r="CZ25" s="628">
        <v>11.8</v>
      </c>
      <c r="DA25" s="653"/>
      <c r="DB25" s="653"/>
      <c r="DC25" s="657"/>
      <c r="DD25" s="632">
        <v>4644763</v>
      </c>
      <c r="DE25" s="655"/>
      <c r="DF25" s="655"/>
      <c r="DG25" s="655"/>
      <c r="DH25" s="655"/>
      <c r="DI25" s="655"/>
      <c r="DJ25" s="655"/>
      <c r="DK25" s="656"/>
      <c r="DL25" s="632">
        <v>4165619</v>
      </c>
      <c r="DM25" s="655"/>
      <c r="DN25" s="655"/>
      <c r="DO25" s="655"/>
      <c r="DP25" s="655"/>
      <c r="DQ25" s="655"/>
      <c r="DR25" s="655"/>
      <c r="DS25" s="655"/>
      <c r="DT25" s="655"/>
      <c r="DU25" s="655"/>
      <c r="DV25" s="656"/>
      <c r="DW25" s="628">
        <v>19.5</v>
      </c>
      <c r="DX25" s="653"/>
      <c r="DY25" s="653"/>
      <c r="DZ25" s="653"/>
      <c r="EA25" s="653"/>
      <c r="EB25" s="653"/>
      <c r="EC25" s="654"/>
    </row>
    <row r="26" spans="2:133" ht="11.25" customHeight="1" x14ac:dyDescent="0.15">
      <c r="B26" s="620" t="s">
        <v>284</v>
      </c>
      <c r="C26" s="621"/>
      <c r="D26" s="621"/>
      <c r="E26" s="621"/>
      <c r="F26" s="621"/>
      <c r="G26" s="621"/>
      <c r="H26" s="621"/>
      <c r="I26" s="621"/>
      <c r="J26" s="621"/>
      <c r="K26" s="621"/>
      <c r="L26" s="621"/>
      <c r="M26" s="621"/>
      <c r="N26" s="621"/>
      <c r="O26" s="621"/>
      <c r="P26" s="621"/>
      <c r="Q26" s="622"/>
      <c r="R26" s="623">
        <v>16903</v>
      </c>
      <c r="S26" s="624"/>
      <c r="T26" s="624"/>
      <c r="U26" s="624"/>
      <c r="V26" s="624"/>
      <c r="W26" s="624"/>
      <c r="X26" s="624"/>
      <c r="Y26" s="625"/>
      <c r="Z26" s="626">
        <v>0</v>
      </c>
      <c r="AA26" s="626"/>
      <c r="AB26" s="626"/>
      <c r="AC26" s="626"/>
      <c r="AD26" s="627">
        <v>16903</v>
      </c>
      <c r="AE26" s="627"/>
      <c r="AF26" s="627"/>
      <c r="AG26" s="627"/>
      <c r="AH26" s="627"/>
      <c r="AI26" s="627"/>
      <c r="AJ26" s="627"/>
      <c r="AK26" s="627"/>
      <c r="AL26" s="628">
        <v>0.1</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121</v>
      </c>
      <c r="BH26" s="624"/>
      <c r="BI26" s="624"/>
      <c r="BJ26" s="624"/>
      <c r="BK26" s="624"/>
      <c r="BL26" s="624"/>
      <c r="BM26" s="624"/>
      <c r="BN26" s="625"/>
      <c r="BO26" s="626" t="s">
        <v>121</v>
      </c>
      <c r="BP26" s="626"/>
      <c r="BQ26" s="626"/>
      <c r="BR26" s="626"/>
      <c r="BS26" s="627" t="s">
        <v>121</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3281600</v>
      </c>
      <c r="CS26" s="624"/>
      <c r="CT26" s="624"/>
      <c r="CU26" s="624"/>
      <c r="CV26" s="624"/>
      <c r="CW26" s="624"/>
      <c r="CX26" s="624"/>
      <c r="CY26" s="625"/>
      <c r="CZ26" s="628">
        <v>7.6</v>
      </c>
      <c r="DA26" s="653"/>
      <c r="DB26" s="653"/>
      <c r="DC26" s="657"/>
      <c r="DD26" s="632">
        <v>2852913</v>
      </c>
      <c r="DE26" s="624"/>
      <c r="DF26" s="624"/>
      <c r="DG26" s="624"/>
      <c r="DH26" s="624"/>
      <c r="DI26" s="624"/>
      <c r="DJ26" s="624"/>
      <c r="DK26" s="625"/>
      <c r="DL26" s="632" t="s">
        <v>121</v>
      </c>
      <c r="DM26" s="624"/>
      <c r="DN26" s="624"/>
      <c r="DO26" s="624"/>
      <c r="DP26" s="624"/>
      <c r="DQ26" s="624"/>
      <c r="DR26" s="624"/>
      <c r="DS26" s="624"/>
      <c r="DT26" s="624"/>
      <c r="DU26" s="624"/>
      <c r="DV26" s="625"/>
      <c r="DW26" s="628" t="s">
        <v>121</v>
      </c>
      <c r="DX26" s="653"/>
      <c r="DY26" s="653"/>
      <c r="DZ26" s="653"/>
      <c r="EA26" s="653"/>
      <c r="EB26" s="653"/>
      <c r="EC26" s="654"/>
    </row>
    <row r="27" spans="2:133" ht="11.25" customHeight="1" x14ac:dyDescent="0.15">
      <c r="B27" s="620" t="s">
        <v>287</v>
      </c>
      <c r="C27" s="621"/>
      <c r="D27" s="621"/>
      <c r="E27" s="621"/>
      <c r="F27" s="621"/>
      <c r="G27" s="621"/>
      <c r="H27" s="621"/>
      <c r="I27" s="621"/>
      <c r="J27" s="621"/>
      <c r="K27" s="621"/>
      <c r="L27" s="621"/>
      <c r="M27" s="621"/>
      <c r="N27" s="621"/>
      <c r="O27" s="621"/>
      <c r="P27" s="621"/>
      <c r="Q27" s="622"/>
      <c r="R27" s="623">
        <v>409090</v>
      </c>
      <c r="S27" s="624"/>
      <c r="T27" s="624"/>
      <c r="U27" s="624"/>
      <c r="V27" s="624"/>
      <c r="W27" s="624"/>
      <c r="X27" s="624"/>
      <c r="Y27" s="625"/>
      <c r="Z27" s="626">
        <v>0.9</v>
      </c>
      <c r="AA27" s="626"/>
      <c r="AB27" s="626"/>
      <c r="AC27" s="626"/>
      <c r="AD27" s="627" t="s">
        <v>121</v>
      </c>
      <c r="AE27" s="627"/>
      <c r="AF27" s="627"/>
      <c r="AG27" s="627"/>
      <c r="AH27" s="627"/>
      <c r="AI27" s="627"/>
      <c r="AJ27" s="627"/>
      <c r="AK27" s="627"/>
      <c r="AL27" s="628" t="s">
        <v>121</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14863029</v>
      </c>
      <c r="BH27" s="624"/>
      <c r="BI27" s="624"/>
      <c r="BJ27" s="624"/>
      <c r="BK27" s="624"/>
      <c r="BL27" s="624"/>
      <c r="BM27" s="624"/>
      <c r="BN27" s="625"/>
      <c r="BO27" s="626">
        <v>100</v>
      </c>
      <c r="BP27" s="626"/>
      <c r="BQ27" s="626"/>
      <c r="BR27" s="626"/>
      <c r="BS27" s="627">
        <v>178805</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11944934</v>
      </c>
      <c r="CS27" s="655"/>
      <c r="CT27" s="655"/>
      <c r="CU27" s="655"/>
      <c r="CV27" s="655"/>
      <c r="CW27" s="655"/>
      <c r="CX27" s="655"/>
      <c r="CY27" s="656"/>
      <c r="CZ27" s="628">
        <v>27.5</v>
      </c>
      <c r="DA27" s="653"/>
      <c r="DB27" s="653"/>
      <c r="DC27" s="657"/>
      <c r="DD27" s="632">
        <v>3194093</v>
      </c>
      <c r="DE27" s="655"/>
      <c r="DF27" s="655"/>
      <c r="DG27" s="655"/>
      <c r="DH27" s="655"/>
      <c r="DI27" s="655"/>
      <c r="DJ27" s="655"/>
      <c r="DK27" s="656"/>
      <c r="DL27" s="632">
        <v>2447488</v>
      </c>
      <c r="DM27" s="655"/>
      <c r="DN27" s="655"/>
      <c r="DO27" s="655"/>
      <c r="DP27" s="655"/>
      <c r="DQ27" s="655"/>
      <c r="DR27" s="655"/>
      <c r="DS27" s="655"/>
      <c r="DT27" s="655"/>
      <c r="DU27" s="655"/>
      <c r="DV27" s="656"/>
      <c r="DW27" s="628">
        <v>11.5</v>
      </c>
      <c r="DX27" s="653"/>
      <c r="DY27" s="653"/>
      <c r="DZ27" s="653"/>
      <c r="EA27" s="653"/>
      <c r="EB27" s="653"/>
      <c r="EC27" s="654"/>
    </row>
    <row r="28" spans="2:133" ht="11.25" customHeight="1" x14ac:dyDescent="0.15">
      <c r="B28" s="620" t="s">
        <v>290</v>
      </c>
      <c r="C28" s="621"/>
      <c r="D28" s="621"/>
      <c r="E28" s="621"/>
      <c r="F28" s="621"/>
      <c r="G28" s="621"/>
      <c r="H28" s="621"/>
      <c r="I28" s="621"/>
      <c r="J28" s="621"/>
      <c r="K28" s="621"/>
      <c r="L28" s="621"/>
      <c r="M28" s="621"/>
      <c r="N28" s="621"/>
      <c r="O28" s="621"/>
      <c r="P28" s="621"/>
      <c r="Q28" s="622"/>
      <c r="R28" s="623">
        <v>223918</v>
      </c>
      <c r="S28" s="624"/>
      <c r="T28" s="624"/>
      <c r="U28" s="624"/>
      <c r="V28" s="624"/>
      <c r="W28" s="624"/>
      <c r="X28" s="624"/>
      <c r="Y28" s="625"/>
      <c r="Z28" s="626">
        <v>0.5</v>
      </c>
      <c r="AA28" s="626"/>
      <c r="AB28" s="626"/>
      <c r="AC28" s="626"/>
      <c r="AD28" s="627">
        <v>21544</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3032500</v>
      </c>
      <c r="CS28" s="624"/>
      <c r="CT28" s="624"/>
      <c r="CU28" s="624"/>
      <c r="CV28" s="624"/>
      <c r="CW28" s="624"/>
      <c r="CX28" s="624"/>
      <c r="CY28" s="625"/>
      <c r="CZ28" s="628">
        <v>7</v>
      </c>
      <c r="DA28" s="653"/>
      <c r="DB28" s="653"/>
      <c r="DC28" s="657"/>
      <c r="DD28" s="632">
        <v>2949901</v>
      </c>
      <c r="DE28" s="624"/>
      <c r="DF28" s="624"/>
      <c r="DG28" s="624"/>
      <c r="DH28" s="624"/>
      <c r="DI28" s="624"/>
      <c r="DJ28" s="624"/>
      <c r="DK28" s="625"/>
      <c r="DL28" s="632">
        <v>2721992</v>
      </c>
      <c r="DM28" s="624"/>
      <c r="DN28" s="624"/>
      <c r="DO28" s="624"/>
      <c r="DP28" s="624"/>
      <c r="DQ28" s="624"/>
      <c r="DR28" s="624"/>
      <c r="DS28" s="624"/>
      <c r="DT28" s="624"/>
      <c r="DU28" s="624"/>
      <c r="DV28" s="625"/>
      <c r="DW28" s="628">
        <v>12.8</v>
      </c>
      <c r="DX28" s="653"/>
      <c r="DY28" s="653"/>
      <c r="DZ28" s="653"/>
      <c r="EA28" s="653"/>
      <c r="EB28" s="653"/>
      <c r="EC28" s="654"/>
    </row>
    <row r="29" spans="2:133" ht="11.25" customHeight="1" x14ac:dyDescent="0.15">
      <c r="B29" s="620" t="s">
        <v>292</v>
      </c>
      <c r="C29" s="621"/>
      <c r="D29" s="621"/>
      <c r="E29" s="621"/>
      <c r="F29" s="621"/>
      <c r="G29" s="621"/>
      <c r="H29" s="621"/>
      <c r="I29" s="621"/>
      <c r="J29" s="621"/>
      <c r="K29" s="621"/>
      <c r="L29" s="621"/>
      <c r="M29" s="621"/>
      <c r="N29" s="621"/>
      <c r="O29" s="621"/>
      <c r="P29" s="621"/>
      <c r="Q29" s="622"/>
      <c r="R29" s="623">
        <v>362045</v>
      </c>
      <c r="S29" s="624"/>
      <c r="T29" s="624"/>
      <c r="U29" s="624"/>
      <c r="V29" s="624"/>
      <c r="W29" s="624"/>
      <c r="X29" s="624"/>
      <c r="Y29" s="625"/>
      <c r="Z29" s="626">
        <v>0.8</v>
      </c>
      <c r="AA29" s="626"/>
      <c r="AB29" s="626"/>
      <c r="AC29" s="626"/>
      <c r="AD29" s="627" t="s">
        <v>121</v>
      </c>
      <c r="AE29" s="627"/>
      <c r="AF29" s="627"/>
      <c r="AG29" s="627"/>
      <c r="AH29" s="627"/>
      <c r="AI29" s="627"/>
      <c r="AJ29" s="627"/>
      <c r="AK29" s="627"/>
      <c r="AL29" s="628" t="s">
        <v>121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293</v>
      </c>
      <c r="CE29" s="660"/>
      <c r="CF29" s="620" t="s">
        <v>66</v>
      </c>
      <c r="CG29" s="621"/>
      <c r="CH29" s="621"/>
      <c r="CI29" s="621"/>
      <c r="CJ29" s="621"/>
      <c r="CK29" s="621"/>
      <c r="CL29" s="621"/>
      <c r="CM29" s="621"/>
      <c r="CN29" s="621"/>
      <c r="CO29" s="621"/>
      <c r="CP29" s="621"/>
      <c r="CQ29" s="622"/>
      <c r="CR29" s="623">
        <v>3032497</v>
      </c>
      <c r="CS29" s="655"/>
      <c r="CT29" s="655"/>
      <c r="CU29" s="655"/>
      <c r="CV29" s="655"/>
      <c r="CW29" s="655"/>
      <c r="CX29" s="655"/>
      <c r="CY29" s="656"/>
      <c r="CZ29" s="628">
        <v>7</v>
      </c>
      <c r="DA29" s="653"/>
      <c r="DB29" s="653"/>
      <c r="DC29" s="657"/>
      <c r="DD29" s="632">
        <v>2949898</v>
      </c>
      <c r="DE29" s="655"/>
      <c r="DF29" s="655"/>
      <c r="DG29" s="655"/>
      <c r="DH29" s="655"/>
      <c r="DI29" s="655"/>
      <c r="DJ29" s="655"/>
      <c r="DK29" s="656"/>
      <c r="DL29" s="632">
        <v>2721989</v>
      </c>
      <c r="DM29" s="655"/>
      <c r="DN29" s="655"/>
      <c r="DO29" s="655"/>
      <c r="DP29" s="655"/>
      <c r="DQ29" s="655"/>
      <c r="DR29" s="655"/>
      <c r="DS29" s="655"/>
      <c r="DT29" s="655"/>
      <c r="DU29" s="655"/>
      <c r="DV29" s="656"/>
      <c r="DW29" s="628">
        <v>12.8</v>
      </c>
      <c r="DX29" s="653"/>
      <c r="DY29" s="653"/>
      <c r="DZ29" s="653"/>
      <c r="EA29" s="653"/>
      <c r="EB29" s="653"/>
      <c r="EC29" s="654"/>
    </row>
    <row r="30" spans="2:133" ht="11.25" customHeight="1" x14ac:dyDescent="0.15">
      <c r="B30" s="620" t="s">
        <v>294</v>
      </c>
      <c r="C30" s="621"/>
      <c r="D30" s="621"/>
      <c r="E30" s="621"/>
      <c r="F30" s="621"/>
      <c r="G30" s="621"/>
      <c r="H30" s="621"/>
      <c r="I30" s="621"/>
      <c r="J30" s="621"/>
      <c r="K30" s="621"/>
      <c r="L30" s="621"/>
      <c r="M30" s="621"/>
      <c r="N30" s="621"/>
      <c r="O30" s="621"/>
      <c r="P30" s="621"/>
      <c r="Q30" s="622"/>
      <c r="R30" s="623">
        <v>9317324</v>
      </c>
      <c r="S30" s="624"/>
      <c r="T30" s="624"/>
      <c r="U30" s="624"/>
      <c r="V30" s="624"/>
      <c r="W30" s="624"/>
      <c r="X30" s="624"/>
      <c r="Y30" s="625"/>
      <c r="Z30" s="626">
        <v>20.7</v>
      </c>
      <c r="AA30" s="626"/>
      <c r="AB30" s="626"/>
      <c r="AC30" s="626"/>
      <c r="AD30" s="627" t="s">
        <v>121</v>
      </c>
      <c r="AE30" s="627"/>
      <c r="AF30" s="627"/>
      <c r="AG30" s="627"/>
      <c r="AH30" s="627"/>
      <c r="AI30" s="627"/>
      <c r="AJ30" s="627"/>
      <c r="AK30" s="627"/>
      <c r="AL30" s="628" t="s">
        <v>121</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65"/>
      <c r="BI30" s="665"/>
      <c r="BJ30" s="665"/>
      <c r="BK30" s="665"/>
      <c r="BL30" s="665"/>
      <c r="BM30" s="665"/>
      <c r="BN30" s="665"/>
      <c r="BO30" s="665"/>
      <c r="BP30" s="665"/>
      <c r="BQ30" s="666"/>
      <c r="BR30" s="605" t="s">
        <v>296</v>
      </c>
      <c r="BS30" s="665"/>
      <c r="BT30" s="665"/>
      <c r="BU30" s="665"/>
      <c r="BV30" s="665"/>
      <c r="BW30" s="665"/>
      <c r="BX30" s="665"/>
      <c r="BY30" s="665"/>
      <c r="BZ30" s="665"/>
      <c r="CA30" s="665"/>
      <c r="CB30" s="666"/>
      <c r="CD30" s="661"/>
      <c r="CE30" s="662"/>
      <c r="CF30" s="620" t="s">
        <v>297</v>
      </c>
      <c r="CG30" s="621"/>
      <c r="CH30" s="621"/>
      <c r="CI30" s="621"/>
      <c r="CJ30" s="621"/>
      <c r="CK30" s="621"/>
      <c r="CL30" s="621"/>
      <c r="CM30" s="621"/>
      <c r="CN30" s="621"/>
      <c r="CO30" s="621"/>
      <c r="CP30" s="621"/>
      <c r="CQ30" s="622"/>
      <c r="CR30" s="623">
        <v>2993948</v>
      </c>
      <c r="CS30" s="624"/>
      <c r="CT30" s="624"/>
      <c r="CU30" s="624"/>
      <c r="CV30" s="624"/>
      <c r="CW30" s="624"/>
      <c r="CX30" s="624"/>
      <c r="CY30" s="625"/>
      <c r="CZ30" s="628">
        <v>6.9</v>
      </c>
      <c r="DA30" s="653"/>
      <c r="DB30" s="653"/>
      <c r="DC30" s="657"/>
      <c r="DD30" s="632">
        <v>2912098</v>
      </c>
      <c r="DE30" s="624"/>
      <c r="DF30" s="624"/>
      <c r="DG30" s="624"/>
      <c r="DH30" s="624"/>
      <c r="DI30" s="624"/>
      <c r="DJ30" s="624"/>
      <c r="DK30" s="625"/>
      <c r="DL30" s="632">
        <v>2684189</v>
      </c>
      <c r="DM30" s="624"/>
      <c r="DN30" s="624"/>
      <c r="DO30" s="624"/>
      <c r="DP30" s="624"/>
      <c r="DQ30" s="624"/>
      <c r="DR30" s="624"/>
      <c r="DS30" s="624"/>
      <c r="DT30" s="624"/>
      <c r="DU30" s="624"/>
      <c r="DV30" s="625"/>
      <c r="DW30" s="628">
        <v>12.6</v>
      </c>
      <c r="DX30" s="653"/>
      <c r="DY30" s="653"/>
      <c r="DZ30" s="653"/>
      <c r="EA30" s="653"/>
      <c r="EB30" s="653"/>
      <c r="EC30" s="654"/>
    </row>
    <row r="31" spans="2:133" ht="11.25" customHeight="1" x14ac:dyDescent="0.15">
      <c r="B31" s="636" t="s">
        <v>298</v>
      </c>
      <c r="C31" s="637"/>
      <c r="D31" s="637"/>
      <c r="E31" s="637"/>
      <c r="F31" s="637"/>
      <c r="G31" s="637"/>
      <c r="H31" s="637"/>
      <c r="I31" s="637"/>
      <c r="J31" s="637"/>
      <c r="K31" s="637"/>
      <c r="L31" s="637"/>
      <c r="M31" s="637"/>
      <c r="N31" s="637"/>
      <c r="O31" s="637"/>
      <c r="P31" s="637"/>
      <c r="Q31" s="638"/>
      <c r="R31" s="623">
        <v>8634</v>
      </c>
      <c r="S31" s="624"/>
      <c r="T31" s="624"/>
      <c r="U31" s="624"/>
      <c r="V31" s="624"/>
      <c r="W31" s="624"/>
      <c r="X31" s="624"/>
      <c r="Y31" s="625"/>
      <c r="Z31" s="626">
        <v>0</v>
      </c>
      <c r="AA31" s="626"/>
      <c r="AB31" s="626"/>
      <c r="AC31" s="626"/>
      <c r="AD31" s="627">
        <v>8634</v>
      </c>
      <c r="AE31" s="627"/>
      <c r="AF31" s="627"/>
      <c r="AG31" s="627"/>
      <c r="AH31" s="627"/>
      <c r="AI31" s="627"/>
      <c r="AJ31" s="627"/>
      <c r="AK31" s="627"/>
      <c r="AL31" s="628">
        <v>0</v>
      </c>
      <c r="AM31" s="629"/>
      <c r="AN31" s="629"/>
      <c r="AO31" s="630"/>
      <c r="AP31" s="669" t="s">
        <v>299</v>
      </c>
      <c r="AQ31" s="670"/>
      <c r="AR31" s="670"/>
      <c r="AS31" s="670"/>
      <c r="AT31" s="675" t="s">
        <v>300</v>
      </c>
      <c r="AU31" s="218"/>
      <c r="AV31" s="218"/>
      <c r="AW31" s="218"/>
      <c r="AX31" s="609" t="s">
        <v>178</v>
      </c>
      <c r="AY31" s="610"/>
      <c r="AZ31" s="610"/>
      <c r="BA31" s="610"/>
      <c r="BB31" s="610"/>
      <c r="BC31" s="610"/>
      <c r="BD31" s="610"/>
      <c r="BE31" s="610"/>
      <c r="BF31" s="611"/>
      <c r="BG31" s="679">
        <v>99.6</v>
      </c>
      <c r="BH31" s="667"/>
      <c r="BI31" s="667"/>
      <c r="BJ31" s="667"/>
      <c r="BK31" s="667"/>
      <c r="BL31" s="667"/>
      <c r="BM31" s="618">
        <v>98.4</v>
      </c>
      <c r="BN31" s="667"/>
      <c r="BO31" s="667"/>
      <c r="BP31" s="667"/>
      <c r="BQ31" s="668"/>
      <c r="BR31" s="679">
        <v>99.5</v>
      </c>
      <c r="BS31" s="667"/>
      <c r="BT31" s="667"/>
      <c r="BU31" s="667"/>
      <c r="BV31" s="667"/>
      <c r="BW31" s="667"/>
      <c r="BX31" s="618">
        <v>98.1</v>
      </c>
      <c r="BY31" s="667"/>
      <c r="BZ31" s="667"/>
      <c r="CA31" s="667"/>
      <c r="CB31" s="668"/>
      <c r="CD31" s="661"/>
      <c r="CE31" s="662"/>
      <c r="CF31" s="620" t="s">
        <v>301</v>
      </c>
      <c r="CG31" s="621"/>
      <c r="CH31" s="621"/>
      <c r="CI31" s="621"/>
      <c r="CJ31" s="621"/>
      <c r="CK31" s="621"/>
      <c r="CL31" s="621"/>
      <c r="CM31" s="621"/>
      <c r="CN31" s="621"/>
      <c r="CO31" s="621"/>
      <c r="CP31" s="621"/>
      <c r="CQ31" s="622"/>
      <c r="CR31" s="623">
        <v>38549</v>
      </c>
      <c r="CS31" s="655"/>
      <c r="CT31" s="655"/>
      <c r="CU31" s="655"/>
      <c r="CV31" s="655"/>
      <c r="CW31" s="655"/>
      <c r="CX31" s="655"/>
      <c r="CY31" s="656"/>
      <c r="CZ31" s="628">
        <v>0.1</v>
      </c>
      <c r="DA31" s="653"/>
      <c r="DB31" s="653"/>
      <c r="DC31" s="657"/>
      <c r="DD31" s="632">
        <v>37800</v>
      </c>
      <c r="DE31" s="655"/>
      <c r="DF31" s="655"/>
      <c r="DG31" s="655"/>
      <c r="DH31" s="655"/>
      <c r="DI31" s="655"/>
      <c r="DJ31" s="655"/>
      <c r="DK31" s="656"/>
      <c r="DL31" s="632">
        <v>37800</v>
      </c>
      <c r="DM31" s="655"/>
      <c r="DN31" s="655"/>
      <c r="DO31" s="655"/>
      <c r="DP31" s="655"/>
      <c r="DQ31" s="655"/>
      <c r="DR31" s="655"/>
      <c r="DS31" s="655"/>
      <c r="DT31" s="655"/>
      <c r="DU31" s="655"/>
      <c r="DV31" s="656"/>
      <c r="DW31" s="628">
        <v>0.2</v>
      </c>
      <c r="DX31" s="653"/>
      <c r="DY31" s="653"/>
      <c r="DZ31" s="653"/>
      <c r="EA31" s="653"/>
      <c r="EB31" s="653"/>
      <c r="EC31" s="654"/>
    </row>
    <row r="32" spans="2:133" ht="11.25" customHeight="1" x14ac:dyDescent="0.15">
      <c r="B32" s="620" t="s">
        <v>302</v>
      </c>
      <c r="C32" s="621"/>
      <c r="D32" s="621"/>
      <c r="E32" s="621"/>
      <c r="F32" s="621"/>
      <c r="G32" s="621"/>
      <c r="H32" s="621"/>
      <c r="I32" s="621"/>
      <c r="J32" s="621"/>
      <c r="K32" s="621"/>
      <c r="L32" s="621"/>
      <c r="M32" s="621"/>
      <c r="N32" s="621"/>
      <c r="O32" s="621"/>
      <c r="P32" s="621"/>
      <c r="Q32" s="622"/>
      <c r="R32" s="623">
        <v>3278426</v>
      </c>
      <c r="S32" s="624"/>
      <c r="T32" s="624"/>
      <c r="U32" s="624"/>
      <c r="V32" s="624"/>
      <c r="W32" s="624"/>
      <c r="X32" s="624"/>
      <c r="Y32" s="625"/>
      <c r="Z32" s="626">
        <v>7.3</v>
      </c>
      <c r="AA32" s="626"/>
      <c r="AB32" s="626"/>
      <c r="AC32" s="626"/>
      <c r="AD32" s="627" t="s">
        <v>121</v>
      </c>
      <c r="AE32" s="627"/>
      <c r="AF32" s="627"/>
      <c r="AG32" s="627"/>
      <c r="AH32" s="627"/>
      <c r="AI32" s="627"/>
      <c r="AJ32" s="627"/>
      <c r="AK32" s="627"/>
      <c r="AL32" s="628" t="s">
        <v>121</v>
      </c>
      <c r="AM32" s="629"/>
      <c r="AN32" s="629"/>
      <c r="AO32" s="630"/>
      <c r="AP32" s="671"/>
      <c r="AQ32" s="672"/>
      <c r="AR32" s="672"/>
      <c r="AS32" s="672"/>
      <c r="AT32" s="676"/>
      <c r="AU32" s="214" t="s">
        <v>303</v>
      </c>
      <c r="AX32" s="620" t="s">
        <v>304</v>
      </c>
      <c r="AY32" s="621"/>
      <c r="AZ32" s="621"/>
      <c r="BA32" s="621"/>
      <c r="BB32" s="621"/>
      <c r="BC32" s="621"/>
      <c r="BD32" s="621"/>
      <c r="BE32" s="621"/>
      <c r="BF32" s="622"/>
      <c r="BG32" s="680">
        <v>99.3</v>
      </c>
      <c r="BH32" s="655"/>
      <c r="BI32" s="655"/>
      <c r="BJ32" s="655"/>
      <c r="BK32" s="655"/>
      <c r="BL32" s="655"/>
      <c r="BM32" s="629">
        <v>98.1</v>
      </c>
      <c r="BN32" s="655"/>
      <c r="BO32" s="655"/>
      <c r="BP32" s="655"/>
      <c r="BQ32" s="678"/>
      <c r="BR32" s="680">
        <v>99.4</v>
      </c>
      <c r="BS32" s="655"/>
      <c r="BT32" s="655"/>
      <c r="BU32" s="655"/>
      <c r="BV32" s="655"/>
      <c r="BW32" s="655"/>
      <c r="BX32" s="629">
        <v>97.8</v>
      </c>
      <c r="BY32" s="655"/>
      <c r="BZ32" s="655"/>
      <c r="CA32" s="655"/>
      <c r="CB32" s="678"/>
      <c r="CD32" s="663"/>
      <c r="CE32" s="664"/>
      <c r="CF32" s="620" t="s">
        <v>305</v>
      </c>
      <c r="CG32" s="621"/>
      <c r="CH32" s="621"/>
      <c r="CI32" s="621"/>
      <c r="CJ32" s="621"/>
      <c r="CK32" s="621"/>
      <c r="CL32" s="621"/>
      <c r="CM32" s="621"/>
      <c r="CN32" s="621"/>
      <c r="CO32" s="621"/>
      <c r="CP32" s="621"/>
      <c r="CQ32" s="622"/>
      <c r="CR32" s="623">
        <v>3</v>
      </c>
      <c r="CS32" s="624"/>
      <c r="CT32" s="624"/>
      <c r="CU32" s="624"/>
      <c r="CV32" s="624"/>
      <c r="CW32" s="624"/>
      <c r="CX32" s="624"/>
      <c r="CY32" s="625"/>
      <c r="CZ32" s="628">
        <v>0</v>
      </c>
      <c r="DA32" s="653"/>
      <c r="DB32" s="653"/>
      <c r="DC32" s="657"/>
      <c r="DD32" s="632">
        <v>3</v>
      </c>
      <c r="DE32" s="624"/>
      <c r="DF32" s="624"/>
      <c r="DG32" s="624"/>
      <c r="DH32" s="624"/>
      <c r="DI32" s="624"/>
      <c r="DJ32" s="624"/>
      <c r="DK32" s="625"/>
      <c r="DL32" s="632">
        <v>3</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306</v>
      </c>
      <c r="C33" s="621"/>
      <c r="D33" s="621"/>
      <c r="E33" s="621"/>
      <c r="F33" s="621"/>
      <c r="G33" s="621"/>
      <c r="H33" s="621"/>
      <c r="I33" s="621"/>
      <c r="J33" s="621"/>
      <c r="K33" s="621"/>
      <c r="L33" s="621"/>
      <c r="M33" s="621"/>
      <c r="N33" s="621"/>
      <c r="O33" s="621"/>
      <c r="P33" s="621"/>
      <c r="Q33" s="622"/>
      <c r="R33" s="623">
        <v>79194</v>
      </c>
      <c r="S33" s="624"/>
      <c r="T33" s="624"/>
      <c r="U33" s="624"/>
      <c r="V33" s="624"/>
      <c r="W33" s="624"/>
      <c r="X33" s="624"/>
      <c r="Y33" s="625"/>
      <c r="Z33" s="626">
        <v>0.2</v>
      </c>
      <c r="AA33" s="626"/>
      <c r="AB33" s="626"/>
      <c r="AC33" s="626"/>
      <c r="AD33" s="627" t="s">
        <v>121</v>
      </c>
      <c r="AE33" s="627"/>
      <c r="AF33" s="627"/>
      <c r="AG33" s="627"/>
      <c r="AH33" s="627"/>
      <c r="AI33" s="627"/>
      <c r="AJ33" s="627"/>
      <c r="AK33" s="627"/>
      <c r="AL33" s="628" t="s">
        <v>121</v>
      </c>
      <c r="AM33" s="629"/>
      <c r="AN33" s="629"/>
      <c r="AO33" s="630"/>
      <c r="AP33" s="673"/>
      <c r="AQ33" s="674"/>
      <c r="AR33" s="674"/>
      <c r="AS33" s="674"/>
      <c r="AT33" s="677"/>
      <c r="AU33" s="219"/>
      <c r="AV33" s="219"/>
      <c r="AW33" s="219"/>
      <c r="AX33" s="644" t="s">
        <v>307</v>
      </c>
      <c r="AY33" s="645"/>
      <c r="AZ33" s="645"/>
      <c r="BA33" s="645"/>
      <c r="BB33" s="645"/>
      <c r="BC33" s="645"/>
      <c r="BD33" s="645"/>
      <c r="BE33" s="645"/>
      <c r="BF33" s="646"/>
      <c r="BG33" s="681">
        <v>99.7</v>
      </c>
      <c r="BH33" s="682"/>
      <c r="BI33" s="682"/>
      <c r="BJ33" s="682"/>
      <c r="BK33" s="682"/>
      <c r="BL33" s="682"/>
      <c r="BM33" s="683">
        <v>98.7</v>
      </c>
      <c r="BN33" s="682"/>
      <c r="BO33" s="682"/>
      <c r="BP33" s="682"/>
      <c r="BQ33" s="684"/>
      <c r="BR33" s="681">
        <v>99.6</v>
      </c>
      <c r="BS33" s="682"/>
      <c r="BT33" s="682"/>
      <c r="BU33" s="682"/>
      <c r="BV33" s="682"/>
      <c r="BW33" s="682"/>
      <c r="BX33" s="683">
        <v>98.3</v>
      </c>
      <c r="BY33" s="682"/>
      <c r="BZ33" s="682"/>
      <c r="CA33" s="682"/>
      <c r="CB33" s="684"/>
      <c r="CD33" s="620" t="s">
        <v>308</v>
      </c>
      <c r="CE33" s="621"/>
      <c r="CF33" s="621"/>
      <c r="CG33" s="621"/>
      <c r="CH33" s="621"/>
      <c r="CI33" s="621"/>
      <c r="CJ33" s="621"/>
      <c r="CK33" s="621"/>
      <c r="CL33" s="621"/>
      <c r="CM33" s="621"/>
      <c r="CN33" s="621"/>
      <c r="CO33" s="621"/>
      <c r="CP33" s="621"/>
      <c r="CQ33" s="622"/>
      <c r="CR33" s="623">
        <v>19745890</v>
      </c>
      <c r="CS33" s="655"/>
      <c r="CT33" s="655"/>
      <c r="CU33" s="655"/>
      <c r="CV33" s="655"/>
      <c r="CW33" s="655"/>
      <c r="CX33" s="655"/>
      <c r="CY33" s="656"/>
      <c r="CZ33" s="628">
        <v>45.5</v>
      </c>
      <c r="DA33" s="653"/>
      <c r="DB33" s="653"/>
      <c r="DC33" s="657"/>
      <c r="DD33" s="632">
        <v>14568421</v>
      </c>
      <c r="DE33" s="655"/>
      <c r="DF33" s="655"/>
      <c r="DG33" s="655"/>
      <c r="DH33" s="655"/>
      <c r="DI33" s="655"/>
      <c r="DJ33" s="655"/>
      <c r="DK33" s="656"/>
      <c r="DL33" s="632">
        <v>9126807</v>
      </c>
      <c r="DM33" s="655"/>
      <c r="DN33" s="655"/>
      <c r="DO33" s="655"/>
      <c r="DP33" s="655"/>
      <c r="DQ33" s="655"/>
      <c r="DR33" s="655"/>
      <c r="DS33" s="655"/>
      <c r="DT33" s="655"/>
      <c r="DU33" s="655"/>
      <c r="DV33" s="656"/>
      <c r="DW33" s="628">
        <v>42.8</v>
      </c>
      <c r="DX33" s="653"/>
      <c r="DY33" s="653"/>
      <c r="DZ33" s="653"/>
      <c r="EA33" s="653"/>
      <c r="EB33" s="653"/>
      <c r="EC33" s="654"/>
    </row>
    <row r="34" spans="2:133" ht="11.25" customHeight="1" x14ac:dyDescent="0.15">
      <c r="B34" s="620" t="s">
        <v>309</v>
      </c>
      <c r="C34" s="621"/>
      <c r="D34" s="621"/>
      <c r="E34" s="621"/>
      <c r="F34" s="621"/>
      <c r="G34" s="621"/>
      <c r="H34" s="621"/>
      <c r="I34" s="621"/>
      <c r="J34" s="621"/>
      <c r="K34" s="621"/>
      <c r="L34" s="621"/>
      <c r="M34" s="621"/>
      <c r="N34" s="621"/>
      <c r="O34" s="621"/>
      <c r="P34" s="621"/>
      <c r="Q34" s="622"/>
      <c r="R34" s="623">
        <v>2030172</v>
      </c>
      <c r="S34" s="624"/>
      <c r="T34" s="624"/>
      <c r="U34" s="624"/>
      <c r="V34" s="624"/>
      <c r="W34" s="624"/>
      <c r="X34" s="624"/>
      <c r="Y34" s="625"/>
      <c r="Z34" s="626">
        <v>4.5</v>
      </c>
      <c r="AA34" s="626"/>
      <c r="AB34" s="626"/>
      <c r="AC34" s="626"/>
      <c r="AD34" s="627" t="s">
        <v>121</v>
      </c>
      <c r="AE34" s="627"/>
      <c r="AF34" s="627"/>
      <c r="AG34" s="627"/>
      <c r="AH34" s="627"/>
      <c r="AI34" s="627"/>
      <c r="AJ34" s="627"/>
      <c r="AK34" s="627"/>
      <c r="AL34" s="628" t="s">
        <v>121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5889214</v>
      </c>
      <c r="CS34" s="624"/>
      <c r="CT34" s="624"/>
      <c r="CU34" s="624"/>
      <c r="CV34" s="624"/>
      <c r="CW34" s="624"/>
      <c r="CX34" s="624"/>
      <c r="CY34" s="625"/>
      <c r="CZ34" s="628">
        <v>13.6</v>
      </c>
      <c r="DA34" s="653"/>
      <c r="DB34" s="653"/>
      <c r="DC34" s="657"/>
      <c r="DD34" s="632">
        <v>4844118</v>
      </c>
      <c r="DE34" s="624"/>
      <c r="DF34" s="624"/>
      <c r="DG34" s="624"/>
      <c r="DH34" s="624"/>
      <c r="DI34" s="624"/>
      <c r="DJ34" s="624"/>
      <c r="DK34" s="625"/>
      <c r="DL34" s="632">
        <v>3215334</v>
      </c>
      <c r="DM34" s="624"/>
      <c r="DN34" s="624"/>
      <c r="DO34" s="624"/>
      <c r="DP34" s="624"/>
      <c r="DQ34" s="624"/>
      <c r="DR34" s="624"/>
      <c r="DS34" s="624"/>
      <c r="DT34" s="624"/>
      <c r="DU34" s="624"/>
      <c r="DV34" s="625"/>
      <c r="DW34" s="628">
        <v>15.1</v>
      </c>
      <c r="DX34" s="653"/>
      <c r="DY34" s="653"/>
      <c r="DZ34" s="653"/>
      <c r="EA34" s="653"/>
      <c r="EB34" s="653"/>
      <c r="EC34" s="654"/>
    </row>
    <row r="35" spans="2:133" ht="11.25" customHeight="1" x14ac:dyDescent="0.15">
      <c r="B35" s="620" t="s">
        <v>311</v>
      </c>
      <c r="C35" s="621"/>
      <c r="D35" s="621"/>
      <c r="E35" s="621"/>
      <c r="F35" s="621"/>
      <c r="G35" s="621"/>
      <c r="H35" s="621"/>
      <c r="I35" s="621"/>
      <c r="J35" s="621"/>
      <c r="K35" s="621"/>
      <c r="L35" s="621"/>
      <c r="M35" s="621"/>
      <c r="N35" s="621"/>
      <c r="O35" s="621"/>
      <c r="P35" s="621"/>
      <c r="Q35" s="622"/>
      <c r="R35" s="623">
        <v>2481078</v>
      </c>
      <c r="S35" s="624"/>
      <c r="T35" s="624"/>
      <c r="U35" s="624"/>
      <c r="V35" s="624"/>
      <c r="W35" s="624"/>
      <c r="X35" s="624"/>
      <c r="Y35" s="625"/>
      <c r="Z35" s="626">
        <v>5.5</v>
      </c>
      <c r="AA35" s="626"/>
      <c r="AB35" s="626"/>
      <c r="AC35" s="626"/>
      <c r="AD35" s="627" t="s">
        <v>121</v>
      </c>
      <c r="AE35" s="627"/>
      <c r="AF35" s="627"/>
      <c r="AG35" s="627"/>
      <c r="AH35" s="627"/>
      <c r="AI35" s="627"/>
      <c r="AJ35" s="627"/>
      <c r="AK35" s="627"/>
      <c r="AL35" s="628" t="s">
        <v>121</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140228</v>
      </c>
      <c r="CS35" s="655"/>
      <c r="CT35" s="655"/>
      <c r="CU35" s="655"/>
      <c r="CV35" s="655"/>
      <c r="CW35" s="655"/>
      <c r="CX35" s="655"/>
      <c r="CY35" s="656"/>
      <c r="CZ35" s="628">
        <v>0.3</v>
      </c>
      <c r="DA35" s="653"/>
      <c r="DB35" s="653"/>
      <c r="DC35" s="657"/>
      <c r="DD35" s="632">
        <v>126504</v>
      </c>
      <c r="DE35" s="655"/>
      <c r="DF35" s="655"/>
      <c r="DG35" s="655"/>
      <c r="DH35" s="655"/>
      <c r="DI35" s="655"/>
      <c r="DJ35" s="655"/>
      <c r="DK35" s="656"/>
      <c r="DL35" s="632">
        <v>124216</v>
      </c>
      <c r="DM35" s="655"/>
      <c r="DN35" s="655"/>
      <c r="DO35" s="655"/>
      <c r="DP35" s="655"/>
      <c r="DQ35" s="655"/>
      <c r="DR35" s="655"/>
      <c r="DS35" s="655"/>
      <c r="DT35" s="655"/>
      <c r="DU35" s="655"/>
      <c r="DV35" s="656"/>
      <c r="DW35" s="628">
        <v>0.6</v>
      </c>
      <c r="DX35" s="653"/>
      <c r="DY35" s="653"/>
      <c r="DZ35" s="653"/>
      <c r="EA35" s="653"/>
      <c r="EB35" s="653"/>
      <c r="EC35" s="654"/>
    </row>
    <row r="36" spans="2:133" ht="11.25" customHeight="1" x14ac:dyDescent="0.15">
      <c r="B36" s="620" t="s">
        <v>315</v>
      </c>
      <c r="C36" s="621"/>
      <c r="D36" s="621"/>
      <c r="E36" s="621"/>
      <c r="F36" s="621"/>
      <c r="G36" s="621"/>
      <c r="H36" s="621"/>
      <c r="I36" s="621"/>
      <c r="J36" s="621"/>
      <c r="K36" s="621"/>
      <c r="L36" s="621"/>
      <c r="M36" s="621"/>
      <c r="N36" s="621"/>
      <c r="O36" s="621"/>
      <c r="P36" s="621"/>
      <c r="Q36" s="622"/>
      <c r="R36" s="623">
        <v>1456315</v>
      </c>
      <c r="S36" s="624"/>
      <c r="T36" s="624"/>
      <c r="U36" s="624"/>
      <c r="V36" s="624"/>
      <c r="W36" s="624"/>
      <c r="X36" s="624"/>
      <c r="Y36" s="625"/>
      <c r="Z36" s="626">
        <v>3.2</v>
      </c>
      <c r="AA36" s="626"/>
      <c r="AB36" s="626"/>
      <c r="AC36" s="626"/>
      <c r="AD36" s="627" t="s">
        <v>121</v>
      </c>
      <c r="AE36" s="627"/>
      <c r="AF36" s="627"/>
      <c r="AG36" s="627"/>
      <c r="AH36" s="627"/>
      <c r="AI36" s="627"/>
      <c r="AJ36" s="627"/>
      <c r="AK36" s="627"/>
      <c r="AL36" s="628" t="s">
        <v>121</v>
      </c>
      <c r="AM36" s="629"/>
      <c r="AN36" s="629"/>
      <c r="AO36" s="630"/>
      <c r="AP36" s="222"/>
      <c r="AQ36" s="689" t="s">
        <v>316</v>
      </c>
      <c r="AR36" s="690"/>
      <c r="AS36" s="690"/>
      <c r="AT36" s="690"/>
      <c r="AU36" s="690"/>
      <c r="AV36" s="690"/>
      <c r="AW36" s="690"/>
      <c r="AX36" s="690"/>
      <c r="AY36" s="691"/>
      <c r="AZ36" s="612">
        <v>4082823</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155092</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6371804</v>
      </c>
      <c r="CS36" s="624"/>
      <c r="CT36" s="624"/>
      <c r="CU36" s="624"/>
      <c r="CV36" s="624"/>
      <c r="CW36" s="624"/>
      <c r="CX36" s="624"/>
      <c r="CY36" s="625"/>
      <c r="CZ36" s="628">
        <v>14.7</v>
      </c>
      <c r="DA36" s="653"/>
      <c r="DB36" s="653"/>
      <c r="DC36" s="657"/>
      <c r="DD36" s="632">
        <v>5629513</v>
      </c>
      <c r="DE36" s="624"/>
      <c r="DF36" s="624"/>
      <c r="DG36" s="624"/>
      <c r="DH36" s="624"/>
      <c r="DI36" s="624"/>
      <c r="DJ36" s="624"/>
      <c r="DK36" s="625"/>
      <c r="DL36" s="632">
        <v>3365508</v>
      </c>
      <c r="DM36" s="624"/>
      <c r="DN36" s="624"/>
      <c r="DO36" s="624"/>
      <c r="DP36" s="624"/>
      <c r="DQ36" s="624"/>
      <c r="DR36" s="624"/>
      <c r="DS36" s="624"/>
      <c r="DT36" s="624"/>
      <c r="DU36" s="624"/>
      <c r="DV36" s="625"/>
      <c r="DW36" s="628">
        <v>15.8</v>
      </c>
      <c r="DX36" s="653"/>
      <c r="DY36" s="653"/>
      <c r="DZ36" s="653"/>
      <c r="EA36" s="653"/>
      <c r="EB36" s="653"/>
      <c r="EC36" s="654"/>
    </row>
    <row r="37" spans="2:133" ht="11.25" customHeight="1" x14ac:dyDescent="0.15">
      <c r="B37" s="620" t="s">
        <v>319</v>
      </c>
      <c r="C37" s="621"/>
      <c r="D37" s="621"/>
      <c r="E37" s="621"/>
      <c r="F37" s="621"/>
      <c r="G37" s="621"/>
      <c r="H37" s="621"/>
      <c r="I37" s="621"/>
      <c r="J37" s="621"/>
      <c r="K37" s="621"/>
      <c r="L37" s="621"/>
      <c r="M37" s="621"/>
      <c r="N37" s="621"/>
      <c r="O37" s="621"/>
      <c r="P37" s="621"/>
      <c r="Q37" s="622"/>
      <c r="R37" s="623">
        <v>896168</v>
      </c>
      <c r="S37" s="624"/>
      <c r="T37" s="624"/>
      <c r="U37" s="624"/>
      <c r="V37" s="624"/>
      <c r="W37" s="624"/>
      <c r="X37" s="624"/>
      <c r="Y37" s="625"/>
      <c r="Z37" s="626">
        <v>2</v>
      </c>
      <c r="AA37" s="626"/>
      <c r="AB37" s="626"/>
      <c r="AC37" s="626"/>
      <c r="AD37" s="627">
        <v>37</v>
      </c>
      <c r="AE37" s="627"/>
      <c r="AF37" s="627"/>
      <c r="AG37" s="627"/>
      <c r="AH37" s="627"/>
      <c r="AI37" s="627"/>
      <c r="AJ37" s="627"/>
      <c r="AK37" s="627"/>
      <c r="AL37" s="628">
        <v>0</v>
      </c>
      <c r="AM37" s="629"/>
      <c r="AN37" s="629"/>
      <c r="AO37" s="630"/>
      <c r="AQ37" s="686" t="s">
        <v>320</v>
      </c>
      <c r="AR37" s="687"/>
      <c r="AS37" s="687"/>
      <c r="AT37" s="687"/>
      <c r="AU37" s="687"/>
      <c r="AV37" s="687"/>
      <c r="AW37" s="687"/>
      <c r="AX37" s="687"/>
      <c r="AY37" s="688"/>
      <c r="AZ37" s="623">
        <v>749239</v>
      </c>
      <c r="BA37" s="624"/>
      <c r="BB37" s="624"/>
      <c r="BC37" s="624"/>
      <c r="BD37" s="655"/>
      <c r="BE37" s="655"/>
      <c r="BF37" s="678"/>
      <c r="BG37" s="620" t="s">
        <v>321</v>
      </c>
      <c r="BH37" s="621"/>
      <c r="BI37" s="621"/>
      <c r="BJ37" s="621"/>
      <c r="BK37" s="621"/>
      <c r="BL37" s="621"/>
      <c r="BM37" s="621"/>
      <c r="BN37" s="621"/>
      <c r="BO37" s="621"/>
      <c r="BP37" s="621"/>
      <c r="BQ37" s="621"/>
      <c r="BR37" s="621"/>
      <c r="BS37" s="621"/>
      <c r="BT37" s="621"/>
      <c r="BU37" s="622"/>
      <c r="BV37" s="623">
        <v>31606</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1655721</v>
      </c>
      <c r="CS37" s="655"/>
      <c r="CT37" s="655"/>
      <c r="CU37" s="655"/>
      <c r="CV37" s="655"/>
      <c r="CW37" s="655"/>
      <c r="CX37" s="655"/>
      <c r="CY37" s="656"/>
      <c r="CZ37" s="628">
        <v>3.8</v>
      </c>
      <c r="DA37" s="653"/>
      <c r="DB37" s="653"/>
      <c r="DC37" s="657"/>
      <c r="DD37" s="632">
        <v>1445325</v>
      </c>
      <c r="DE37" s="655"/>
      <c r="DF37" s="655"/>
      <c r="DG37" s="655"/>
      <c r="DH37" s="655"/>
      <c r="DI37" s="655"/>
      <c r="DJ37" s="655"/>
      <c r="DK37" s="656"/>
      <c r="DL37" s="632">
        <v>1336932</v>
      </c>
      <c r="DM37" s="655"/>
      <c r="DN37" s="655"/>
      <c r="DO37" s="655"/>
      <c r="DP37" s="655"/>
      <c r="DQ37" s="655"/>
      <c r="DR37" s="655"/>
      <c r="DS37" s="655"/>
      <c r="DT37" s="655"/>
      <c r="DU37" s="655"/>
      <c r="DV37" s="656"/>
      <c r="DW37" s="628">
        <v>6.3</v>
      </c>
      <c r="DX37" s="653"/>
      <c r="DY37" s="653"/>
      <c r="DZ37" s="653"/>
      <c r="EA37" s="653"/>
      <c r="EB37" s="653"/>
      <c r="EC37" s="654"/>
    </row>
    <row r="38" spans="2:133" ht="11.25" customHeight="1" x14ac:dyDescent="0.15">
      <c r="B38" s="620" t="s">
        <v>323</v>
      </c>
      <c r="C38" s="621"/>
      <c r="D38" s="621"/>
      <c r="E38" s="621"/>
      <c r="F38" s="621"/>
      <c r="G38" s="621"/>
      <c r="H38" s="621"/>
      <c r="I38" s="621"/>
      <c r="J38" s="621"/>
      <c r="K38" s="621"/>
      <c r="L38" s="621"/>
      <c r="M38" s="621"/>
      <c r="N38" s="621"/>
      <c r="O38" s="621"/>
      <c r="P38" s="621"/>
      <c r="Q38" s="622"/>
      <c r="R38" s="623">
        <v>2133113</v>
      </c>
      <c r="S38" s="624"/>
      <c r="T38" s="624"/>
      <c r="U38" s="624"/>
      <c r="V38" s="624"/>
      <c r="W38" s="624"/>
      <c r="X38" s="624"/>
      <c r="Y38" s="625"/>
      <c r="Z38" s="626">
        <v>4.7</v>
      </c>
      <c r="AA38" s="626"/>
      <c r="AB38" s="626"/>
      <c r="AC38" s="626"/>
      <c r="AD38" s="627" t="s">
        <v>121</v>
      </c>
      <c r="AE38" s="627"/>
      <c r="AF38" s="627"/>
      <c r="AG38" s="627"/>
      <c r="AH38" s="627"/>
      <c r="AI38" s="627"/>
      <c r="AJ38" s="627"/>
      <c r="AK38" s="627"/>
      <c r="AL38" s="628" t="s">
        <v>121</v>
      </c>
      <c r="AM38" s="629"/>
      <c r="AN38" s="629"/>
      <c r="AO38" s="630"/>
      <c r="AQ38" s="686" t="s">
        <v>324</v>
      </c>
      <c r="AR38" s="687"/>
      <c r="AS38" s="687"/>
      <c r="AT38" s="687"/>
      <c r="AU38" s="687"/>
      <c r="AV38" s="687"/>
      <c r="AW38" s="687"/>
      <c r="AX38" s="687"/>
      <c r="AY38" s="688"/>
      <c r="AZ38" s="623">
        <v>106158</v>
      </c>
      <c r="BA38" s="624"/>
      <c r="BB38" s="624"/>
      <c r="BC38" s="624"/>
      <c r="BD38" s="655"/>
      <c r="BE38" s="655"/>
      <c r="BF38" s="678"/>
      <c r="BG38" s="620" t="s">
        <v>325</v>
      </c>
      <c r="BH38" s="621"/>
      <c r="BI38" s="621"/>
      <c r="BJ38" s="621"/>
      <c r="BK38" s="621"/>
      <c r="BL38" s="621"/>
      <c r="BM38" s="621"/>
      <c r="BN38" s="621"/>
      <c r="BO38" s="621"/>
      <c r="BP38" s="621"/>
      <c r="BQ38" s="621"/>
      <c r="BR38" s="621"/>
      <c r="BS38" s="621"/>
      <c r="BT38" s="621"/>
      <c r="BU38" s="622"/>
      <c r="BV38" s="623">
        <v>10914</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3227426</v>
      </c>
      <c r="CS38" s="624"/>
      <c r="CT38" s="624"/>
      <c r="CU38" s="624"/>
      <c r="CV38" s="624"/>
      <c r="CW38" s="624"/>
      <c r="CX38" s="624"/>
      <c r="CY38" s="625"/>
      <c r="CZ38" s="628">
        <v>7.4</v>
      </c>
      <c r="DA38" s="653"/>
      <c r="DB38" s="653"/>
      <c r="DC38" s="657"/>
      <c r="DD38" s="632">
        <v>2567468</v>
      </c>
      <c r="DE38" s="624"/>
      <c r="DF38" s="624"/>
      <c r="DG38" s="624"/>
      <c r="DH38" s="624"/>
      <c r="DI38" s="624"/>
      <c r="DJ38" s="624"/>
      <c r="DK38" s="625"/>
      <c r="DL38" s="632">
        <v>2421749</v>
      </c>
      <c r="DM38" s="624"/>
      <c r="DN38" s="624"/>
      <c r="DO38" s="624"/>
      <c r="DP38" s="624"/>
      <c r="DQ38" s="624"/>
      <c r="DR38" s="624"/>
      <c r="DS38" s="624"/>
      <c r="DT38" s="624"/>
      <c r="DU38" s="624"/>
      <c r="DV38" s="625"/>
      <c r="DW38" s="628">
        <v>11.4</v>
      </c>
      <c r="DX38" s="653"/>
      <c r="DY38" s="653"/>
      <c r="DZ38" s="653"/>
      <c r="EA38" s="653"/>
      <c r="EB38" s="653"/>
      <c r="EC38" s="654"/>
    </row>
    <row r="39" spans="2:133" ht="11.25" customHeight="1" x14ac:dyDescent="0.15">
      <c r="B39" s="620" t="s">
        <v>327</v>
      </c>
      <c r="C39" s="621"/>
      <c r="D39" s="621"/>
      <c r="E39" s="621"/>
      <c r="F39" s="621"/>
      <c r="G39" s="621"/>
      <c r="H39" s="621"/>
      <c r="I39" s="621"/>
      <c r="J39" s="621"/>
      <c r="K39" s="621"/>
      <c r="L39" s="621"/>
      <c r="M39" s="621"/>
      <c r="N39" s="621"/>
      <c r="O39" s="621"/>
      <c r="P39" s="621"/>
      <c r="Q39" s="622"/>
      <c r="R39" s="623" t="s">
        <v>121</v>
      </c>
      <c r="S39" s="624"/>
      <c r="T39" s="624"/>
      <c r="U39" s="624"/>
      <c r="V39" s="624"/>
      <c r="W39" s="624"/>
      <c r="X39" s="624"/>
      <c r="Y39" s="625"/>
      <c r="Z39" s="626" t="s">
        <v>121</v>
      </c>
      <c r="AA39" s="626"/>
      <c r="AB39" s="626"/>
      <c r="AC39" s="626"/>
      <c r="AD39" s="627" t="s">
        <v>121</v>
      </c>
      <c r="AE39" s="627"/>
      <c r="AF39" s="627"/>
      <c r="AG39" s="627"/>
      <c r="AH39" s="627"/>
      <c r="AI39" s="627"/>
      <c r="AJ39" s="627"/>
      <c r="AK39" s="627"/>
      <c r="AL39" s="628" t="s">
        <v>121</v>
      </c>
      <c r="AM39" s="629"/>
      <c r="AN39" s="629"/>
      <c r="AO39" s="630"/>
      <c r="AQ39" s="686" t="s">
        <v>328</v>
      </c>
      <c r="AR39" s="687"/>
      <c r="AS39" s="687"/>
      <c r="AT39" s="687"/>
      <c r="AU39" s="687"/>
      <c r="AV39" s="687"/>
      <c r="AW39" s="687"/>
      <c r="AX39" s="687"/>
      <c r="AY39" s="688"/>
      <c r="AZ39" s="623" t="s">
        <v>121</v>
      </c>
      <c r="BA39" s="624"/>
      <c r="BB39" s="624"/>
      <c r="BC39" s="624"/>
      <c r="BD39" s="655"/>
      <c r="BE39" s="655"/>
      <c r="BF39" s="678"/>
      <c r="BG39" s="620" t="s">
        <v>329</v>
      </c>
      <c r="BH39" s="621"/>
      <c r="BI39" s="621"/>
      <c r="BJ39" s="621"/>
      <c r="BK39" s="621"/>
      <c r="BL39" s="621"/>
      <c r="BM39" s="621"/>
      <c r="BN39" s="621"/>
      <c r="BO39" s="621"/>
      <c r="BP39" s="621"/>
      <c r="BQ39" s="621"/>
      <c r="BR39" s="621"/>
      <c r="BS39" s="621"/>
      <c r="BT39" s="621"/>
      <c r="BU39" s="622"/>
      <c r="BV39" s="623">
        <v>16298</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3387190</v>
      </c>
      <c r="CS39" s="655"/>
      <c r="CT39" s="655"/>
      <c r="CU39" s="655"/>
      <c r="CV39" s="655"/>
      <c r="CW39" s="655"/>
      <c r="CX39" s="655"/>
      <c r="CY39" s="656"/>
      <c r="CZ39" s="628">
        <v>7.8</v>
      </c>
      <c r="DA39" s="653"/>
      <c r="DB39" s="653"/>
      <c r="DC39" s="657"/>
      <c r="DD39" s="632">
        <v>1355090</v>
      </c>
      <c r="DE39" s="655"/>
      <c r="DF39" s="655"/>
      <c r="DG39" s="655"/>
      <c r="DH39" s="655"/>
      <c r="DI39" s="655"/>
      <c r="DJ39" s="655"/>
      <c r="DK39" s="656"/>
      <c r="DL39" s="632" t="s">
        <v>121</v>
      </c>
      <c r="DM39" s="655"/>
      <c r="DN39" s="655"/>
      <c r="DO39" s="655"/>
      <c r="DP39" s="655"/>
      <c r="DQ39" s="655"/>
      <c r="DR39" s="655"/>
      <c r="DS39" s="655"/>
      <c r="DT39" s="655"/>
      <c r="DU39" s="655"/>
      <c r="DV39" s="656"/>
      <c r="DW39" s="628" t="s">
        <v>121</v>
      </c>
      <c r="DX39" s="653"/>
      <c r="DY39" s="653"/>
      <c r="DZ39" s="653"/>
      <c r="EA39" s="653"/>
      <c r="EB39" s="653"/>
      <c r="EC39" s="654"/>
    </row>
    <row r="40" spans="2:133" ht="11.25" customHeight="1" x14ac:dyDescent="0.15">
      <c r="B40" s="620" t="s">
        <v>331</v>
      </c>
      <c r="C40" s="621"/>
      <c r="D40" s="621"/>
      <c r="E40" s="621"/>
      <c r="F40" s="621"/>
      <c r="G40" s="621"/>
      <c r="H40" s="621"/>
      <c r="I40" s="621"/>
      <c r="J40" s="621"/>
      <c r="K40" s="621"/>
      <c r="L40" s="621"/>
      <c r="M40" s="621"/>
      <c r="N40" s="621"/>
      <c r="O40" s="621"/>
      <c r="P40" s="621"/>
      <c r="Q40" s="622"/>
      <c r="R40" s="623">
        <v>222213</v>
      </c>
      <c r="S40" s="624"/>
      <c r="T40" s="624"/>
      <c r="U40" s="624"/>
      <c r="V40" s="624"/>
      <c r="W40" s="624"/>
      <c r="X40" s="624"/>
      <c r="Y40" s="625"/>
      <c r="Z40" s="626">
        <v>0.5</v>
      </c>
      <c r="AA40" s="626"/>
      <c r="AB40" s="626"/>
      <c r="AC40" s="626"/>
      <c r="AD40" s="627" t="s">
        <v>121</v>
      </c>
      <c r="AE40" s="627"/>
      <c r="AF40" s="627"/>
      <c r="AG40" s="627"/>
      <c r="AH40" s="627"/>
      <c r="AI40" s="627"/>
      <c r="AJ40" s="627"/>
      <c r="AK40" s="627"/>
      <c r="AL40" s="628" t="s">
        <v>121</v>
      </c>
      <c r="AM40" s="629"/>
      <c r="AN40" s="629"/>
      <c r="AO40" s="630"/>
      <c r="AQ40" s="686" t="s">
        <v>332</v>
      </c>
      <c r="AR40" s="687"/>
      <c r="AS40" s="687"/>
      <c r="AT40" s="687"/>
      <c r="AU40" s="687"/>
      <c r="AV40" s="687"/>
      <c r="AW40" s="687"/>
      <c r="AX40" s="687"/>
      <c r="AY40" s="688"/>
      <c r="AZ40" s="623" t="s">
        <v>121</v>
      </c>
      <c r="BA40" s="624"/>
      <c r="BB40" s="624"/>
      <c r="BC40" s="624"/>
      <c r="BD40" s="655"/>
      <c r="BE40" s="655"/>
      <c r="BF40" s="678"/>
      <c r="BG40" s="671" t="s">
        <v>333</v>
      </c>
      <c r="BH40" s="672"/>
      <c r="BI40" s="672"/>
      <c r="BJ40" s="672"/>
      <c r="BK40" s="672"/>
      <c r="BL40" s="223"/>
      <c r="BM40" s="621" t="s">
        <v>334</v>
      </c>
      <c r="BN40" s="621"/>
      <c r="BO40" s="621"/>
      <c r="BP40" s="621"/>
      <c r="BQ40" s="621"/>
      <c r="BR40" s="621"/>
      <c r="BS40" s="621"/>
      <c r="BT40" s="621"/>
      <c r="BU40" s="622"/>
      <c r="BV40" s="623">
        <v>111</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730028</v>
      </c>
      <c r="CS40" s="624"/>
      <c r="CT40" s="624"/>
      <c r="CU40" s="624"/>
      <c r="CV40" s="624"/>
      <c r="CW40" s="624"/>
      <c r="CX40" s="624"/>
      <c r="CY40" s="625"/>
      <c r="CZ40" s="628">
        <v>1.7</v>
      </c>
      <c r="DA40" s="653"/>
      <c r="DB40" s="653"/>
      <c r="DC40" s="657"/>
      <c r="DD40" s="632">
        <v>45728</v>
      </c>
      <c r="DE40" s="624"/>
      <c r="DF40" s="624"/>
      <c r="DG40" s="624"/>
      <c r="DH40" s="624"/>
      <c r="DI40" s="624"/>
      <c r="DJ40" s="624"/>
      <c r="DK40" s="625"/>
      <c r="DL40" s="632" t="s">
        <v>121</v>
      </c>
      <c r="DM40" s="624"/>
      <c r="DN40" s="624"/>
      <c r="DO40" s="624"/>
      <c r="DP40" s="624"/>
      <c r="DQ40" s="624"/>
      <c r="DR40" s="624"/>
      <c r="DS40" s="624"/>
      <c r="DT40" s="624"/>
      <c r="DU40" s="624"/>
      <c r="DV40" s="625"/>
      <c r="DW40" s="628" t="s">
        <v>121</v>
      </c>
      <c r="DX40" s="653"/>
      <c r="DY40" s="653"/>
      <c r="DZ40" s="653"/>
      <c r="EA40" s="653"/>
      <c r="EB40" s="653"/>
      <c r="EC40" s="654"/>
    </row>
    <row r="41" spans="2:133" ht="11.25" customHeight="1" x14ac:dyDescent="0.15">
      <c r="B41" s="644" t="s">
        <v>336</v>
      </c>
      <c r="C41" s="645"/>
      <c r="D41" s="645"/>
      <c r="E41" s="645"/>
      <c r="F41" s="645"/>
      <c r="G41" s="645"/>
      <c r="H41" s="645"/>
      <c r="I41" s="645"/>
      <c r="J41" s="645"/>
      <c r="K41" s="645"/>
      <c r="L41" s="645"/>
      <c r="M41" s="645"/>
      <c r="N41" s="645"/>
      <c r="O41" s="645"/>
      <c r="P41" s="645"/>
      <c r="Q41" s="646"/>
      <c r="R41" s="695">
        <v>44994590</v>
      </c>
      <c r="S41" s="696"/>
      <c r="T41" s="696"/>
      <c r="U41" s="696"/>
      <c r="V41" s="696"/>
      <c r="W41" s="696"/>
      <c r="X41" s="696"/>
      <c r="Y41" s="700"/>
      <c r="Z41" s="701">
        <v>100</v>
      </c>
      <c r="AA41" s="701"/>
      <c r="AB41" s="701"/>
      <c r="AC41" s="701"/>
      <c r="AD41" s="702">
        <v>21102329</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801366</v>
      </c>
      <c r="BA41" s="624"/>
      <c r="BB41" s="624"/>
      <c r="BC41" s="624"/>
      <c r="BD41" s="655"/>
      <c r="BE41" s="655"/>
      <c r="BF41" s="678"/>
      <c r="BG41" s="671"/>
      <c r="BH41" s="672"/>
      <c r="BI41" s="672"/>
      <c r="BJ41" s="672"/>
      <c r="BK41" s="672"/>
      <c r="BL41" s="223"/>
      <c r="BM41" s="621" t="s">
        <v>338</v>
      </c>
      <c r="BN41" s="621"/>
      <c r="BO41" s="621"/>
      <c r="BP41" s="621"/>
      <c r="BQ41" s="621"/>
      <c r="BR41" s="621"/>
      <c r="BS41" s="621"/>
      <c r="BT41" s="621"/>
      <c r="BU41" s="622"/>
      <c r="BV41" s="623" t="s">
        <v>121</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121</v>
      </c>
      <c r="CS41" s="655"/>
      <c r="CT41" s="655"/>
      <c r="CU41" s="655"/>
      <c r="CV41" s="655"/>
      <c r="CW41" s="655"/>
      <c r="CX41" s="655"/>
      <c r="CY41" s="656"/>
      <c r="CZ41" s="628" t="s">
        <v>121</v>
      </c>
      <c r="DA41" s="653"/>
      <c r="DB41" s="653"/>
      <c r="DC41" s="657"/>
      <c r="DD41" s="632" t="s">
        <v>121</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340</v>
      </c>
      <c r="AR42" s="693"/>
      <c r="AS42" s="693"/>
      <c r="AT42" s="693"/>
      <c r="AU42" s="693"/>
      <c r="AV42" s="693"/>
      <c r="AW42" s="693"/>
      <c r="AX42" s="693"/>
      <c r="AY42" s="694"/>
      <c r="AZ42" s="695">
        <v>2426060</v>
      </c>
      <c r="BA42" s="696"/>
      <c r="BB42" s="696"/>
      <c r="BC42" s="696"/>
      <c r="BD42" s="682"/>
      <c r="BE42" s="682"/>
      <c r="BF42" s="684"/>
      <c r="BG42" s="673"/>
      <c r="BH42" s="674"/>
      <c r="BI42" s="674"/>
      <c r="BJ42" s="674"/>
      <c r="BK42" s="674"/>
      <c r="BL42" s="224"/>
      <c r="BM42" s="645" t="s">
        <v>341</v>
      </c>
      <c r="BN42" s="645"/>
      <c r="BO42" s="645"/>
      <c r="BP42" s="645"/>
      <c r="BQ42" s="645"/>
      <c r="BR42" s="645"/>
      <c r="BS42" s="645"/>
      <c r="BT42" s="645"/>
      <c r="BU42" s="646"/>
      <c r="BV42" s="695">
        <v>360</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3549391</v>
      </c>
      <c r="CS42" s="655"/>
      <c r="CT42" s="655"/>
      <c r="CU42" s="655"/>
      <c r="CV42" s="655"/>
      <c r="CW42" s="655"/>
      <c r="CX42" s="655"/>
      <c r="CY42" s="656"/>
      <c r="CZ42" s="628">
        <v>8.1999999999999993</v>
      </c>
      <c r="DA42" s="653"/>
      <c r="DB42" s="653"/>
      <c r="DC42" s="657"/>
      <c r="DD42" s="632">
        <v>373811</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343</v>
      </c>
      <c r="CD43" s="620" t="s">
        <v>344</v>
      </c>
      <c r="CE43" s="621"/>
      <c r="CF43" s="621"/>
      <c r="CG43" s="621"/>
      <c r="CH43" s="621"/>
      <c r="CI43" s="621"/>
      <c r="CJ43" s="621"/>
      <c r="CK43" s="621"/>
      <c r="CL43" s="621"/>
      <c r="CM43" s="621"/>
      <c r="CN43" s="621"/>
      <c r="CO43" s="621"/>
      <c r="CP43" s="621"/>
      <c r="CQ43" s="622"/>
      <c r="CR43" s="623">
        <v>66096</v>
      </c>
      <c r="CS43" s="655"/>
      <c r="CT43" s="655"/>
      <c r="CU43" s="655"/>
      <c r="CV43" s="655"/>
      <c r="CW43" s="655"/>
      <c r="CX43" s="655"/>
      <c r="CY43" s="656"/>
      <c r="CZ43" s="628">
        <v>0.2</v>
      </c>
      <c r="DA43" s="653"/>
      <c r="DB43" s="653"/>
      <c r="DC43" s="657"/>
      <c r="DD43" s="632">
        <v>65619</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293</v>
      </c>
      <c r="CE44" s="660"/>
      <c r="CF44" s="620" t="s">
        <v>346</v>
      </c>
      <c r="CG44" s="621"/>
      <c r="CH44" s="621"/>
      <c r="CI44" s="621"/>
      <c r="CJ44" s="621"/>
      <c r="CK44" s="621"/>
      <c r="CL44" s="621"/>
      <c r="CM44" s="621"/>
      <c r="CN44" s="621"/>
      <c r="CO44" s="621"/>
      <c r="CP44" s="621"/>
      <c r="CQ44" s="622"/>
      <c r="CR44" s="623">
        <v>3406658</v>
      </c>
      <c r="CS44" s="624"/>
      <c r="CT44" s="624"/>
      <c r="CU44" s="624"/>
      <c r="CV44" s="624"/>
      <c r="CW44" s="624"/>
      <c r="CX44" s="624"/>
      <c r="CY44" s="625"/>
      <c r="CZ44" s="628">
        <v>7.8</v>
      </c>
      <c r="DA44" s="629"/>
      <c r="DB44" s="629"/>
      <c r="DC44" s="635"/>
      <c r="DD44" s="632">
        <v>372740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348</v>
      </c>
      <c r="CG45" s="621"/>
      <c r="CH45" s="621"/>
      <c r="CI45" s="621"/>
      <c r="CJ45" s="621"/>
      <c r="CK45" s="621"/>
      <c r="CL45" s="621"/>
      <c r="CM45" s="621"/>
      <c r="CN45" s="621"/>
      <c r="CO45" s="621"/>
      <c r="CP45" s="621"/>
      <c r="CQ45" s="622"/>
      <c r="CR45" s="623">
        <v>1875688</v>
      </c>
      <c r="CS45" s="655"/>
      <c r="CT45" s="655"/>
      <c r="CU45" s="655"/>
      <c r="CV45" s="655"/>
      <c r="CW45" s="655"/>
      <c r="CX45" s="655"/>
      <c r="CY45" s="656"/>
      <c r="CZ45" s="628">
        <v>4.3</v>
      </c>
      <c r="DA45" s="653"/>
      <c r="DB45" s="653"/>
      <c r="DC45" s="657"/>
      <c r="DD45" s="632">
        <v>239975</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349</v>
      </c>
      <c r="CG46" s="621"/>
      <c r="CH46" s="621"/>
      <c r="CI46" s="621"/>
      <c r="CJ46" s="621"/>
      <c r="CK46" s="621"/>
      <c r="CL46" s="621"/>
      <c r="CM46" s="621"/>
      <c r="CN46" s="621"/>
      <c r="CO46" s="621"/>
      <c r="CP46" s="621"/>
      <c r="CQ46" s="622"/>
      <c r="CR46" s="623">
        <v>970582</v>
      </c>
      <c r="CS46" s="624"/>
      <c r="CT46" s="624"/>
      <c r="CU46" s="624"/>
      <c r="CV46" s="624"/>
      <c r="CW46" s="624"/>
      <c r="CX46" s="624"/>
      <c r="CY46" s="625"/>
      <c r="CZ46" s="628">
        <v>2.2000000000000002</v>
      </c>
      <c r="DA46" s="629"/>
      <c r="DB46" s="629"/>
      <c r="DC46" s="635"/>
      <c r="DD46" s="632">
        <v>132765</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350</v>
      </c>
      <c r="CG47" s="621"/>
      <c r="CH47" s="621"/>
      <c r="CI47" s="621"/>
      <c r="CJ47" s="621"/>
      <c r="CK47" s="621"/>
      <c r="CL47" s="621"/>
      <c r="CM47" s="621"/>
      <c r="CN47" s="621"/>
      <c r="CO47" s="621"/>
      <c r="CP47" s="621"/>
      <c r="CQ47" s="622"/>
      <c r="CR47" s="623">
        <v>142733</v>
      </c>
      <c r="CS47" s="655"/>
      <c r="CT47" s="655"/>
      <c r="CU47" s="655"/>
      <c r="CV47" s="655"/>
      <c r="CW47" s="655"/>
      <c r="CX47" s="655"/>
      <c r="CY47" s="656"/>
      <c r="CZ47" s="628">
        <v>0.3</v>
      </c>
      <c r="DA47" s="653"/>
      <c r="DB47" s="653"/>
      <c r="DC47" s="657"/>
      <c r="DD47" s="632">
        <v>1071</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351</v>
      </c>
      <c r="CG48" s="621"/>
      <c r="CH48" s="621"/>
      <c r="CI48" s="621"/>
      <c r="CJ48" s="621"/>
      <c r="CK48" s="621"/>
      <c r="CL48" s="621"/>
      <c r="CM48" s="621"/>
      <c r="CN48" s="621"/>
      <c r="CO48" s="621"/>
      <c r="CP48" s="621"/>
      <c r="CQ48" s="622"/>
      <c r="CR48" s="623" t="s">
        <v>121</v>
      </c>
      <c r="CS48" s="624"/>
      <c r="CT48" s="624"/>
      <c r="CU48" s="624"/>
      <c r="CV48" s="624"/>
      <c r="CW48" s="624"/>
      <c r="CX48" s="624"/>
      <c r="CY48" s="625"/>
      <c r="CZ48" s="628" t="s">
        <v>121</v>
      </c>
      <c r="DA48" s="629"/>
      <c r="DB48" s="629"/>
      <c r="DC48" s="635"/>
      <c r="DD48" s="632" t="s">
        <v>121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352</v>
      </c>
      <c r="CE49" s="645"/>
      <c r="CF49" s="645"/>
      <c r="CG49" s="645"/>
      <c r="CH49" s="645"/>
      <c r="CI49" s="645"/>
      <c r="CJ49" s="645"/>
      <c r="CK49" s="645"/>
      <c r="CL49" s="645"/>
      <c r="CM49" s="645"/>
      <c r="CN49" s="645"/>
      <c r="CO49" s="645"/>
      <c r="CP49" s="645"/>
      <c r="CQ49" s="646"/>
      <c r="CR49" s="695">
        <v>43396973</v>
      </c>
      <c r="CS49" s="682"/>
      <c r="CT49" s="682"/>
      <c r="CU49" s="682"/>
      <c r="CV49" s="682"/>
      <c r="CW49" s="682"/>
      <c r="CX49" s="682"/>
      <c r="CY49" s="711"/>
      <c r="CZ49" s="703">
        <v>100</v>
      </c>
      <c r="DA49" s="712"/>
      <c r="DB49" s="712"/>
      <c r="DC49" s="713"/>
      <c r="DD49" s="714">
        <v>25730989</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yIvZKNK0mgJqIrPE6oabv5tnh666ZzcYW4LTVgNdG3ggEkvx2jRsskuHkjOyYNKWVEjjopiJCgxgBIRaiKXAHA==" saltValue="CAGG/NO2yIHBY1JNfgb3i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375</v>
      </c>
      <c r="C7" s="750"/>
      <c r="D7" s="750"/>
      <c r="E7" s="750"/>
      <c r="F7" s="750"/>
      <c r="G7" s="750"/>
      <c r="H7" s="750"/>
      <c r="I7" s="750"/>
      <c r="J7" s="750"/>
      <c r="K7" s="750"/>
      <c r="L7" s="750"/>
      <c r="M7" s="750"/>
      <c r="N7" s="750"/>
      <c r="O7" s="750"/>
      <c r="P7" s="751"/>
      <c r="Q7" s="752">
        <v>44995</v>
      </c>
      <c r="R7" s="753"/>
      <c r="S7" s="753"/>
      <c r="T7" s="753"/>
      <c r="U7" s="753"/>
      <c r="V7" s="753">
        <v>43397</v>
      </c>
      <c r="W7" s="753"/>
      <c r="X7" s="753"/>
      <c r="Y7" s="753"/>
      <c r="Z7" s="753"/>
      <c r="AA7" s="753">
        <v>1598</v>
      </c>
      <c r="AB7" s="753"/>
      <c r="AC7" s="753"/>
      <c r="AD7" s="753"/>
      <c r="AE7" s="754"/>
      <c r="AF7" s="755">
        <v>1569</v>
      </c>
      <c r="AG7" s="756"/>
      <c r="AH7" s="756"/>
      <c r="AI7" s="756"/>
      <c r="AJ7" s="757"/>
      <c r="AK7" s="758">
        <v>2481</v>
      </c>
      <c r="AL7" s="759"/>
      <c r="AM7" s="759"/>
      <c r="AN7" s="759"/>
      <c r="AO7" s="759"/>
      <c r="AP7" s="759">
        <v>17832</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549</v>
      </c>
      <c r="BT7" s="747"/>
      <c r="BU7" s="747"/>
      <c r="BV7" s="747"/>
      <c r="BW7" s="747"/>
      <c r="BX7" s="747"/>
      <c r="BY7" s="747"/>
      <c r="BZ7" s="747"/>
      <c r="CA7" s="747"/>
      <c r="CB7" s="747"/>
      <c r="CC7" s="747"/>
      <c r="CD7" s="747"/>
      <c r="CE7" s="747"/>
      <c r="CF7" s="747"/>
      <c r="CG7" s="762"/>
      <c r="CH7" s="743">
        <v>1</v>
      </c>
      <c r="CI7" s="744"/>
      <c r="CJ7" s="744"/>
      <c r="CK7" s="744"/>
      <c r="CL7" s="745"/>
      <c r="CM7" s="743">
        <v>169</v>
      </c>
      <c r="CN7" s="744"/>
      <c r="CO7" s="744"/>
      <c r="CP7" s="744"/>
      <c r="CQ7" s="745"/>
      <c r="CR7" s="743">
        <v>3</v>
      </c>
      <c r="CS7" s="744"/>
      <c r="CT7" s="744"/>
      <c r="CU7" s="744"/>
      <c r="CV7" s="745"/>
      <c r="CW7" s="743">
        <v>181</v>
      </c>
      <c r="CX7" s="744"/>
      <c r="CY7" s="744"/>
      <c r="CZ7" s="744"/>
      <c r="DA7" s="745"/>
      <c r="DB7" s="743" t="s">
        <v>489</v>
      </c>
      <c r="DC7" s="744"/>
      <c r="DD7" s="744"/>
      <c r="DE7" s="744"/>
      <c r="DF7" s="745"/>
      <c r="DG7" s="743" t="s">
        <v>489</v>
      </c>
      <c r="DH7" s="744"/>
      <c r="DI7" s="744"/>
      <c r="DJ7" s="744"/>
      <c r="DK7" s="745"/>
      <c r="DL7" s="743" t="s">
        <v>489</v>
      </c>
      <c r="DM7" s="744"/>
      <c r="DN7" s="744"/>
      <c r="DO7" s="744"/>
      <c r="DP7" s="745"/>
      <c r="DQ7" s="743" t="s">
        <v>489</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550</v>
      </c>
      <c r="BT8" s="774"/>
      <c r="BU8" s="774"/>
      <c r="BV8" s="774"/>
      <c r="BW8" s="774"/>
      <c r="BX8" s="774"/>
      <c r="BY8" s="774"/>
      <c r="BZ8" s="774"/>
      <c r="CA8" s="774"/>
      <c r="CB8" s="774"/>
      <c r="CC8" s="774"/>
      <c r="CD8" s="774"/>
      <c r="CE8" s="774"/>
      <c r="CF8" s="774"/>
      <c r="CG8" s="775"/>
      <c r="CH8" s="776">
        <v>3</v>
      </c>
      <c r="CI8" s="777"/>
      <c r="CJ8" s="777"/>
      <c r="CK8" s="777"/>
      <c r="CL8" s="778"/>
      <c r="CM8" s="776">
        <v>170</v>
      </c>
      <c r="CN8" s="777"/>
      <c r="CO8" s="777"/>
      <c r="CP8" s="777"/>
      <c r="CQ8" s="778"/>
      <c r="CR8" s="776">
        <v>100</v>
      </c>
      <c r="CS8" s="777"/>
      <c r="CT8" s="777"/>
      <c r="CU8" s="777"/>
      <c r="CV8" s="778"/>
      <c r="CW8" s="776" t="s">
        <v>553</v>
      </c>
      <c r="CX8" s="777"/>
      <c r="CY8" s="777"/>
      <c r="CZ8" s="777"/>
      <c r="DA8" s="778"/>
      <c r="DB8" s="776" t="s">
        <v>489</v>
      </c>
      <c r="DC8" s="777"/>
      <c r="DD8" s="777"/>
      <c r="DE8" s="777"/>
      <c r="DF8" s="778"/>
      <c r="DG8" s="776" t="s">
        <v>489</v>
      </c>
      <c r="DH8" s="777"/>
      <c r="DI8" s="777"/>
      <c r="DJ8" s="777"/>
      <c r="DK8" s="778"/>
      <c r="DL8" s="776" t="s">
        <v>489</v>
      </c>
      <c r="DM8" s="777"/>
      <c r="DN8" s="777"/>
      <c r="DO8" s="777"/>
      <c r="DP8" s="778"/>
      <c r="DQ8" s="776" t="s">
        <v>489</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551</v>
      </c>
      <c r="BT9" s="774"/>
      <c r="BU9" s="774"/>
      <c r="BV9" s="774"/>
      <c r="BW9" s="774"/>
      <c r="BX9" s="774"/>
      <c r="BY9" s="774"/>
      <c r="BZ9" s="774"/>
      <c r="CA9" s="774"/>
      <c r="CB9" s="774"/>
      <c r="CC9" s="774"/>
      <c r="CD9" s="774"/>
      <c r="CE9" s="774"/>
      <c r="CF9" s="774"/>
      <c r="CG9" s="775"/>
      <c r="CH9" s="776">
        <v>0</v>
      </c>
      <c r="CI9" s="777"/>
      <c r="CJ9" s="777"/>
      <c r="CK9" s="777"/>
      <c r="CL9" s="778"/>
      <c r="CM9" s="776">
        <v>238</v>
      </c>
      <c r="CN9" s="777"/>
      <c r="CO9" s="777"/>
      <c r="CP9" s="777"/>
      <c r="CQ9" s="778"/>
      <c r="CR9" s="776">
        <v>200</v>
      </c>
      <c r="CS9" s="777"/>
      <c r="CT9" s="777"/>
      <c r="CU9" s="777"/>
      <c r="CV9" s="778"/>
      <c r="CW9" s="776">
        <v>16</v>
      </c>
      <c r="CX9" s="777"/>
      <c r="CY9" s="777"/>
      <c r="CZ9" s="777"/>
      <c r="DA9" s="778"/>
      <c r="DB9" s="776" t="s">
        <v>489</v>
      </c>
      <c r="DC9" s="777"/>
      <c r="DD9" s="777"/>
      <c r="DE9" s="777"/>
      <c r="DF9" s="778"/>
      <c r="DG9" s="776" t="s">
        <v>489</v>
      </c>
      <c r="DH9" s="777"/>
      <c r="DI9" s="777"/>
      <c r="DJ9" s="777"/>
      <c r="DK9" s="778"/>
      <c r="DL9" s="776" t="s">
        <v>489</v>
      </c>
      <c r="DM9" s="777"/>
      <c r="DN9" s="777"/>
      <c r="DO9" s="777"/>
      <c r="DP9" s="778"/>
      <c r="DQ9" s="776" t="s">
        <v>489</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t="s">
        <v>584</v>
      </c>
      <c r="BS10" s="773" t="s">
        <v>552</v>
      </c>
      <c r="BT10" s="774"/>
      <c r="BU10" s="774"/>
      <c r="BV10" s="774"/>
      <c r="BW10" s="774"/>
      <c r="BX10" s="774"/>
      <c r="BY10" s="774"/>
      <c r="BZ10" s="774"/>
      <c r="CA10" s="774"/>
      <c r="CB10" s="774"/>
      <c r="CC10" s="774"/>
      <c r="CD10" s="774"/>
      <c r="CE10" s="774"/>
      <c r="CF10" s="774"/>
      <c r="CG10" s="775"/>
      <c r="CH10" s="776">
        <v>2</v>
      </c>
      <c r="CI10" s="777"/>
      <c r="CJ10" s="777"/>
      <c r="CK10" s="777"/>
      <c r="CL10" s="778"/>
      <c r="CM10" s="776">
        <v>19</v>
      </c>
      <c r="CN10" s="777"/>
      <c r="CO10" s="777"/>
      <c r="CP10" s="777"/>
      <c r="CQ10" s="778"/>
      <c r="CR10" s="776">
        <v>5</v>
      </c>
      <c r="CS10" s="777"/>
      <c r="CT10" s="777"/>
      <c r="CU10" s="777"/>
      <c r="CV10" s="778"/>
      <c r="CW10" s="776" t="s">
        <v>553</v>
      </c>
      <c r="CX10" s="777"/>
      <c r="CY10" s="777"/>
      <c r="CZ10" s="777"/>
      <c r="DA10" s="778"/>
      <c r="DB10" s="776" t="s">
        <v>489</v>
      </c>
      <c r="DC10" s="777"/>
      <c r="DD10" s="777"/>
      <c r="DE10" s="777"/>
      <c r="DF10" s="778"/>
      <c r="DG10" s="776">
        <v>585</v>
      </c>
      <c r="DH10" s="777"/>
      <c r="DI10" s="777"/>
      <c r="DJ10" s="777"/>
      <c r="DK10" s="778"/>
      <c r="DL10" s="776" t="s">
        <v>489</v>
      </c>
      <c r="DM10" s="777"/>
      <c r="DN10" s="777"/>
      <c r="DO10" s="777"/>
      <c r="DP10" s="778"/>
      <c r="DQ10" s="776" t="s">
        <v>489</v>
      </c>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44995</v>
      </c>
      <c r="R23" s="793"/>
      <c r="S23" s="793"/>
      <c r="T23" s="793"/>
      <c r="U23" s="793"/>
      <c r="V23" s="793">
        <v>43397</v>
      </c>
      <c r="W23" s="793"/>
      <c r="X23" s="793"/>
      <c r="Y23" s="793"/>
      <c r="Z23" s="793"/>
      <c r="AA23" s="793">
        <v>1598</v>
      </c>
      <c r="AB23" s="793"/>
      <c r="AC23" s="793"/>
      <c r="AD23" s="793"/>
      <c r="AE23" s="794"/>
      <c r="AF23" s="795">
        <v>1569</v>
      </c>
      <c r="AG23" s="793"/>
      <c r="AH23" s="793"/>
      <c r="AI23" s="793"/>
      <c r="AJ23" s="796"/>
      <c r="AK23" s="797"/>
      <c r="AL23" s="798"/>
      <c r="AM23" s="798"/>
      <c r="AN23" s="798"/>
      <c r="AO23" s="798"/>
      <c r="AP23" s="793">
        <v>17832</v>
      </c>
      <c r="AQ23" s="793"/>
      <c r="AR23" s="793"/>
      <c r="AS23" s="793"/>
      <c r="AT23" s="793"/>
      <c r="AU23" s="809"/>
      <c r="AV23" s="809"/>
      <c r="AW23" s="809"/>
      <c r="AX23" s="809"/>
      <c r="AY23" s="810"/>
      <c r="AZ23" s="811" t="s">
        <v>121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358</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8818</v>
      </c>
      <c r="R28" s="823"/>
      <c r="S28" s="823"/>
      <c r="T28" s="823"/>
      <c r="U28" s="823"/>
      <c r="V28" s="823">
        <v>8663</v>
      </c>
      <c r="W28" s="823"/>
      <c r="X28" s="823"/>
      <c r="Y28" s="823"/>
      <c r="Z28" s="823"/>
      <c r="AA28" s="823">
        <v>155</v>
      </c>
      <c r="AB28" s="823"/>
      <c r="AC28" s="823"/>
      <c r="AD28" s="823"/>
      <c r="AE28" s="824"/>
      <c r="AF28" s="825">
        <v>155</v>
      </c>
      <c r="AG28" s="823"/>
      <c r="AH28" s="823"/>
      <c r="AI28" s="823"/>
      <c r="AJ28" s="826"/>
      <c r="AK28" s="827">
        <v>801</v>
      </c>
      <c r="AL28" s="828"/>
      <c r="AM28" s="828"/>
      <c r="AN28" s="828"/>
      <c r="AO28" s="828"/>
      <c r="AP28" s="828" t="s">
        <v>553</v>
      </c>
      <c r="AQ28" s="828"/>
      <c r="AR28" s="828"/>
      <c r="AS28" s="828"/>
      <c r="AT28" s="828"/>
      <c r="AU28" s="828" t="s">
        <v>553</v>
      </c>
      <c r="AV28" s="828"/>
      <c r="AW28" s="828"/>
      <c r="AX28" s="828"/>
      <c r="AY28" s="828"/>
      <c r="AZ28" s="829" t="s">
        <v>553</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6435</v>
      </c>
      <c r="R29" s="784"/>
      <c r="S29" s="784"/>
      <c r="T29" s="784"/>
      <c r="U29" s="784"/>
      <c r="V29" s="784">
        <v>6435</v>
      </c>
      <c r="W29" s="784"/>
      <c r="X29" s="784"/>
      <c r="Y29" s="784"/>
      <c r="Z29" s="784"/>
      <c r="AA29" s="784">
        <v>0</v>
      </c>
      <c r="AB29" s="784"/>
      <c r="AC29" s="784"/>
      <c r="AD29" s="784"/>
      <c r="AE29" s="785"/>
      <c r="AF29" s="786">
        <v>0</v>
      </c>
      <c r="AG29" s="787"/>
      <c r="AH29" s="787"/>
      <c r="AI29" s="787"/>
      <c r="AJ29" s="788"/>
      <c r="AK29" s="834">
        <v>1114</v>
      </c>
      <c r="AL29" s="830"/>
      <c r="AM29" s="830"/>
      <c r="AN29" s="830"/>
      <c r="AO29" s="830"/>
      <c r="AP29" s="830" t="s">
        <v>553</v>
      </c>
      <c r="AQ29" s="830"/>
      <c r="AR29" s="830"/>
      <c r="AS29" s="830"/>
      <c r="AT29" s="830"/>
      <c r="AU29" s="830" t="s">
        <v>553</v>
      </c>
      <c r="AV29" s="830"/>
      <c r="AW29" s="830"/>
      <c r="AX29" s="830"/>
      <c r="AY29" s="830"/>
      <c r="AZ29" s="831" t="s">
        <v>553</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38</v>
      </c>
      <c r="R30" s="784"/>
      <c r="S30" s="784"/>
      <c r="T30" s="784"/>
      <c r="U30" s="784"/>
      <c r="V30" s="784">
        <v>29</v>
      </c>
      <c r="W30" s="784"/>
      <c r="X30" s="784"/>
      <c r="Y30" s="784"/>
      <c r="Z30" s="784"/>
      <c r="AA30" s="784">
        <v>10</v>
      </c>
      <c r="AB30" s="784"/>
      <c r="AC30" s="784"/>
      <c r="AD30" s="784"/>
      <c r="AE30" s="785"/>
      <c r="AF30" s="786">
        <v>10</v>
      </c>
      <c r="AG30" s="787"/>
      <c r="AH30" s="787"/>
      <c r="AI30" s="787"/>
      <c r="AJ30" s="788"/>
      <c r="AK30" s="834">
        <v>0</v>
      </c>
      <c r="AL30" s="830"/>
      <c r="AM30" s="830"/>
      <c r="AN30" s="830"/>
      <c r="AO30" s="830"/>
      <c r="AP30" s="830" t="s">
        <v>553</v>
      </c>
      <c r="AQ30" s="830"/>
      <c r="AR30" s="830"/>
      <c r="AS30" s="830"/>
      <c r="AT30" s="830"/>
      <c r="AU30" s="830" t="s">
        <v>553</v>
      </c>
      <c r="AV30" s="830"/>
      <c r="AW30" s="830"/>
      <c r="AX30" s="830"/>
      <c r="AY30" s="830"/>
      <c r="AZ30" s="831" t="s">
        <v>553</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1561</v>
      </c>
      <c r="R31" s="784"/>
      <c r="S31" s="784"/>
      <c r="T31" s="784"/>
      <c r="U31" s="784"/>
      <c r="V31" s="784">
        <v>1510</v>
      </c>
      <c r="W31" s="784"/>
      <c r="X31" s="784"/>
      <c r="Y31" s="784"/>
      <c r="Z31" s="784"/>
      <c r="AA31" s="784">
        <v>51</v>
      </c>
      <c r="AB31" s="784"/>
      <c r="AC31" s="784"/>
      <c r="AD31" s="784"/>
      <c r="AE31" s="785"/>
      <c r="AF31" s="786">
        <v>51</v>
      </c>
      <c r="AG31" s="787"/>
      <c r="AH31" s="787"/>
      <c r="AI31" s="787"/>
      <c r="AJ31" s="788"/>
      <c r="AK31" s="834">
        <v>327</v>
      </c>
      <c r="AL31" s="830"/>
      <c r="AM31" s="830"/>
      <c r="AN31" s="830"/>
      <c r="AO31" s="830"/>
      <c r="AP31" s="830" t="s">
        <v>553</v>
      </c>
      <c r="AQ31" s="830"/>
      <c r="AR31" s="830"/>
      <c r="AS31" s="830"/>
      <c r="AT31" s="830"/>
      <c r="AU31" s="830" t="s">
        <v>553</v>
      </c>
      <c r="AV31" s="830"/>
      <c r="AW31" s="830"/>
      <c r="AX31" s="830"/>
      <c r="AY31" s="830"/>
      <c r="AZ31" s="831" t="s">
        <v>553</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393</v>
      </c>
      <c r="C32" s="781"/>
      <c r="D32" s="781"/>
      <c r="E32" s="781"/>
      <c r="F32" s="781"/>
      <c r="G32" s="781"/>
      <c r="H32" s="781"/>
      <c r="I32" s="781"/>
      <c r="J32" s="781"/>
      <c r="K32" s="781"/>
      <c r="L32" s="781"/>
      <c r="M32" s="781"/>
      <c r="N32" s="781"/>
      <c r="O32" s="781"/>
      <c r="P32" s="782"/>
      <c r="Q32" s="783">
        <v>70</v>
      </c>
      <c r="R32" s="784"/>
      <c r="S32" s="784"/>
      <c r="T32" s="784"/>
      <c r="U32" s="784"/>
      <c r="V32" s="784">
        <v>70</v>
      </c>
      <c r="W32" s="784"/>
      <c r="X32" s="784"/>
      <c r="Y32" s="784"/>
      <c r="Z32" s="784"/>
      <c r="AA32" s="784" t="s">
        <v>553</v>
      </c>
      <c r="AB32" s="784"/>
      <c r="AC32" s="784"/>
      <c r="AD32" s="784"/>
      <c r="AE32" s="785"/>
      <c r="AF32" s="786" t="s">
        <v>121</v>
      </c>
      <c r="AG32" s="787"/>
      <c r="AH32" s="787"/>
      <c r="AI32" s="787"/>
      <c r="AJ32" s="788"/>
      <c r="AK32" s="834">
        <v>0</v>
      </c>
      <c r="AL32" s="830"/>
      <c r="AM32" s="830"/>
      <c r="AN32" s="830"/>
      <c r="AO32" s="830"/>
      <c r="AP32" s="830" t="s">
        <v>553</v>
      </c>
      <c r="AQ32" s="830"/>
      <c r="AR32" s="830"/>
      <c r="AS32" s="830"/>
      <c r="AT32" s="830"/>
      <c r="AU32" s="830" t="s">
        <v>553</v>
      </c>
      <c r="AV32" s="830"/>
      <c r="AW32" s="830"/>
      <c r="AX32" s="830"/>
      <c r="AY32" s="830"/>
      <c r="AZ32" s="831" t="s">
        <v>553</v>
      </c>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394</v>
      </c>
      <c r="C33" s="781"/>
      <c r="D33" s="781"/>
      <c r="E33" s="781"/>
      <c r="F33" s="781"/>
      <c r="G33" s="781"/>
      <c r="H33" s="781"/>
      <c r="I33" s="781"/>
      <c r="J33" s="781"/>
      <c r="K33" s="781"/>
      <c r="L33" s="781"/>
      <c r="M33" s="781"/>
      <c r="N33" s="781"/>
      <c r="O33" s="781"/>
      <c r="P33" s="782"/>
      <c r="Q33" s="783">
        <v>2116</v>
      </c>
      <c r="R33" s="784"/>
      <c r="S33" s="784"/>
      <c r="T33" s="784"/>
      <c r="U33" s="784"/>
      <c r="V33" s="784">
        <v>1696</v>
      </c>
      <c r="W33" s="784"/>
      <c r="X33" s="784"/>
      <c r="Y33" s="784"/>
      <c r="Z33" s="784"/>
      <c r="AA33" s="784">
        <v>420</v>
      </c>
      <c r="AB33" s="784"/>
      <c r="AC33" s="784"/>
      <c r="AD33" s="784"/>
      <c r="AE33" s="785"/>
      <c r="AF33" s="786">
        <v>2135</v>
      </c>
      <c r="AG33" s="787"/>
      <c r="AH33" s="787"/>
      <c r="AI33" s="787"/>
      <c r="AJ33" s="788"/>
      <c r="AK33" s="834">
        <v>10</v>
      </c>
      <c r="AL33" s="830"/>
      <c r="AM33" s="830"/>
      <c r="AN33" s="830"/>
      <c r="AO33" s="830"/>
      <c r="AP33" s="830">
        <v>4312</v>
      </c>
      <c r="AQ33" s="830"/>
      <c r="AR33" s="830"/>
      <c r="AS33" s="830"/>
      <c r="AT33" s="830"/>
      <c r="AU33" s="830">
        <v>26</v>
      </c>
      <c r="AV33" s="830"/>
      <c r="AW33" s="830"/>
      <c r="AX33" s="830"/>
      <c r="AY33" s="830"/>
      <c r="AZ33" s="831" t="s">
        <v>553</v>
      </c>
      <c r="BA33" s="831"/>
      <c r="BB33" s="831"/>
      <c r="BC33" s="831"/>
      <c r="BD33" s="831"/>
      <c r="BE33" s="832" t="s">
        <v>395</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396</v>
      </c>
      <c r="C34" s="781"/>
      <c r="D34" s="781"/>
      <c r="E34" s="781"/>
      <c r="F34" s="781"/>
      <c r="G34" s="781"/>
      <c r="H34" s="781"/>
      <c r="I34" s="781"/>
      <c r="J34" s="781"/>
      <c r="K34" s="781"/>
      <c r="L34" s="781"/>
      <c r="M34" s="781"/>
      <c r="N34" s="781"/>
      <c r="O34" s="781"/>
      <c r="P34" s="782"/>
      <c r="Q34" s="783">
        <v>2091</v>
      </c>
      <c r="R34" s="784"/>
      <c r="S34" s="784"/>
      <c r="T34" s="784"/>
      <c r="U34" s="784"/>
      <c r="V34" s="784">
        <v>1807</v>
      </c>
      <c r="W34" s="784"/>
      <c r="X34" s="784"/>
      <c r="Y34" s="784"/>
      <c r="Z34" s="784"/>
      <c r="AA34" s="784">
        <v>284</v>
      </c>
      <c r="AB34" s="784"/>
      <c r="AC34" s="784"/>
      <c r="AD34" s="784"/>
      <c r="AE34" s="785"/>
      <c r="AF34" s="786">
        <v>1318</v>
      </c>
      <c r="AG34" s="787"/>
      <c r="AH34" s="787"/>
      <c r="AI34" s="787"/>
      <c r="AJ34" s="788"/>
      <c r="AK34" s="834">
        <v>749</v>
      </c>
      <c r="AL34" s="830"/>
      <c r="AM34" s="830"/>
      <c r="AN34" s="830"/>
      <c r="AO34" s="830"/>
      <c r="AP34" s="830">
        <v>6597</v>
      </c>
      <c r="AQ34" s="830"/>
      <c r="AR34" s="830"/>
      <c r="AS34" s="830"/>
      <c r="AT34" s="830"/>
      <c r="AU34" s="830">
        <v>2817</v>
      </c>
      <c r="AV34" s="830"/>
      <c r="AW34" s="830"/>
      <c r="AX34" s="830"/>
      <c r="AY34" s="830"/>
      <c r="AZ34" s="831" t="s">
        <v>553</v>
      </c>
      <c r="BA34" s="831"/>
      <c r="BB34" s="831"/>
      <c r="BC34" s="831"/>
      <c r="BD34" s="831"/>
      <c r="BE34" s="832" t="s">
        <v>395</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397</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398</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3669</v>
      </c>
      <c r="AG63" s="844"/>
      <c r="AH63" s="844"/>
      <c r="AI63" s="844"/>
      <c r="AJ63" s="845"/>
      <c r="AK63" s="846"/>
      <c r="AL63" s="841"/>
      <c r="AM63" s="841"/>
      <c r="AN63" s="841"/>
      <c r="AO63" s="841"/>
      <c r="AP63" s="844">
        <f>SUM(AP28:AT62)</f>
        <v>10909</v>
      </c>
      <c r="AQ63" s="844"/>
      <c r="AR63" s="844"/>
      <c r="AS63" s="844"/>
      <c r="AT63" s="844"/>
      <c r="AU63" s="844">
        <f>SUM(AU28:AY62)</f>
        <v>2843</v>
      </c>
      <c r="AV63" s="844"/>
      <c r="AW63" s="844"/>
      <c r="AX63" s="844"/>
      <c r="AY63" s="844"/>
      <c r="AZ63" s="848"/>
      <c r="BA63" s="848"/>
      <c r="BB63" s="848"/>
      <c r="BC63" s="848"/>
      <c r="BD63" s="848"/>
      <c r="BE63" s="849"/>
      <c r="BF63" s="849"/>
      <c r="BG63" s="849"/>
      <c r="BH63" s="849"/>
      <c r="BI63" s="850"/>
      <c r="BJ63" s="851" t="s">
        <v>121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400</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401</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554</v>
      </c>
      <c r="C68" s="870"/>
      <c r="D68" s="870"/>
      <c r="E68" s="870"/>
      <c r="F68" s="870"/>
      <c r="G68" s="870"/>
      <c r="H68" s="870"/>
      <c r="I68" s="870"/>
      <c r="J68" s="870"/>
      <c r="K68" s="870"/>
      <c r="L68" s="870"/>
      <c r="M68" s="870"/>
      <c r="N68" s="870"/>
      <c r="O68" s="870"/>
      <c r="P68" s="871"/>
      <c r="Q68" s="872">
        <v>91</v>
      </c>
      <c r="R68" s="866"/>
      <c r="S68" s="866"/>
      <c r="T68" s="866"/>
      <c r="U68" s="866"/>
      <c r="V68" s="866">
        <v>89</v>
      </c>
      <c r="W68" s="866"/>
      <c r="X68" s="866"/>
      <c r="Y68" s="866"/>
      <c r="Z68" s="866"/>
      <c r="AA68" s="866">
        <v>2</v>
      </c>
      <c r="AB68" s="866"/>
      <c r="AC68" s="866"/>
      <c r="AD68" s="866"/>
      <c r="AE68" s="866"/>
      <c r="AF68" s="866">
        <v>2</v>
      </c>
      <c r="AG68" s="866"/>
      <c r="AH68" s="866"/>
      <c r="AI68" s="866"/>
      <c r="AJ68" s="866"/>
      <c r="AK68" s="866" t="s">
        <v>577</v>
      </c>
      <c r="AL68" s="866"/>
      <c r="AM68" s="866"/>
      <c r="AN68" s="866"/>
      <c r="AO68" s="866"/>
      <c r="AP68" s="866" t="s">
        <v>553</v>
      </c>
      <c r="AQ68" s="866"/>
      <c r="AR68" s="866"/>
      <c r="AS68" s="866"/>
      <c r="AT68" s="866"/>
      <c r="AU68" s="866" t="s">
        <v>583</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555</v>
      </c>
      <c r="C69" s="874"/>
      <c r="D69" s="874"/>
      <c r="E69" s="874"/>
      <c r="F69" s="874"/>
      <c r="G69" s="874"/>
      <c r="H69" s="874"/>
      <c r="I69" s="874"/>
      <c r="J69" s="874"/>
      <c r="K69" s="874"/>
      <c r="L69" s="874"/>
      <c r="M69" s="874"/>
      <c r="N69" s="874"/>
      <c r="O69" s="874"/>
      <c r="P69" s="875"/>
      <c r="Q69" s="876">
        <v>7658</v>
      </c>
      <c r="R69" s="830"/>
      <c r="S69" s="830"/>
      <c r="T69" s="830"/>
      <c r="U69" s="830"/>
      <c r="V69" s="830">
        <v>7653</v>
      </c>
      <c r="W69" s="830"/>
      <c r="X69" s="830"/>
      <c r="Y69" s="830"/>
      <c r="Z69" s="830"/>
      <c r="AA69" s="830">
        <v>5</v>
      </c>
      <c r="AB69" s="830"/>
      <c r="AC69" s="830"/>
      <c r="AD69" s="830"/>
      <c r="AE69" s="830"/>
      <c r="AF69" s="830">
        <v>5</v>
      </c>
      <c r="AG69" s="830"/>
      <c r="AH69" s="830"/>
      <c r="AI69" s="830"/>
      <c r="AJ69" s="830"/>
      <c r="AK69" s="830" t="s">
        <v>578</v>
      </c>
      <c r="AL69" s="830"/>
      <c r="AM69" s="830"/>
      <c r="AN69" s="830"/>
      <c r="AO69" s="830"/>
      <c r="AP69" s="830" t="s">
        <v>553</v>
      </c>
      <c r="AQ69" s="830"/>
      <c r="AR69" s="830"/>
      <c r="AS69" s="830"/>
      <c r="AT69" s="830"/>
      <c r="AU69" s="830" t="s">
        <v>583</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556</v>
      </c>
      <c r="C70" s="874"/>
      <c r="D70" s="874"/>
      <c r="E70" s="874"/>
      <c r="F70" s="874"/>
      <c r="G70" s="874"/>
      <c r="H70" s="874"/>
      <c r="I70" s="874"/>
      <c r="J70" s="874"/>
      <c r="K70" s="874"/>
      <c r="L70" s="874"/>
      <c r="M70" s="874"/>
      <c r="N70" s="874"/>
      <c r="O70" s="874"/>
      <c r="P70" s="875"/>
      <c r="Q70" s="876">
        <v>96</v>
      </c>
      <c r="R70" s="830"/>
      <c r="S70" s="830"/>
      <c r="T70" s="830"/>
      <c r="U70" s="830"/>
      <c r="V70" s="830">
        <v>96</v>
      </c>
      <c r="W70" s="830"/>
      <c r="X70" s="830"/>
      <c r="Y70" s="830"/>
      <c r="Z70" s="830"/>
      <c r="AA70" s="830" t="s">
        <v>577</v>
      </c>
      <c r="AB70" s="830"/>
      <c r="AC70" s="830"/>
      <c r="AD70" s="830"/>
      <c r="AE70" s="830"/>
      <c r="AF70" s="830" t="s">
        <v>583</v>
      </c>
      <c r="AG70" s="830"/>
      <c r="AH70" s="830"/>
      <c r="AI70" s="830"/>
      <c r="AJ70" s="830"/>
      <c r="AK70" s="830" t="s">
        <v>579</v>
      </c>
      <c r="AL70" s="830"/>
      <c r="AM70" s="830"/>
      <c r="AN70" s="830"/>
      <c r="AO70" s="830"/>
      <c r="AP70" s="830" t="s">
        <v>553</v>
      </c>
      <c r="AQ70" s="830"/>
      <c r="AR70" s="830"/>
      <c r="AS70" s="830"/>
      <c r="AT70" s="830"/>
      <c r="AU70" s="830" t="s">
        <v>583</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557</v>
      </c>
      <c r="C71" s="874"/>
      <c r="D71" s="874"/>
      <c r="E71" s="874"/>
      <c r="F71" s="874"/>
      <c r="G71" s="874"/>
      <c r="H71" s="874"/>
      <c r="I71" s="874"/>
      <c r="J71" s="874"/>
      <c r="K71" s="874"/>
      <c r="L71" s="874"/>
      <c r="M71" s="874"/>
      <c r="N71" s="874"/>
      <c r="O71" s="874"/>
      <c r="P71" s="875"/>
      <c r="Q71" s="876">
        <v>69</v>
      </c>
      <c r="R71" s="830"/>
      <c r="S71" s="830"/>
      <c r="T71" s="830"/>
      <c r="U71" s="830"/>
      <c r="V71" s="830">
        <v>59</v>
      </c>
      <c r="W71" s="830"/>
      <c r="X71" s="830"/>
      <c r="Y71" s="830"/>
      <c r="Z71" s="830"/>
      <c r="AA71" s="830">
        <v>10</v>
      </c>
      <c r="AB71" s="830"/>
      <c r="AC71" s="830"/>
      <c r="AD71" s="830"/>
      <c r="AE71" s="830"/>
      <c r="AF71" s="830">
        <v>10</v>
      </c>
      <c r="AG71" s="830"/>
      <c r="AH71" s="830"/>
      <c r="AI71" s="830"/>
      <c r="AJ71" s="830"/>
      <c r="AK71" s="830" t="s">
        <v>580</v>
      </c>
      <c r="AL71" s="830"/>
      <c r="AM71" s="830"/>
      <c r="AN71" s="830"/>
      <c r="AO71" s="830"/>
      <c r="AP71" s="830" t="s">
        <v>553</v>
      </c>
      <c r="AQ71" s="830"/>
      <c r="AR71" s="830"/>
      <c r="AS71" s="830"/>
      <c r="AT71" s="830"/>
      <c r="AU71" s="830" t="s">
        <v>583</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558</v>
      </c>
      <c r="C72" s="874"/>
      <c r="D72" s="874"/>
      <c r="E72" s="874"/>
      <c r="F72" s="874"/>
      <c r="G72" s="874"/>
      <c r="H72" s="874"/>
      <c r="I72" s="874"/>
      <c r="J72" s="874"/>
      <c r="K72" s="874"/>
      <c r="L72" s="874"/>
      <c r="M72" s="874"/>
      <c r="N72" s="874"/>
      <c r="O72" s="874"/>
      <c r="P72" s="875"/>
      <c r="Q72" s="876">
        <v>1</v>
      </c>
      <c r="R72" s="830"/>
      <c r="S72" s="830"/>
      <c r="T72" s="830"/>
      <c r="U72" s="830"/>
      <c r="V72" s="830">
        <v>0</v>
      </c>
      <c r="W72" s="830"/>
      <c r="X72" s="830"/>
      <c r="Y72" s="830"/>
      <c r="Z72" s="830"/>
      <c r="AA72" s="830">
        <v>0</v>
      </c>
      <c r="AB72" s="830"/>
      <c r="AC72" s="830"/>
      <c r="AD72" s="830"/>
      <c r="AE72" s="830"/>
      <c r="AF72" s="830">
        <v>0</v>
      </c>
      <c r="AG72" s="830"/>
      <c r="AH72" s="830"/>
      <c r="AI72" s="830"/>
      <c r="AJ72" s="830"/>
      <c r="AK72" s="830" t="s">
        <v>577</v>
      </c>
      <c r="AL72" s="830"/>
      <c r="AM72" s="830"/>
      <c r="AN72" s="830"/>
      <c r="AO72" s="830"/>
      <c r="AP72" s="830" t="s">
        <v>553</v>
      </c>
      <c r="AQ72" s="830"/>
      <c r="AR72" s="830"/>
      <c r="AS72" s="830"/>
      <c r="AT72" s="830"/>
      <c r="AU72" s="830" t="s">
        <v>583</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559</v>
      </c>
      <c r="C73" s="874"/>
      <c r="D73" s="874"/>
      <c r="E73" s="874"/>
      <c r="F73" s="874"/>
      <c r="G73" s="874"/>
      <c r="H73" s="874"/>
      <c r="I73" s="874"/>
      <c r="J73" s="874"/>
      <c r="K73" s="874"/>
      <c r="L73" s="874"/>
      <c r="M73" s="874"/>
      <c r="N73" s="874"/>
      <c r="O73" s="874"/>
      <c r="P73" s="875"/>
      <c r="Q73" s="876">
        <v>2945</v>
      </c>
      <c r="R73" s="830"/>
      <c r="S73" s="830"/>
      <c r="T73" s="830"/>
      <c r="U73" s="830"/>
      <c r="V73" s="830">
        <v>2909</v>
      </c>
      <c r="W73" s="830"/>
      <c r="X73" s="830"/>
      <c r="Y73" s="830"/>
      <c r="Z73" s="830"/>
      <c r="AA73" s="830">
        <v>36</v>
      </c>
      <c r="AB73" s="830"/>
      <c r="AC73" s="830"/>
      <c r="AD73" s="830"/>
      <c r="AE73" s="830"/>
      <c r="AF73" s="830">
        <v>36</v>
      </c>
      <c r="AG73" s="830"/>
      <c r="AH73" s="830"/>
      <c r="AI73" s="830"/>
      <c r="AJ73" s="830"/>
      <c r="AK73" s="830">
        <v>4</v>
      </c>
      <c r="AL73" s="830"/>
      <c r="AM73" s="830"/>
      <c r="AN73" s="830"/>
      <c r="AO73" s="830"/>
      <c r="AP73" s="830">
        <v>665</v>
      </c>
      <c r="AQ73" s="830"/>
      <c r="AR73" s="830"/>
      <c r="AS73" s="830"/>
      <c r="AT73" s="830"/>
      <c r="AU73" s="830">
        <v>241</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560</v>
      </c>
      <c r="C74" s="874"/>
      <c r="D74" s="874"/>
      <c r="E74" s="874"/>
      <c r="F74" s="874"/>
      <c r="G74" s="874"/>
      <c r="H74" s="874"/>
      <c r="I74" s="874"/>
      <c r="J74" s="874"/>
      <c r="K74" s="874"/>
      <c r="L74" s="874"/>
      <c r="M74" s="874"/>
      <c r="N74" s="874"/>
      <c r="O74" s="874"/>
      <c r="P74" s="875"/>
      <c r="Q74" s="876">
        <v>282</v>
      </c>
      <c r="R74" s="830"/>
      <c r="S74" s="830"/>
      <c r="T74" s="830"/>
      <c r="U74" s="830"/>
      <c r="V74" s="830">
        <v>248</v>
      </c>
      <c r="W74" s="830"/>
      <c r="X74" s="830"/>
      <c r="Y74" s="830"/>
      <c r="Z74" s="830"/>
      <c r="AA74" s="830">
        <v>34</v>
      </c>
      <c r="AB74" s="830"/>
      <c r="AC74" s="830"/>
      <c r="AD74" s="830"/>
      <c r="AE74" s="830"/>
      <c r="AF74" s="830">
        <v>34</v>
      </c>
      <c r="AG74" s="830"/>
      <c r="AH74" s="830"/>
      <c r="AI74" s="830"/>
      <c r="AJ74" s="830"/>
      <c r="AK74" s="830">
        <v>21</v>
      </c>
      <c r="AL74" s="830"/>
      <c r="AM74" s="830"/>
      <c r="AN74" s="830"/>
      <c r="AO74" s="830"/>
      <c r="AP74" s="830">
        <v>242</v>
      </c>
      <c r="AQ74" s="830"/>
      <c r="AR74" s="830"/>
      <c r="AS74" s="830"/>
      <c r="AT74" s="830"/>
      <c r="AU74" s="830">
        <v>137</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561</v>
      </c>
      <c r="C75" s="874"/>
      <c r="D75" s="874"/>
      <c r="E75" s="874"/>
      <c r="F75" s="874"/>
      <c r="G75" s="874"/>
      <c r="H75" s="874"/>
      <c r="I75" s="874"/>
      <c r="J75" s="874"/>
      <c r="K75" s="874"/>
      <c r="L75" s="874"/>
      <c r="M75" s="874"/>
      <c r="N75" s="874"/>
      <c r="O75" s="874"/>
      <c r="P75" s="875"/>
      <c r="Q75" s="877">
        <v>211</v>
      </c>
      <c r="R75" s="878"/>
      <c r="S75" s="878"/>
      <c r="T75" s="878"/>
      <c r="U75" s="834"/>
      <c r="V75" s="879">
        <v>206</v>
      </c>
      <c r="W75" s="878"/>
      <c r="X75" s="878"/>
      <c r="Y75" s="878"/>
      <c r="Z75" s="834"/>
      <c r="AA75" s="879">
        <v>5</v>
      </c>
      <c r="AB75" s="878"/>
      <c r="AC75" s="878"/>
      <c r="AD75" s="878"/>
      <c r="AE75" s="834"/>
      <c r="AF75" s="879">
        <v>5</v>
      </c>
      <c r="AG75" s="878"/>
      <c r="AH75" s="878"/>
      <c r="AI75" s="878"/>
      <c r="AJ75" s="834"/>
      <c r="AK75" s="879">
        <v>15</v>
      </c>
      <c r="AL75" s="878"/>
      <c r="AM75" s="878"/>
      <c r="AN75" s="878"/>
      <c r="AO75" s="834"/>
      <c r="AP75" s="830" t="s">
        <v>553</v>
      </c>
      <c r="AQ75" s="830"/>
      <c r="AR75" s="830"/>
      <c r="AS75" s="830"/>
      <c r="AT75" s="830"/>
      <c r="AU75" s="830" t="s">
        <v>583</v>
      </c>
      <c r="AV75" s="830"/>
      <c r="AW75" s="830"/>
      <c r="AX75" s="830"/>
      <c r="AY75" s="830"/>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562</v>
      </c>
      <c r="C76" s="874"/>
      <c r="D76" s="874"/>
      <c r="E76" s="874"/>
      <c r="F76" s="874"/>
      <c r="G76" s="874"/>
      <c r="H76" s="874"/>
      <c r="I76" s="874"/>
      <c r="J76" s="874"/>
      <c r="K76" s="874"/>
      <c r="L76" s="874"/>
      <c r="M76" s="874"/>
      <c r="N76" s="874"/>
      <c r="O76" s="874"/>
      <c r="P76" s="875"/>
      <c r="Q76" s="877">
        <v>70</v>
      </c>
      <c r="R76" s="878"/>
      <c r="S76" s="878"/>
      <c r="T76" s="878"/>
      <c r="U76" s="834"/>
      <c r="V76" s="879">
        <v>70</v>
      </c>
      <c r="W76" s="878"/>
      <c r="X76" s="878"/>
      <c r="Y76" s="878"/>
      <c r="Z76" s="834"/>
      <c r="AA76" s="879" t="s">
        <v>577</v>
      </c>
      <c r="AB76" s="878"/>
      <c r="AC76" s="878"/>
      <c r="AD76" s="878"/>
      <c r="AE76" s="834"/>
      <c r="AF76" s="879" t="s">
        <v>583</v>
      </c>
      <c r="AG76" s="878"/>
      <c r="AH76" s="878"/>
      <c r="AI76" s="878"/>
      <c r="AJ76" s="834"/>
      <c r="AK76" s="879" t="s">
        <v>577</v>
      </c>
      <c r="AL76" s="878"/>
      <c r="AM76" s="878"/>
      <c r="AN76" s="878"/>
      <c r="AO76" s="834"/>
      <c r="AP76" s="830" t="s">
        <v>553</v>
      </c>
      <c r="AQ76" s="830"/>
      <c r="AR76" s="830"/>
      <c r="AS76" s="830"/>
      <c r="AT76" s="830"/>
      <c r="AU76" s="830" t="s">
        <v>583</v>
      </c>
      <c r="AV76" s="830"/>
      <c r="AW76" s="830"/>
      <c r="AX76" s="830"/>
      <c r="AY76" s="830"/>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563</v>
      </c>
      <c r="C77" s="874"/>
      <c r="D77" s="874"/>
      <c r="E77" s="874"/>
      <c r="F77" s="874"/>
      <c r="G77" s="874"/>
      <c r="H77" s="874"/>
      <c r="I77" s="874"/>
      <c r="J77" s="874"/>
      <c r="K77" s="874"/>
      <c r="L77" s="874"/>
      <c r="M77" s="874"/>
      <c r="N77" s="874"/>
      <c r="O77" s="874"/>
      <c r="P77" s="875"/>
      <c r="Q77" s="877">
        <v>673</v>
      </c>
      <c r="R77" s="878"/>
      <c r="S77" s="878"/>
      <c r="T77" s="878"/>
      <c r="U77" s="834"/>
      <c r="V77" s="879">
        <v>601</v>
      </c>
      <c r="W77" s="878"/>
      <c r="X77" s="878"/>
      <c r="Y77" s="878"/>
      <c r="Z77" s="834"/>
      <c r="AA77" s="879">
        <v>72</v>
      </c>
      <c r="AB77" s="878"/>
      <c r="AC77" s="878"/>
      <c r="AD77" s="878"/>
      <c r="AE77" s="834"/>
      <c r="AF77" s="879">
        <v>72</v>
      </c>
      <c r="AG77" s="878"/>
      <c r="AH77" s="878"/>
      <c r="AI77" s="878"/>
      <c r="AJ77" s="834"/>
      <c r="AK77" s="879" t="s">
        <v>577</v>
      </c>
      <c r="AL77" s="878"/>
      <c r="AM77" s="878"/>
      <c r="AN77" s="878"/>
      <c r="AO77" s="834"/>
      <c r="AP77" s="830" t="s">
        <v>553</v>
      </c>
      <c r="AQ77" s="830"/>
      <c r="AR77" s="830"/>
      <c r="AS77" s="830"/>
      <c r="AT77" s="830"/>
      <c r="AU77" s="830" t="s">
        <v>583</v>
      </c>
      <c r="AV77" s="830"/>
      <c r="AW77" s="830"/>
      <c r="AX77" s="830"/>
      <c r="AY77" s="830"/>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t="s">
        <v>564</v>
      </c>
      <c r="C78" s="874"/>
      <c r="D78" s="874"/>
      <c r="E78" s="874"/>
      <c r="F78" s="874"/>
      <c r="G78" s="874"/>
      <c r="H78" s="874"/>
      <c r="I78" s="874"/>
      <c r="J78" s="874"/>
      <c r="K78" s="874"/>
      <c r="L78" s="874"/>
      <c r="M78" s="874"/>
      <c r="N78" s="874"/>
      <c r="O78" s="874"/>
      <c r="P78" s="875"/>
      <c r="Q78" s="876">
        <v>312</v>
      </c>
      <c r="R78" s="830"/>
      <c r="S78" s="830"/>
      <c r="T78" s="830"/>
      <c r="U78" s="830"/>
      <c r="V78" s="830">
        <v>302</v>
      </c>
      <c r="W78" s="830"/>
      <c r="X78" s="830"/>
      <c r="Y78" s="830"/>
      <c r="Z78" s="830"/>
      <c r="AA78" s="830">
        <v>11</v>
      </c>
      <c r="AB78" s="830"/>
      <c r="AC78" s="830"/>
      <c r="AD78" s="830"/>
      <c r="AE78" s="830"/>
      <c r="AF78" s="830">
        <v>11</v>
      </c>
      <c r="AG78" s="830"/>
      <c r="AH78" s="830"/>
      <c r="AI78" s="830"/>
      <c r="AJ78" s="830"/>
      <c r="AK78" s="830" t="s">
        <v>577</v>
      </c>
      <c r="AL78" s="830"/>
      <c r="AM78" s="830"/>
      <c r="AN78" s="830"/>
      <c r="AO78" s="830"/>
      <c r="AP78" s="830" t="s">
        <v>553</v>
      </c>
      <c r="AQ78" s="830"/>
      <c r="AR78" s="830"/>
      <c r="AS78" s="830"/>
      <c r="AT78" s="830"/>
      <c r="AU78" s="830" t="s">
        <v>583</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t="s">
        <v>565</v>
      </c>
      <c r="C79" s="874"/>
      <c r="D79" s="874"/>
      <c r="E79" s="874"/>
      <c r="F79" s="874"/>
      <c r="G79" s="874"/>
      <c r="H79" s="874"/>
      <c r="I79" s="874"/>
      <c r="J79" s="874"/>
      <c r="K79" s="874"/>
      <c r="L79" s="874"/>
      <c r="M79" s="874"/>
      <c r="N79" s="874"/>
      <c r="O79" s="874"/>
      <c r="P79" s="875"/>
      <c r="Q79" s="876">
        <v>550</v>
      </c>
      <c r="R79" s="830"/>
      <c r="S79" s="830"/>
      <c r="T79" s="830"/>
      <c r="U79" s="830"/>
      <c r="V79" s="830">
        <v>530</v>
      </c>
      <c r="W79" s="830"/>
      <c r="X79" s="830"/>
      <c r="Y79" s="830"/>
      <c r="Z79" s="830"/>
      <c r="AA79" s="830">
        <v>20</v>
      </c>
      <c r="AB79" s="830"/>
      <c r="AC79" s="830"/>
      <c r="AD79" s="830"/>
      <c r="AE79" s="830"/>
      <c r="AF79" s="830">
        <v>20</v>
      </c>
      <c r="AG79" s="830"/>
      <c r="AH79" s="830"/>
      <c r="AI79" s="830"/>
      <c r="AJ79" s="830"/>
      <c r="AK79" s="830" t="s">
        <v>577</v>
      </c>
      <c r="AL79" s="830"/>
      <c r="AM79" s="830"/>
      <c r="AN79" s="830"/>
      <c r="AO79" s="830"/>
      <c r="AP79" s="830" t="s">
        <v>553</v>
      </c>
      <c r="AQ79" s="830"/>
      <c r="AR79" s="830"/>
      <c r="AS79" s="830"/>
      <c r="AT79" s="830"/>
      <c r="AU79" s="830" t="s">
        <v>583</v>
      </c>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t="s">
        <v>566</v>
      </c>
      <c r="C80" s="874"/>
      <c r="D80" s="874"/>
      <c r="E80" s="874"/>
      <c r="F80" s="874"/>
      <c r="G80" s="874"/>
      <c r="H80" s="874"/>
      <c r="I80" s="874"/>
      <c r="J80" s="874"/>
      <c r="K80" s="874"/>
      <c r="L80" s="874"/>
      <c r="M80" s="874"/>
      <c r="N80" s="874"/>
      <c r="O80" s="874"/>
      <c r="P80" s="875"/>
      <c r="Q80" s="876">
        <v>31</v>
      </c>
      <c r="R80" s="830"/>
      <c r="S80" s="830"/>
      <c r="T80" s="830"/>
      <c r="U80" s="830"/>
      <c r="V80" s="830">
        <v>31</v>
      </c>
      <c r="W80" s="830"/>
      <c r="X80" s="830"/>
      <c r="Y80" s="830"/>
      <c r="Z80" s="830"/>
      <c r="AA80" s="830" t="s">
        <v>577</v>
      </c>
      <c r="AB80" s="830"/>
      <c r="AC80" s="830"/>
      <c r="AD80" s="830"/>
      <c r="AE80" s="830"/>
      <c r="AF80" s="830" t="s">
        <v>583</v>
      </c>
      <c r="AG80" s="830"/>
      <c r="AH80" s="830"/>
      <c r="AI80" s="830"/>
      <c r="AJ80" s="830"/>
      <c r="AK80" s="830">
        <v>31</v>
      </c>
      <c r="AL80" s="830"/>
      <c r="AM80" s="830"/>
      <c r="AN80" s="830"/>
      <c r="AO80" s="830"/>
      <c r="AP80" s="830" t="s">
        <v>553</v>
      </c>
      <c r="AQ80" s="830"/>
      <c r="AR80" s="830"/>
      <c r="AS80" s="830"/>
      <c r="AT80" s="830"/>
      <c r="AU80" s="830" t="s">
        <v>583</v>
      </c>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t="s">
        <v>567</v>
      </c>
      <c r="C81" s="874"/>
      <c r="D81" s="874"/>
      <c r="E81" s="874"/>
      <c r="F81" s="874"/>
      <c r="G81" s="874"/>
      <c r="H81" s="874"/>
      <c r="I81" s="874"/>
      <c r="J81" s="874"/>
      <c r="K81" s="874"/>
      <c r="L81" s="874"/>
      <c r="M81" s="874"/>
      <c r="N81" s="874"/>
      <c r="O81" s="874"/>
      <c r="P81" s="875"/>
      <c r="Q81" s="876">
        <v>5869</v>
      </c>
      <c r="R81" s="830"/>
      <c r="S81" s="830"/>
      <c r="T81" s="830"/>
      <c r="U81" s="830"/>
      <c r="V81" s="830">
        <v>5852</v>
      </c>
      <c r="W81" s="830"/>
      <c r="X81" s="830"/>
      <c r="Y81" s="830"/>
      <c r="Z81" s="830"/>
      <c r="AA81" s="830">
        <v>17</v>
      </c>
      <c r="AB81" s="830"/>
      <c r="AC81" s="830"/>
      <c r="AD81" s="830"/>
      <c r="AE81" s="830"/>
      <c r="AF81" s="830">
        <v>17</v>
      </c>
      <c r="AG81" s="830"/>
      <c r="AH81" s="830"/>
      <c r="AI81" s="830"/>
      <c r="AJ81" s="830"/>
      <c r="AK81" s="830" t="s">
        <v>580</v>
      </c>
      <c r="AL81" s="830"/>
      <c r="AM81" s="830"/>
      <c r="AN81" s="830"/>
      <c r="AO81" s="830"/>
      <c r="AP81" s="830" t="s">
        <v>553</v>
      </c>
      <c r="AQ81" s="830"/>
      <c r="AR81" s="830"/>
      <c r="AS81" s="830"/>
      <c r="AT81" s="830"/>
      <c r="AU81" s="830" t="s">
        <v>583</v>
      </c>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t="s">
        <v>568</v>
      </c>
      <c r="C82" s="874"/>
      <c r="D82" s="874"/>
      <c r="E82" s="874"/>
      <c r="F82" s="874"/>
      <c r="G82" s="874"/>
      <c r="H82" s="874"/>
      <c r="I82" s="874"/>
      <c r="J82" s="874"/>
      <c r="K82" s="874"/>
      <c r="L82" s="874"/>
      <c r="M82" s="874"/>
      <c r="N82" s="874"/>
      <c r="O82" s="874"/>
      <c r="P82" s="875"/>
      <c r="Q82" s="876">
        <v>2831</v>
      </c>
      <c r="R82" s="830"/>
      <c r="S82" s="830"/>
      <c r="T82" s="830"/>
      <c r="U82" s="830"/>
      <c r="V82" s="830">
        <v>2541</v>
      </c>
      <c r="W82" s="830"/>
      <c r="X82" s="830"/>
      <c r="Y82" s="830"/>
      <c r="Z82" s="830"/>
      <c r="AA82" s="830">
        <v>290</v>
      </c>
      <c r="AB82" s="830"/>
      <c r="AC82" s="830"/>
      <c r="AD82" s="830"/>
      <c r="AE82" s="830"/>
      <c r="AF82" s="830">
        <v>290</v>
      </c>
      <c r="AG82" s="830"/>
      <c r="AH82" s="830"/>
      <c r="AI82" s="830"/>
      <c r="AJ82" s="830"/>
      <c r="AK82" s="830">
        <v>275</v>
      </c>
      <c r="AL82" s="830"/>
      <c r="AM82" s="830"/>
      <c r="AN82" s="830"/>
      <c r="AO82" s="830"/>
      <c r="AP82" s="830">
        <v>8365</v>
      </c>
      <c r="AQ82" s="830"/>
      <c r="AR82" s="830"/>
      <c r="AS82" s="830"/>
      <c r="AT82" s="830"/>
      <c r="AU82" s="830">
        <v>1773</v>
      </c>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t="s">
        <v>569</v>
      </c>
      <c r="C83" s="874"/>
      <c r="D83" s="874"/>
      <c r="E83" s="874"/>
      <c r="F83" s="874"/>
      <c r="G83" s="874"/>
      <c r="H83" s="874"/>
      <c r="I83" s="874"/>
      <c r="J83" s="874"/>
      <c r="K83" s="874"/>
      <c r="L83" s="874"/>
      <c r="M83" s="874"/>
      <c r="N83" s="874"/>
      <c r="O83" s="874"/>
      <c r="P83" s="875"/>
      <c r="Q83" s="876">
        <v>204</v>
      </c>
      <c r="R83" s="830"/>
      <c r="S83" s="830"/>
      <c r="T83" s="830"/>
      <c r="U83" s="830"/>
      <c r="V83" s="830">
        <v>176</v>
      </c>
      <c r="W83" s="830"/>
      <c r="X83" s="830"/>
      <c r="Y83" s="830"/>
      <c r="Z83" s="830"/>
      <c r="AA83" s="830">
        <v>28</v>
      </c>
      <c r="AB83" s="830"/>
      <c r="AC83" s="830"/>
      <c r="AD83" s="830"/>
      <c r="AE83" s="830"/>
      <c r="AF83" s="830">
        <v>28</v>
      </c>
      <c r="AG83" s="830"/>
      <c r="AH83" s="830"/>
      <c r="AI83" s="830"/>
      <c r="AJ83" s="830"/>
      <c r="AK83" s="830" t="s">
        <v>577</v>
      </c>
      <c r="AL83" s="830"/>
      <c r="AM83" s="830"/>
      <c r="AN83" s="830"/>
      <c r="AO83" s="830"/>
      <c r="AP83" s="830" t="s">
        <v>553</v>
      </c>
      <c r="AQ83" s="830"/>
      <c r="AR83" s="830"/>
      <c r="AS83" s="830"/>
      <c r="AT83" s="830"/>
      <c r="AU83" s="830" t="s">
        <v>583</v>
      </c>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t="s">
        <v>570</v>
      </c>
      <c r="C84" s="874"/>
      <c r="D84" s="874"/>
      <c r="E84" s="874"/>
      <c r="F84" s="874"/>
      <c r="G84" s="874"/>
      <c r="H84" s="874"/>
      <c r="I84" s="874"/>
      <c r="J84" s="874"/>
      <c r="K84" s="874"/>
      <c r="L84" s="874"/>
      <c r="M84" s="874"/>
      <c r="N84" s="874"/>
      <c r="O84" s="874"/>
      <c r="P84" s="875"/>
      <c r="Q84" s="876">
        <v>854731</v>
      </c>
      <c r="R84" s="830"/>
      <c r="S84" s="830"/>
      <c r="T84" s="830"/>
      <c r="U84" s="830"/>
      <c r="V84" s="830">
        <v>844450</v>
      </c>
      <c r="W84" s="830"/>
      <c r="X84" s="830"/>
      <c r="Y84" s="830"/>
      <c r="Z84" s="830"/>
      <c r="AA84" s="830">
        <v>10282</v>
      </c>
      <c r="AB84" s="830"/>
      <c r="AC84" s="830"/>
      <c r="AD84" s="830"/>
      <c r="AE84" s="830"/>
      <c r="AF84" s="830">
        <v>10056</v>
      </c>
      <c r="AG84" s="830"/>
      <c r="AH84" s="830"/>
      <c r="AI84" s="830"/>
      <c r="AJ84" s="830"/>
      <c r="AK84" s="830" t="s">
        <v>577</v>
      </c>
      <c r="AL84" s="830"/>
      <c r="AM84" s="830"/>
      <c r="AN84" s="830"/>
      <c r="AO84" s="830"/>
      <c r="AP84" s="830" t="s">
        <v>553</v>
      </c>
      <c r="AQ84" s="830"/>
      <c r="AR84" s="830"/>
      <c r="AS84" s="830"/>
      <c r="AT84" s="830"/>
      <c r="AU84" s="830" t="s">
        <v>583</v>
      </c>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t="s">
        <v>571</v>
      </c>
      <c r="C85" s="874"/>
      <c r="D85" s="874"/>
      <c r="E85" s="874"/>
      <c r="F85" s="874"/>
      <c r="G85" s="874"/>
      <c r="H85" s="874"/>
      <c r="I85" s="874"/>
      <c r="J85" s="874"/>
      <c r="K85" s="874"/>
      <c r="L85" s="874"/>
      <c r="M85" s="874"/>
      <c r="N85" s="874"/>
      <c r="O85" s="874"/>
      <c r="P85" s="875"/>
      <c r="Q85" s="876">
        <v>11870</v>
      </c>
      <c r="R85" s="830"/>
      <c r="S85" s="830"/>
      <c r="T85" s="830"/>
      <c r="U85" s="830"/>
      <c r="V85" s="830">
        <v>11710</v>
      </c>
      <c r="W85" s="830"/>
      <c r="X85" s="830"/>
      <c r="Y85" s="830"/>
      <c r="Z85" s="830"/>
      <c r="AA85" s="830">
        <v>160</v>
      </c>
      <c r="AB85" s="830"/>
      <c r="AC85" s="830"/>
      <c r="AD85" s="830"/>
      <c r="AE85" s="830"/>
      <c r="AF85" s="830">
        <v>7439</v>
      </c>
      <c r="AG85" s="830"/>
      <c r="AH85" s="830"/>
      <c r="AI85" s="830"/>
      <c r="AJ85" s="830"/>
      <c r="AK85" s="830">
        <v>1641</v>
      </c>
      <c r="AL85" s="830"/>
      <c r="AM85" s="830"/>
      <c r="AN85" s="830"/>
      <c r="AO85" s="830"/>
      <c r="AP85" s="830">
        <v>6254</v>
      </c>
      <c r="AQ85" s="830"/>
      <c r="AR85" s="830"/>
      <c r="AS85" s="830"/>
      <c r="AT85" s="830"/>
      <c r="AU85" s="830">
        <v>0</v>
      </c>
      <c r="AV85" s="830"/>
      <c r="AW85" s="830"/>
      <c r="AX85" s="830"/>
      <c r="AY85" s="830"/>
      <c r="AZ85" s="832" t="s">
        <v>581</v>
      </c>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402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18025</v>
      </c>
      <c r="AG88" s="844"/>
      <c r="AH88" s="844"/>
      <c r="AI88" s="844"/>
      <c r="AJ88" s="844"/>
      <c r="AK88" s="841"/>
      <c r="AL88" s="841"/>
      <c r="AM88" s="841"/>
      <c r="AN88" s="841"/>
      <c r="AO88" s="841"/>
      <c r="AP88" s="844">
        <v>15526</v>
      </c>
      <c r="AQ88" s="844"/>
      <c r="AR88" s="844"/>
      <c r="AS88" s="844"/>
      <c r="AT88" s="844"/>
      <c r="AU88" s="844">
        <v>2151</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403</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308</v>
      </c>
      <c r="CS102" s="852"/>
      <c r="CT102" s="852"/>
      <c r="CU102" s="852"/>
      <c r="CV102" s="891"/>
      <c r="CW102" s="890">
        <v>197</v>
      </c>
      <c r="CX102" s="852"/>
      <c r="CY102" s="852"/>
      <c r="CZ102" s="852"/>
      <c r="DA102" s="891"/>
      <c r="DB102" s="890" t="s">
        <v>582</v>
      </c>
      <c r="DC102" s="852"/>
      <c r="DD102" s="852"/>
      <c r="DE102" s="852"/>
      <c r="DF102" s="891"/>
      <c r="DG102" s="890">
        <v>585</v>
      </c>
      <c r="DH102" s="852"/>
      <c r="DI102" s="852"/>
      <c r="DJ102" s="852"/>
      <c r="DK102" s="891"/>
      <c r="DL102" s="890" t="s">
        <v>582</v>
      </c>
      <c r="DM102" s="852"/>
      <c r="DN102" s="852"/>
      <c r="DO102" s="852"/>
      <c r="DP102" s="891"/>
      <c r="DQ102" s="890" t="s">
        <v>582</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405</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411</v>
      </c>
      <c r="AB109" s="893"/>
      <c r="AC109" s="893"/>
      <c r="AD109" s="893"/>
      <c r="AE109" s="894"/>
      <c r="AF109" s="892" t="s">
        <v>412</v>
      </c>
      <c r="AG109" s="893"/>
      <c r="AH109" s="893"/>
      <c r="AI109" s="893"/>
      <c r="AJ109" s="894"/>
      <c r="AK109" s="892" t="s">
        <v>295</v>
      </c>
      <c r="AL109" s="893"/>
      <c r="AM109" s="893"/>
      <c r="AN109" s="893"/>
      <c r="AO109" s="894"/>
      <c r="AP109" s="892" t="s">
        <v>413</v>
      </c>
      <c r="AQ109" s="893"/>
      <c r="AR109" s="893"/>
      <c r="AS109" s="893"/>
      <c r="AT109" s="895"/>
      <c r="AU109" s="912" t="s">
        <v>410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411</v>
      </c>
      <c r="BR109" s="893"/>
      <c r="BS109" s="893"/>
      <c r="BT109" s="893"/>
      <c r="BU109" s="894"/>
      <c r="BV109" s="892" t="s">
        <v>412</v>
      </c>
      <c r="BW109" s="893"/>
      <c r="BX109" s="893"/>
      <c r="BY109" s="893"/>
      <c r="BZ109" s="894"/>
      <c r="CA109" s="892" t="s">
        <v>295</v>
      </c>
      <c r="CB109" s="893"/>
      <c r="CC109" s="893"/>
      <c r="CD109" s="893"/>
      <c r="CE109" s="894"/>
      <c r="CF109" s="913" t="s">
        <v>413</v>
      </c>
      <c r="CG109" s="913"/>
      <c r="CH109" s="913"/>
      <c r="CI109" s="913"/>
      <c r="CJ109" s="913"/>
      <c r="CK109" s="892" t="s">
        <v>414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411</v>
      </c>
      <c r="DH109" s="893"/>
      <c r="DI109" s="893"/>
      <c r="DJ109" s="893"/>
      <c r="DK109" s="894"/>
      <c r="DL109" s="892" t="s">
        <v>412</v>
      </c>
      <c r="DM109" s="893"/>
      <c r="DN109" s="893"/>
      <c r="DO109" s="893"/>
      <c r="DP109" s="894"/>
      <c r="DQ109" s="892" t="s">
        <v>295</v>
      </c>
      <c r="DR109" s="893"/>
      <c r="DS109" s="893"/>
      <c r="DT109" s="893"/>
      <c r="DU109" s="894"/>
      <c r="DV109" s="892" t="s">
        <v>413</v>
      </c>
      <c r="DW109" s="893"/>
      <c r="DX109" s="893"/>
      <c r="DY109" s="893"/>
      <c r="DZ109" s="895"/>
    </row>
    <row r="110" spans="1:131" s="230" customFormat="1" ht="26.25" customHeight="1" x14ac:dyDescent="0.15">
      <c r="A110" s="896" t="s">
        <v>415</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2960400</v>
      </c>
      <c r="AB110" s="900"/>
      <c r="AC110" s="900"/>
      <c r="AD110" s="900"/>
      <c r="AE110" s="901"/>
      <c r="AF110" s="902">
        <v>2863306</v>
      </c>
      <c r="AG110" s="900"/>
      <c r="AH110" s="900"/>
      <c r="AI110" s="900"/>
      <c r="AJ110" s="901"/>
      <c r="AK110" s="902">
        <v>2804588</v>
      </c>
      <c r="AL110" s="900"/>
      <c r="AM110" s="900"/>
      <c r="AN110" s="900"/>
      <c r="AO110" s="901"/>
      <c r="AP110" s="903">
        <v>15.2</v>
      </c>
      <c r="AQ110" s="904"/>
      <c r="AR110" s="904"/>
      <c r="AS110" s="904"/>
      <c r="AT110" s="905"/>
      <c r="AU110" s="906" t="s">
        <v>69</v>
      </c>
      <c r="AV110" s="907"/>
      <c r="AW110" s="907"/>
      <c r="AX110" s="907"/>
      <c r="AY110" s="907"/>
      <c r="AZ110" s="929" t="s">
        <v>416</v>
      </c>
      <c r="BA110" s="897"/>
      <c r="BB110" s="897"/>
      <c r="BC110" s="897"/>
      <c r="BD110" s="897"/>
      <c r="BE110" s="897"/>
      <c r="BF110" s="897"/>
      <c r="BG110" s="897"/>
      <c r="BH110" s="897"/>
      <c r="BI110" s="897"/>
      <c r="BJ110" s="897"/>
      <c r="BK110" s="897"/>
      <c r="BL110" s="897"/>
      <c r="BM110" s="897"/>
      <c r="BN110" s="897"/>
      <c r="BO110" s="897"/>
      <c r="BP110" s="898"/>
      <c r="BQ110" s="930">
        <v>20162336</v>
      </c>
      <c r="BR110" s="931"/>
      <c r="BS110" s="931"/>
      <c r="BT110" s="931"/>
      <c r="BU110" s="931"/>
      <c r="BV110" s="931">
        <v>18692690</v>
      </c>
      <c r="BW110" s="931"/>
      <c r="BX110" s="931"/>
      <c r="BY110" s="931"/>
      <c r="BZ110" s="931"/>
      <c r="CA110" s="931">
        <v>17831855</v>
      </c>
      <c r="CB110" s="931"/>
      <c r="CC110" s="931"/>
      <c r="CD110" s="931"/>
      <c r="CE110" s="931"/>
      <c r="CF110" s="944">
        <v>96.6</v>
      </c>
      <c r="CG110" s="945"/>
      <c r="CH110" s="945"/>
      <c r="CI110" s="945"/>
      <c r="CJ110" s="945"/>
      <c r="CK110" s="946" t="s">
        <v>417</v>
      </c>
      <c r="CL110" s="947"/>
      <c r="CM110" s="929" t="s">
        <v>418</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121</v>
      </c>
      <c r="DH110" s="931"/>
      <c r="DI110" s="931"/>
      <c r="DJ110" s="931"/>
      <c r="DK110" s="931"/>
      <c r="DL110" s="931" t="s">
        <v>121</v>
      </c>
      <c r="DM110" s="931"/>
      <c r="DN110" s="931"/>
      <c r="DO110" s="931"/>
      <c r="DP110" s="931"/>
      <c r="DQ110" s="931" t="s">
        <v>121</v>
      </c>
      <c r="DR110" s="931"/>
      <c r="DS110" s="931"/>
      <c r="DT110" s="931"/>
      <c r="DU110" s="931"/>
      <c r="DV110" s="932" t="s">
        <v>121</v>
      </c>
      <c r="DW110" s="932"/>
      <c r="DX110" s="932"/>
      <c r="DY110" s="932"/>
      <c r="DZ110" s="933"/>
    </row>
    <row r="111" spans="1:131" s="230" customFormat="1" ht="26.25" customHeight="1" x14ac:dyDescent="0.15">
      <c r="A111" s="934" t="s">
        <v>419</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121</v>
      </c>
      <c r="AB111" s="938"/>
      <c r="AC111" s="938"/>
      <c r="AD111" s="938"/>
      <c r="AE111" s="939"/>
      <c r="AF111" s="940" t="s">
        <v>121</v>
      </c>
      <c r="AG111" s="938"/>
      <c r="AH111" s="938"/>
      <c r="AI111" s="938"/>
      <c r="AJ111" s="939"/>
      <c r="AK111" s="940" t="s">
        <v>121</v>
      </c>
      <c r="AL111" s="938"/>
      <c r="AM111" s="938"/>
      <c r="AN111" s="938"/>
      <c r="AO111" s="939"/>
      <c r="AP111" s="941" t="s">
        <v>121</v>
      </c>
      <c r="AQ111" s="942"/>
      <c r="AR111" s="942"/>
      <c r="AS111" s="942"/>
      <c r="AT111" s="943"/>
      <c r="AU111" s="908"/>
      <c r="AV111" s="909"/>
      <c r="AW111" s="909"/>
      <c r="AX111" s="909"/>
      <c r="AY111" s="909"/>
      <c r="AZ111" s="922" t="s">
        <v>420</v>
      </c>
      <c r="BA111" s="923"/>
      <c r="BB111" s="923"/>
      <c r="BC111" s="923"/>
      <c r="BD111" s="923"/>
      <c r="BE111" s="923"/>
      <c r="BF111" s="923"/>
      <c r="BG111" s="923"/>
      <c r="BH111" s="923"/>
      <c r="BI111" s="923"/>
      <c r="BJ111" s="923"/>
      <c r="BK111" s="923"/>
      <c r="BL111" s="923"/>
      <c r="BM111" s="923"/>
      <c r="BN111" s="923"/>
      <c r="BO111" s="923"/>
      <c r="BP111" s="924"/>
      <c r="BQ111" s="925">
        <v>457609</v>
      </c>
      <c r="BR111" s="926"/>
      <c r="BS111" s="926"/>
      <c r="BT111" s="926"/>
      <c r="BU111" s="926"/>
      <c r="BV111" s="926">
        <v>555768</v>
      </c>
      <c r="BW111" s="926"/>
      <c r="BX111" s="926"/>
      <c r="BY111" s="926"/>
      <c r="BZ111" s="926"/>
      <c r="CA111" s="926">
        <v>652907</v>
      </c>
      <c r="CB111" s="926"/>
      <c r="CC111" s="926"/>
      <c r="CD111" s="926"/>
      <c r="CE111" s="926"/>
      <c r="CF111" s="920">
        <v>3.5</v>
      </c>
      <c r="CG111" s="921"/>
      <c r="CH111" s="921"/>
      <c r="CI111" s="921"/>
      <c r="CJ111" s="921"/>
      <c r="CK111" s="948"/>
      <c r="CL111" s="949"/>
      <c r="CM111" s="922" t="s">
        <v>421</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121</v>
      </c>
      <c r="DH111" s="926"/>
      <c r="DI111" s="926"/>
      <c r="DJ111" s="926"/>
      <c r="DK111" s="926"/>
      <c r="DL111" s="926" t="s">
        <v>121</v>
      </c>
      <c r="DM111" s="926"/>
      <c r="DN111" s="926"/>
      <c r="DO111" s="926"/>
      <c r="DP111" s="926"/>
      <c r="DQ111" s="926" t="s">
        <v>121</v>
      </c>
      <c r="DR111" s="926"/>
      <c r="DS111" s="926"/>
      <c r="DT111" s="926"/>
      <c r="DU111" s="926"/>
      <c r="DV111" s="927" t="s">
        <v>121</v>
      </c>
      <c r="DW111" s="927"/>
      <c r="DX111" s="927"/>
      <c r="DY111" s="927"/>
      <c r="DZ111" s="928"/>
    </row>
    <row r="112" spans="1:131" s="230" customFormat="1" ht="26.25" customHeight="1" x14ac:dyDescent="0.15">
      <c r="A112" s="952" t="s">
        <v>422</v>
      </c>
      <c r="B112" s="953"/>
      <c r="C112" s="923" t="s">
        <v>423</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121</v>
      </c>
      <c r="AB112" s="959"/>
      <c r="AC112" s="959"/>
      <c r="AD112" s="959"/>
      <c r="AE112" s="960"/>
      <c r="AF112" s="961" t="s">
        <v>121</v>
      </c>
      <c r="AG112" s="959"/>
      <c r="AH112" s="959"/>
      <c r="AI112" s="959"/>
      <c r="AJ112" s="960"/>
      <c r="AK112" s="961" t="s">
        <v>121</v>
      </c>
      <c r="AL112" s="959"/>
      <c r="AM112" s="959"/>
      <c r="AN112" s="959"/>
      <c r="AO112" s="960"/>
      <c r="AP112" s="962" t="s">
        <v>121</v>
      </c>
      <c r="AQ112" s="963"/>
      <c r="AR112" s="963"/>
      <c r="AS112" s="963"/>
      <c r="AT112" s="964"/>
      <c r="AU112" s="908"/>
      <c r="AV112" s="909"/>
      <c r="AW112" s="909"/>
      <c r="AX112" s="909"/>
      <c r="AY112" s="909"/>
      <c r="AZ112" s="922" t="s">
        <v>424</v>
      </c>
      <c r="BA112" s="923"/>
      <c r="BB112" s="923"/>
      <c r="BC112" s="923"/>
      <c r="BD112" s="923"/>
      <c r="BE112" s="923"/>
      <c r="BF112" s="923"/>
      <c r="BG112" s="923"/>
      <c r="BH112" s="923"/>
      <c r="BI112" s="923"/>
      <c r="BJ112" s="923"/>
      <c r="BK112" s="923"/>
      <c r="BL112" s="923"/>
      <c r="BM112" s="923"/>
      <c r="BN112" s="923"/>
      <c r="BO112" s="923"/>
      <c r="BP112" s="924"/>
      <c r="BQ112" s="925">
        <v>3272297</v>
      </c>
      <c r="BR112" s="926"/>
      <c r="BS112" s="926"/>
      <c r="BT112" s="926"/>
      <c r="BU112" s="926"/>
      <c r="BV112" s="926">
        <v>3033056</v>
      </c>
      <c r="BW112" s="926"/>
      <c r="BX112" s="926"/>
      <c r="BY112" s="926"/>
      <c r="BZ112" s="926"/>
      <c r="CA112" s="926">
        <v>2842996</v>
      </c>
      <c r="CB112" s="926"/>
      <c r="CC112" s="926"/>
      <c r="CD112" s="926"/>
      <c r="CE112" s="926"/>
      <c r="CF112" s="920">
        <v>15.4</v>
      </c>
      <c r="CG112" s="921"/>
      <c r="CH112" s="921"/>
      <c r="CI112" s="921"/>
      <c r="CJ112" s="921"/>
      <c r="CK112" s="948"/>
      <c r="CL112" s="949"/>
      <c r="CM112" s="922" t="s">
        <v>425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121</v>
      </c>
      <c r="DH112" s="926"/>
      <c r="DI112" s="926"/>
      <c r="DJ112" s="926"/>
      <c r="DK112" s="926"/>
      <c r="DL112" s="926" t="s">
        <v>121</v>
      </c>
      <c r="DM112" s="926"/>
      <c r="DN112" s="926"/>
      <c r="DO112" s="926"/>
      <c r="DP112" s="926"/>
      <c r="DQ112" s="926" t="s">
        <v>121</v>
      </c>
      <c r="DR112" s="926"/>
      <c r="DS112" s="926"/>
      <c r="DT112" s="926"/>
      <c r="DU112" s="926"/>
      <c r="DV112" s="927" t="s">
        <v>121</v>
      </c>
      <c r="DW112" s="927"/>
      <c r="DX112" s="927"/>
      <c r="DY112" s="927"/>
      <c r="DZ112" s="928"/>
    </row>
    <row r="113" spans="1:130" s="230" customFormat="1" ht="26.25" customHeight="1" x14ac:dyDescent="0.15">
      <c r="A113" s="954"/>
      <c r="B113" s="955"/>
      <c r="C113" s="923" t="s">
        <v>426</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458351</v>
      </c>
      <c r="AB113" s="938"/>
      <c r="AC113" s="938"/>
      <c r="AD113" s="938"/>
      <c r="AE113" s="939"/>
      <c r="AF113" s="940">
        <v>495142</v>
      </c>
      <c r="AG113" s="938"/>
      <c r="AH113" s="938"/>
      <c r="AI113" s="938"/>
      <c r="AJ113" s="939"/>
      <c r="AK113" s="940">
        <v>471440</v>
      </c>
      <c r="AL113" s="938"/>
      <c r="AM113" s="938"/>
      <c r="AN113" s="938"/>
      <c r="AO113" s="939"/>
      <c r="AP113" s="941">
        <v>2.6</v>
      </c>
      <c r="AQ113" s="942"/>
      <c r="AR113" s="942"/>
      <c r="AS113" s="942"/>
      <c r="AT113" s="943"/>
      <c r="AU113" s="908"/>
      <c r="AV113" s="909"/>
      <c r="AW113" s="909"/>
      <c r="AX113" s="909"/>
      <c r="AY113" s="909"/>
      <c r="AZ113" s="922" t="s">
        <v>427</v>
      </c>
      <c r="BA113" s="923"/>
      <c r="BB113" s="923"/>
      <c r="BC113" s="923"/>
      <c r="BD113" s="923"/>
      <c r="BE113" s="923"/>
      <c r="BF113" s="923"/>
      <c r="BG113" s="923"/>
      <c r="BH113" s="923"/>
      <c r="BI113" s="923"/>
      <c r="BJ113" s="923"/>
      <c r="BK113" s="923"/>
      <c r="BL113" s="923"/>
      <c r="BM113" s="923"/>
      <c r="BN113" s="923"/>
      <c r="BO113" s="923"/>
      <c r="BP113" s="924"/>
      <c r="BQ113" s="925">
        <v>2816447</v>
      </c>
      <c r="BR113" s="926"/>
      <c r="BS113" s="926"/>
      <c r="BT113" s="926"/>
      <c r="BU113" s="926"/>
      <c r="BV113" s="926">
        <v>2439197</v>
      </c>
      <c r="BW113" s="926"/>
      <c r="BX113" s="926"/>
      <c r="BY113" s="926"/>
      <c r="BZ113" s="926"/>
      <c r="CA113" s="926">
        <v>2152075</v>
      </c>
      <c r="CB113" s="926"/>
      <c r="CC113" s="926"/>
      <c r="CD113" s="926"/>
      <c r="CE113" s="926"/>
      <c r="CF113" s="920">
        <v>11.7</v>
      </c>
      <c r="CG113" s="921"/>
      <c r="CH113" s="921"/>
      <c r="CI113" s="921"/>
      <c r="CJ113" s="921"/>
      <c r="CK113" s="948"/>
      <c r="CL113" s="949"/>
      <c r="CM113" s="922" t="s">
        <v>428</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121</v>
      </c>
      <c r="DH113" s="959"/>
      <c r="DI113" s="959"/>
      <c r="DJ113" s="959"/>
      <c r="DK113" s="960"/>
      <c r="DL113" s="961" t="s">
        <v>121</v>
      </c>
      <c r="DM113" s="959"/>
      <c r="DN113" s="959"/>
      <c r="DO113" s="959"/>
      <c r="DP113" s="960"/>
      <c r="DQ113" s="961" t="s">
        <v>121</v>
      </c>
      <c r="DR113" s="959"/>
      <c r="DS113" s="959"/>
      <c r="DT113" s="959"/>
      <c r="DU113" s="960"/>
      <c r="DV113" s="962" t="s">
        <v>121</v>
      </c>
      <c r="DW113" s="963"/>
      <c r="DX113" s="963"/>
      <c r="DY113" s="963"/>
      <c r="DZ113" s="964"/>
    </row>
    <row r="114" spans="1:130" s="230" customFormat="1" ht="26.25" customHeight="1" x14ac:dyDescent="0.15">
      <c r="A114" s="954"/>
      <c r="B114" s="955"/>
      <c r="C114" s="923" t="s">
        <v>429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962</v>
      </c>
      <c r="AB114" s="959"/>
      <c r="AC114" s="959"/>
      <c r="AD114" s="959"/>
      <c r="AE114" s="960"/>
      <c r="AF114" s="961">
        <v>578</v>
      </c>
      <c r="AG114" s="959"/>
      <c r="AH114" s="959"/>
      <c r="AI114" s="959"/>
      <c r="AJ114" s="960"/>
      <c r="AK114" s="961">
        <v>270</v>
      </c>
      <c r="AL114" s="959"/>
      <c r="AM114" s="959"/>
      <c r="AN114" s="959"/>
      <c r="AO114" s="960"/>
      <c r="AP114" s="962">
        <v>0</v>
      </c>
      <c r="AQ114" s="963"/>
      <c r="AR114" s="963"/>
      <c r="AS114" s="963"/>
      <c r="AT114" s="964"/>
      <c r="AU114" s="908"/>
      <c r="AV114" s="909"/>
      <c r="AW114" s="909"/>
      <c r="AX114" s="909"/>
      <c r="AY114" s="909"/>
      <c r="AZ114" s="922" t="s">
        <v>430</v>
      </c>
      <c r="BA114" s="923"/>
      <c r="BB114" s="923"/>
      <c r="BC114" s="923"/>
      <c r="BD114" s="923"/>
      <c r="BE114" s="923"/>
      <c r="BF114" s="923"/>
      <c r="BG114" s="923"/>
      <c r="BH114" s="923"/>
      <c r="BI114" s="923"/>
      <c r="BJ114" s="923"/>
      <c r="BK114" s="923"/>
      <c r="BL114" s="923"/>
      <c r="BM114" s="923"/>
      <c r="BN114" s="923"/>
      <c r="BO114" s="923"/>
      <c r="BP114" s="924"/>
      <c r="BQ114" s="925">
        <v>303929</v>
      </c>
      <c r="BR114" s="926"/>
      <c r="BS114" s="926"/>
      <c r="BT114" s="926"/>
      <c r="BU114" s="926"/>
      <c r="BV114" s="926">
        <v>173991</v>
      </c>
      <c r="BW114" s="926"/>
      <c r="BX114" s="926"/>
      <c r="BY114" s="926"/>
      <c r="BZ114" s="926"/>
      <c r="CA114" s="926">
        <v>183859</v>
      </c>
      <c r="CB114" s="926"/>
      <c r="CC114" s="926"/>
      <c r="CD114" s="926"/>
      <c r="CE114" s="926"/>
      <c r="CF114" s="920">
        <v>1</v>
      </c>
      <c r="CG114" s="921"/>
      <c r="CH114" s="921"/>
      <c r="CI114" s="921"/>
      <c r="CJ114" s="921"/>
      <c r="CK114" s="948"/>
      <c r="CL114" s="949"/>
      <c r="CM114" s="922" t="s">
        <v>431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121</v>
      </c>
      <c r="DH114" s="959"/>
      <c r="DI114" s="959"/>
      <c r="DJ114" s="959"/>
      <c r="DK114" s="960"/>
      <c r="DL114" s="961" t="s">
        <v>121</v>
      </c>
      <c r="DM114" s="959"/>
      <c r="DN114" s="959"/>
      <c r="DO114" s="959"/>
      <c r="DP114" s="960"/>
      <c r="DQ114" s="961" t="s">
        <v>121</v>
      </c>
      <c r="DR114" s="959"/>
      <c r="DS114" s="959"/>
      <c r="DT114" s="959"/>
      <c r="DU114" s="960"/>
      <c r="DV114" s="962" t="s">
        <v>121</v>
      </c>
      <c r="DW114" s="963"/>
      <c r="DX114" s="963"/>
      <c r="DY114" s="963"/>
      <c r="DZ114" s="964"/>
    </row>
    <row r="115" spans="1:130" s="230" customFormat="1" ht="26.25" customHeight="1" x14ac:dyDescent="0.15">
      <c r="A115" s="954"/>
      <c r="B115" s="955"/>
      <c r="C115" s="923" t="s">
        <v>432</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380097</v>
      </c>
      <c r="AB115" s="938"/>
      <c r="AC115" s="938"/>
      <c r="AD115" s="938"/>
      <c r="AE115" s="939"/>
      <c r="AF115" s="940">
        <v>390780</v>
      </c>
      <c r="AG115" s="938"/>
      <c r="AH115" s="938"/>
      <c r="AI115" s="938"/>
      <c r="AJ115" s="939"/>
      <c r="AK115" s="940">
        <v>389200</v>
      </c>
      <c r="AL115" s="938"/>
      <c r="AM115" s="938"/>
      <c r="AN115" s="938"/>
      <c r="AO115" s="939"/>
      <c r="AP115" s="941">
        <v>2.1</v>
      </c>
      <c r="AQ115" s="942"/>
      <c r="AR115" s="942"/>
      <c r="AS115" s="942"/>
      <c r="AT115" s="943"/>
      <c r="AU115" s="908"/>
      <c r="AV115" s="909"/>
      <c r="AW115" s="909"/>
      <c r="AX115" s="909"/>
      <c r="AY115" s="909"/>
      <c r="AZ115" s="922" t="s">
        <v>433</v>
      </c>
      <c r="BA115" s="923"/>
      <c r="BB115" s="923"/>
      <c r="BC115" s="923"/>
      <c r="BD115" s="923"/>
      <c r="BE115" s="923"/>
      <c r="BF115" s="923"/>
      <c r="BG115" s="923"/>
      <c r="BH115" s="923"/>
      <c r="BI115" s="923"/>
      <c r="BJ115" s="923"/>
      <c r="BK115" s="923"/>
      <c r="BL115" s="923"/>
      <c r="BM115" s="923"/>
      <c r="BN115" s="923"/>
      <c r="BO115" s="923"/>
      <c r="BP115" s="924"/>
      <c r="BQ115" s="925" t="s">
        <v>121</v>
      </c>
      <c r="BR115" s="926"/>
      <c r="BS115" s="926"/>
      <c r="BT115" s="926"/>
      <c r="BU115" s="926"/>
      <c r="BV115" s="926" t="s">
        <v>121</v>
      </c>
      <c r="BW115" s="926"/>
      <c r="BX115" s="926"/>
      <c r="BY115" s="926"/>
      <c r="BZ115" s="926"/>
      <c r="CA115" s="926" t="s">
        <v>121</v>
      </c>
      <c r="CB115" s="926"/>
      <c r="CC115" s="926"/>
      <c r="CD115" s="926"/>
      <c r="CE115" s="926"/>
      <c r="CF115" s="920" t="s">
        <v>121</v>
      </c>
      <c r="CG115" s="921"/>
      <c r="CH115" s="921"/>
      <c r="CI115" s="921"/>
      <c r="CJ115" s="921"/>
      <c r="CK115" s="948"/>
      <c r="CL115" s="949"/>
      <c r="CM115" s="922" t="s">
        <v>434</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457609</v>
      </c>
      <c r="DH115" s="959"/>
      <c r="DI115" s="959"/>
      <c r="DJ115" s="959"/>
      <c r="DK115" s="960"/>
      <c r="DL115" s="961">
        <v>555768</v>
      </c>
      <c r="DM115" s="959"/>
      <c r="DN115" s="959"/>
      <c r="DO115" s="959"/>
      <c r="DP115" s="960"/>
      <c r="DQ115" s="961">
        <v>652907</v>
      </c>
      <c r="DR115" s="959"/>
      <c r="DS115" s="959"/>
      <c r="DT115" s="959"/>
      <c r="DU115" s="960"/>
      <c r="DV115" s="962">
        <v>3.5</v>
      </c>
      <c r="DW115" s="963"/>
      <c r="DX115" s="963"/>
      <c r="DY115" s="963"/>
      <c r="DZ115" s="964"/>
    </row>
    <row r="116" spans="1:130" s="230" customFormat="1" ht="26.25" customHeight="1" x14ac:dyDescent="0.15">
      <c r="A116" s="956"/>
      <c r="B116" s="957"/>
      <c r="C116" s="965" t="s">
        <v>435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121</v>
      </c>
      <c r="AB116" s="959"/>
      <c r="AC116" s="959"/>
      <c r="AD116" s="959"/>
      <c r="AE116" s="960"/>
      <c r="AF116" s="961" t="s">
        <v>121</v>
      </c>
      <c r="AG116" s="959"/>
      <c r="AH116" s="959"/>
      <c r="AI116" s="959"/>
      <c r="AJ116" s="960"/>
      <c r="AK116" s="961" t="s">
        <v>121</v>
      </c>
      <c r="AL116" s="959"/>
      <c r="AM116" s="959"/>
      <c r="AN116" s="959"/>
      <c r="AO116" s="960"/>
      <c r="AP116" s="962" t="s">
        <v>121</v>
      </c>
      <c r="AQ116" s="963"/>
      <c r="AR116" s="963"/>
      <c r="AS116" s="963"/>
      <c r="AT116" s="964"/>
      <c r="AU116" s="908"/>
      <c r="AV116" s="909"/>
      <c r="AW116" s="909"/>
      <c r="AX116" s="909"/>
      <c r="AY116" s="909"/>
      <c r="AZ116" s="967" t="s">
        <v>436</v>
      </c>
      <c r="BA116" s="968"/>
      <c r="BB116" s="968"/>
      <c r="BC116" s="968"/>
      <c r="BD116" s="968"/>
      <c r="BE116" s="968"/>
      <c r="BF116" s="968"/>
      <c r="BG116" s="968"/>
      <c r="BH116" s="968"/>
      <c r="BI116" s="968"/>
      <c r="BJ116" s="968"/>
      <c r="BK116" s="968"/>
      <c r="BL116" s="968"/>
      <c r="BM116" s="968"/>
      <c r="BN116" s="968"/>
      <c r="BO116" s="968"/>
      <c r="BP116" s="969"/>
      <c r="BQ116" s="925" t="s">
        <v>121</v>
      </c>
      <c r="BR116" s="926"/>
      <c r="BS116" s="926"/>
      <c r="BT116" s="926"/>
      <c r="BU116" s="926"/>
      <c r="BV116" s="926" t="s">
        <v>121</v>
      </c>
      <c r="BW116" s="926"/>
      <c r="BX116" s="926"/>
      <c r="BY116" s="926"/>
      <c r="BZ116" s="926"/>
      <c r="CA116" s="926" t="s">
        <v>121</v>
      </c>
      <c r="CB116" s="926"/>
      <c r="CC116" s="926"/>
      <c r="CD116" s="926"/>
      <c r="CE116" s="926"/>
      <c r="CF116" s="920" t="s">
        <v>121</v>
      </c>
      <c r="CG116" s="921"/>
      <c r="CH116" s="921"/>
      <c r="CI116" s="921"/>
      <c r="CJ116" s="921"/>
      <c r="CK116" s="948"/>
      <c r="CL116" s="949"/>
      <c r="CM116" s="922" t="s">
        <v>437</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121</v>
      </c>
      <c r="DH116" s="959"/>
      <c r="DI116" s="959"/>
      <c r="DJ116" s="959"/>
      <c r="DK116" s="960"/>
      <c r="DL116" s="961" t="s">
        <v>121</v>
      </c>
      <c r="DM116" s="959"/>
      <c r="DN116" s="959"/>
      <c r="DO116" s="959"/>
      <c r="DP116" s="960"/>
      <c r="DQ116" s="961" t="s">
        <v>121</v>
      </c>
      <c r="DR116" s="959"/>
      <c r="DS116" s="959"/>
      <c r="DT116" s="959"/>
      <c r="DU116" s="960"/>
      <c r="DV116" s="962" t="s">
        <v>121</v>
      </c>
      <c r="DW116" s="963"/>
      <c r="DX116" s="963"/>
      <c r="DY116" s="963"/>
      <c r="DZ116" s="964"/>
    </row>
    <row r="117" spans="1:130" s="230" customFormat="1" ht="26.25" customHeight="1" x14ac:dyDescent="0.15">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438</v>
      </c>
      <c r="Z117" s="894"/>
      <c r="AA117" s="978">
        <v>3799810</v>
      </c>
      <c r="AB117" s="979"/>
      <c r="AC117" s="979"/>
      <c r="AD117" s="979"/>
      <c r="AE117" s="980"/>
      <c r="AF117" s="981">
        <v>3749806</v>
      </c>
      <c r="AG117" s="979"/>
      <c r="AH117" s="979"/>
      <c r="AI117" s="979"/>
      <c r="AJ117" s="980"/>
      <c r="AK117" s="981">
        <v>3665498</v>
      </c>
      <c r="AL117" s="979"/>
      <c r="AM117" s="979"/>
      <c r="AN117" s="979"/>
      <c r="AO117" s="980"/>
      <c r="AP117" s="982"/>
      <c r="AQ117" s="983"/>
      <c r="AR117" s="983"/>
      <c r="AS117" s="983"/>
      <c r="AT117" s="984"/>
      <c r="AU117" s="908"/>
      <c r="AV117" s="909"/>
      <c r="AW117" s="909"/>
      <c r="AX117" s="909"/>
      <c r="AY117" s="909"/>
      <c r="AZ117" s="974" t="s">
        <v>439</v>
      </c>
      <c r="BA117" s="975"/>
      <c r="BB117" s="975"/>
      <c r="BC117" s="975"/>
      <c r="BD117" s="975"/>
      <c r="BE117" s="975"/>
      <c r="BF117" s="975"/>
      <c r="BG117" s="975"/>
      <c r="BH117" s="975"/>
      <c r="BI117" s="975"/>
      <c r="BJ117" s="975"/>
      <c r="BK117" s="975"/>
      <c r="BL117" s="975"/>
      <c r="BM117" s="975"/>
      <c r="BN117" s="975"/>
      <c r="BO117" s="975"/>
      <c r="BP117" s="976"/>
      <c r="BQ117" s="925" t="s">
        <v>121</v>
      </c>
      <c r="BR117" s="926"/>
      <c r="BS117" s="926"/>
      <c r="BT117" s="926"/>
      <c r="BU117" s="926"/>
      <c r="BV117" s="926" t="s">
        <v>121</v>
      </c>
      <c r="BW117" s="926"/>
      <c r="BX117" s="926"/>
      <c r="BY117" s="926"/>
      <c r="BZ117" s="926"/>
      <c r="CA117" s="926" t="s">
        <v>121</v>
      </c>
      <c r="CB117" s="926"/>
      <c r="CC117" s="926"/>
      <c r="CD117" s="926"/>
      <c r="CE117" s="926"/>
      <c r="CF117" s="920" t="s">
        <v>121</v>
      </c>
      <c r="CG117" s="921"/>
      <c r="CH117" s="921"/>
      <c r="CI117" s="921"/>
      <c r="CJ117" s="921"/>
      <c r="CK117" s="948"/>
      <c r="CL117" s="949"/>
      <c r="CM117" s="922" t="s">
        <v>440</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121</v>
      </c>
      <c r="DH117" s="959"/>
      <c r="DI117" s="959"/>
      <c r="DJ117" s="959"/>
      <c r="DK117" s="960"/>
      <c r="DL117" s="961" t="s">
        <v>121</v>
      </c>
      <c r="DM117" s="959"/>
      <c r="DN117" s="959"/>
      <c r="DO117" s="959"/>
      <c r="DP117" s="960"/>
      <c r="DQ117" s="961" t="s">
        <v>121</v>
      </c>
      <c r="DR117" s="959"/>
      <c r="DS117" s="959"/>
      <c r="DT117" s="959"/>
      <c r="DU117" s="960"/>
      <c r="DV117" s="962" t="s">
        <v>121</v>
      </c>
      <c r="DW117" s="963"/>
      <c r="DX117" s="963"/>
      <c r="DY117" s="963"/>
      <c r="DZ117" s="964"/>
    </row>
    <row r="118" spans="1:130" s="230" customFormat="1" ht="26.25" customHeight="1" x14ac:dyDescent="0.15">
      <c r="A118" s="912" t="s">
        <v>414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411</v>
      </c>
      <c r="AB118" s="893"/>
      <c r="AC118" s="893"/>
      <c r="AD118" s="893"/>
      <c r="AE118" s="894"/>
      <c r="AF118" s="892" t="s">
        <v>412</v>
      </c>
      <c r="AG118" s="893"/>
      <c r="AH118" s="893"/>
      <c r="AI118" s="893"/>
      <c r="AJ118" s="894"/>
      <c r="AK118" s="892" t="s">
        <v>295</v>
      </c>
      <c r="AL118" s="893"/>
      <c r="AM118" s="893"/>
      <c r="AN118" s="893"/>
      <c r="AO118" s="894"/>
      <c r="AP118" s="970" t="s">
        <v>413</v>
      </c>
      <c r="AQ118" s="971"/>
      <c r="AR118" s="971"/>
      <c r="AS118" s="971"/>
      <c r="AT118" s="972"/>
      <c r="AU118" s="908"/>
      <c r="AV118" s="909"/>
      <c r="AW118" s="909"/>
      <c r="AX118" s="909"/>
      <c r="AY118" s="909"/>
      <c r="AZ118" s="973" t="s">
        <v>441</v>
      </c>
      <c r="BA118" s="965"/>
      <c r="BB118" s="965"/>
      <c r="BC118" s="965"/>
      <c r="BD118" s="965"/>
      <c r="BE118" s="965"/>
      <c r="BF118" s="965"/>
      <c r="BG118" s="965"/>
      <c r="BH118" s="965"/>
      <c r="BI118" s="965"/>
      <c r="BJ118" s="965"/>
      <c r="BK118" s="965"/>
      <c r="BL118" s="965"/>
      <c r="BM118" s="965"/>
      <c r="BN118" s="965"/>
      <c r="BO118" s="965"/>
      <c r="BP118" s="966"/>
      <c r="BQ118" s="999" t="s">
        <v>121</v>
      </c>
      <c r="BR118" s="1000"/>
      <c r="BS118" s="1000"/>
      <c r="BT118" s="1000"/>
      <c r="BU118" s="1000"/>
      <c r="BV118" s="1000" t="s">
        <v>121</v>
      </c>
      <c r="BW118" s="1000"/>
      <c r="BX118" s="1000"/>
      <c r="BY118" s="1000"/>
      <c r="BZ118" s="1000"/>
      <c r="CA118" s="1000" t="s">
        <v>121</v>
      </c>
      <c r="CB118" s="1000"/>
      <c r="CC118" s="1000"/>
      <c r="CD118" s="1000"/>
      <c r="CE118" s="1000"/>
      <c r="CF118" s="920" t="s">
        <v>121</v>
      </c>
      <c r="CG118" s="921"/>
      <c r="CH118" s="921"/>
      <c r="CI118" s="921"/>
      <c r="CJ118" s="921"/>
      <c r="CK118" s="948"/>
      <c r="CL118" s="949"/>
      <c r="CM118" s="922" t="s">
        <v>442</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121</v>
      </c>
      <c r="DH118" s="959"/>
      <c r="DI118" s="959"/>
      <c r="DJ118" s="959"/>
      <c r="DK118" s="960"/>
      <c r="DL118" s="961" t="s">
        <v>121</v>
      </c>
      <c r="DM118" s="959"/>
      <c r="DN118" s="959"/>
      <c r="DO118" s="959"/>
      <c r="DP118" s="960"/>
      <c r="DQ118" s="961" t="s">
        <v>121</v>
      </c>
      <c r="DR118" s="959"/>
      <c r="DS118" s="959"/>
      <c r="DT118" s="959"/>
      <c r="DU118" s="960"/>
      <c r="DV118" s="962" t="s">
        <v>121</v>
      </c>
      <c r="DW118" s="963"/>
      <c r="DX118" s="963"/>
      <c r="DY118" s="963"/>
      <c r="DZ118" s="964"/>
    </row>
    <row r="119" spans="1:130" s="230" customFormat="1" ht="26.25" customHeight="1" x14ac:dyDescent="0.15">
      <c r="A119" s="1056" t="s">
        <v>417</v>
      </c>
      <c r="B119" s="947"/>
      <c r="C119" s="929" t="s">
        <v>418</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121</v>
      </c>
      <c r="AB119" s="900"/>
      <c r="AC119" s="900"/>
      <c r="AD119" s="900"/>
      <c r="AE119" s="901"/>
      <c r="AF119" s="902" t="s">
        <v>121</v>
      </c>
      <c r="AG119" s="900"/>
      <c r="AH119" s="900"/>
      <c r="AI119" s="900"/>
      <c r="AJ119" s="901"/>
      <c r="AK119" s="902" t="s">
        <v>121</v>
      </c>
      <c r="AL119" s="900"/>
      <c r="AM119" s="900"/>
      <c r="AN119" s="900"/>
      <c r="AO119" s="901"/>
      <c r="AP119" s="903" t="s">
        <v>121</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443</v>
      </c>
      <c r="BP119" s="1005"/>
      <c r="BQ119" s="999">
        <v>27012618</v>
      </c>
      <c r="BR119" s="1000"/>
      <c r="BS119" s="1000"/>
      <c r="BT119" s="1000"/>
      <c r="BU119" s="1000"/>
      <c r="BV119" s="1000">
        <v>24894702</v>
      </c>
      <c r="BW119" s="1000"/>
      <c r="BX119" s="1000"/>
      <c r="BY119" s="1000"/>
      <c r="BZ119" s="1000"/>
      <c r="CA119" s="1000">
        <v>23663692</v>
      </c>
      <c r="CB119" s="1000"/>
      <c r="CC119" s="1000"/>
      <c r="CD119" s="1000"/>
      <c r="CE119" s="1000"/>
      <c r="CF119" s="1001"/>
      <c r="CG119" s="1002"/>
      <c r="CH119" s="1002"/>
      <c r="CI119" s="1002"/>
      <c r="CJ119" s="1003"/>
      <c r="CK119" s="950"/>
      <c r="CL119" s="951"/>
      <c r="CM119" s="973" t="s">
        <v>444</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121</v>
      </c>
      <c r="DH119" s="986"/>
      <c r="DI119" s="986"/>
      <c r="DJ119" s="986"/>
      <c r="DK119" s="987"/>
      <c r="DL119" s="985" t="s">
        <v>121</v>
      </c>
      <c r="DM119" s="986"/>
      <c r="DN119" s="986"/>
      <c r="DO119" s="986"/>
      <c r="DP119" s="987"/>
      <c r="DQ119" s="985" t="s">
        <v>121</v>
      </c>
      <c r="DR119" s="986"/>
      <c r="DS119" s="986"/>
      <c r="DT119" s="986"/>
      <c r="DU119" s="987"/>
      <c r="DV119" s="988" t="s">
        <v>121</v>
      </c>
      <c r="DW119" s="989"/>
      <c r="DX119" s="989"/>
      <c r="DY119" s="989"/>
      <c r="DZ119" s="990"/>
    </row>
    <row r="120" spans="1:130" s="230" customFormat="1" ht="26.25" customHeight="1" x14ac:dyDescent="0.15">
      <c r="A120" s="1057"/>
      <c r="B120" s="949"/>
      <c r="C120" s="922" t="s">
        <v>421</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v>380097</v>
      </c>
      <c r="AB120" s="959"/>
      <c r="AC120" s="959"/>
      <c r="AD120" s="959"/>
      <c r="AE120" s="960"/>
      <c r="AF120" s="961">
        <v>390780</v>
      </c>
      <c r="AG120" s="959"/>
      <c r="AH120" s="959"/>
      <c r="AI120" s="959"/>
      <c r="AJ120" s="960"/>
      <c r="AK120" s="961">
        <v>389200</v>
      </c>
      <c r="AL120" s="959"/>
      <c r="AM120" s="959"/>
      <c r="AN120" s="959"/>
      <c r="AO120" s="960"/>
      <c r="AP120" s="962">
        <v>2.1</v>
      </c>
      <c r="AQ120" s="963"/>
      <c r="AR120" s="963"/>
      <c r="AS120" s="963"/>
      <c r="AT120" s="964"/>
      <c r="AU120" s="991" t="s">
        <v>445</v>
      </c>
      <c r="AV120" s="992"/>
      <c r="AW120" s="992"/>
      <c r="AX120" s="992"/>
      <c r="AY120" s="993"/>
      <c r="AZ120" s="929" t="s">
        <v>446</v>
      </c>
      <c r="BA120" s="897"/>
      <c r="BB120" s="897"/>
      <c r="BC120" s="897"/>
      <c r="BD120" s="897"/>
      <c r="BE120" s="897"/>
      <c r="BF120" s="897"/>
      <c r="BG120" s="897"/>
      <c r="BH120" s="897"/>
      <c r="BI120" s="897"/>
      <c r="BJ120" s="897"/>
      <c r="BK120" s="897"/>
      <c r="BL120" s="897"/>
      <c r="BM120" s="897"/>
      <c r="BN120" s="897"/>
      <c r="BO120" s="897"/>
      <c r="BP120" s="898"/>
      <c r="BQ120" s="930">
        <v>12635293</v>
      </c>
      <c r="BR120" s="931"/>
      <c r="BS120" s="931"/>
      <c r="BT120" s="931"/>
      <c r="BU120" s="931"/>
      <c r="BV120" s="931">
        <v>14821909</v>
      </c>
      <c r="BW120" s="931"/>
      <c r="BX120" s="931"/>
      <c r="BY120" s="931"/>
      <c r="BZ120" s="931"/>
      <c r="CA120" s="931">
        <v>15733370</v>
      </c>
      <c r="CB120" s="931"/>
      <c r="CC120" s="931"/>
      <c r="CD120" s="931"/>
      <c r="CE120" s="931"/>
      <c r="CF120" s="944">
        <v>85.2</v>
      </c>
      <c r="CG120" s="945"/>
      <c r="CH120" s="945"/>
      <c r="CI120" s="945"/>
      <c r="CJ120" s="945"/>
      <c r="CK120" s="1006" t="s">
        <v>447</v>
      </c>
      <c r="CL120" s="1007"/>
      <c r="CM120" s="1007"/>
      <c r="CN120" s="1007"/>
      <c r="CO120" s="1008"/>
      <c r="CP120" s="1014" t="s">
        <v>396</v>
      </c>
      <c r="CQ120" s="1015"/>
      <c r="CR120" s="1015"/>
      <c r="CS120" s="1015"/>
      <c r="CT120" s="1015"/>
      <c r="CU120" s="1015"/>
      <c r="CV120" s="1015"/>
      <c r="CW120" s="1015"/>
      <c r="CX120" s="1015"/>
      <c r="CY120" s="1015"/>
      <c r="CZ120" s="1015"/>
      <c r="DA120" s="1015"/>
      <c r="DB120" s="1015"/>
      <c r="DC120" s="1015"/>
      <c r="DD120" s="1015"/>
      <c r="DE120" s="1015"/>
      <c r="DF120" s="1016"/>
      <c r="DG120" s="930">
        <v>3230209</v>
      </c>
      <c r="DH120" s="931"/>
      <c r="DI120" s="931"/>
      <c r="DJ120" s="931"/>
      <c r="DK120" s="931"/>
      <c r="DL120" s="931">
        <v>3000248</v>
      </c>
      <c r="DM120" s="931"/>
      <c r="DN120" s="931"/>
      <c r="DO120" s="931"/>
      <c r="DP120" s="931"/>
      <c r="DQ120" s="931">
        <v>2817123</v>
      </c>
      <c r="DR120" s="931"/>
      <c r="DS120" s="931"/>
      <c r="DT120" s="931"/>
      <c r="DU120" s="931"/>
      <c r="DV120" s="932">
        <v>15.3</v>
      </c>
      <c r="DW120" s="932"/>
      <c r="DX120" s="932"/>
      <c r="DY120" s="932"/>
      <c r="DZ120" s="933"/>
    </row>
    <row r="121" spans="1:130" s="230" customFormat="1" ht="26.25" customHeight="1" x14ac:dyDescent="0.15">
      <c r="A121" s="1057"/>
      <c r="B121" s="949"/>
      <c r="C121" s="974" t="s">
        <v>448</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121</v>
      </c>
      <c r="AB121" s="959"/>
      <c r="AC121" s="959"/>
      <c r="AD121" s="959"/>
      <c r="AE121" s="960"/>
      <c r="AF121" s="961" t="s">
        <v>121</v>
      </c>
      <c r="AG121" s="959"/>
      <c r="AH121" s="959"/>
      <c r="AI121" s="959"/>
      <c r="AJ121" s="960"/>
      <c r="AK121" s="961" t="s">
        <v>121</v>
      </c>
      <c r="AL121" s="959"/>
      <c r="AM121" s="959"/>
      <c r="AN121" s="959"/>
      <c r="AO121" s="960"/>
      <c r="AP121" s="962" t="s">
        <v>121</v>
      </c>
      <c r="AQ121" s="963"/>
      <c r="AR121" s="963"/>
      <c r="AS121" s="963"/>
      <c r="AT121" s="964"/>
      <c r="AU121" s="994"/>
      <c r="AV121" s="995"/>
      <c r="AW121" s="995"/>
      <c r="AX121" s="995"/>
      <c r="AY121" s="996"/>
      <c r="AZ121" s="922" t="s">
        <v>449</v>
      </c>
      <c r="BA121" s="923"/>
      <c r="BB121" s="923"/>
      <c r="BC121" s="923"/>
      <c r="BD121" s="923"/>
      <c r="BE121" s="923"/>
      <c r="BF121" s="923"/>
      <c r="BG121" s="923"/>
      <c r="BH121" s="923"/>
      <c r="BI121" s="923"/>
      <c r="BJ121" s="923"/>
      <c r="BK121" s="923"/>
      <c r="BL121" s="923"/>
      <c r="BM121" s="923"/>
      <c r="BN121" s="923"/>
      <c r="BO121" s="923"/>
      <c r="BP121" s="924"/>
      <c r="BQ121" s="925">
        <v>5821067</v>
      </c>
      <c r="BR121" s="926"/>
      <c r="BS121" s="926"/>
      <c r="BT121" s="926"/>
      <c r="BU121" s="926"/>
      <c r="BV121" s="926">
        <v>5355439</v>
      </c>
      <c r="BW121" s="926"/>
      <c r="BX121" s="926"/>
      <c r="BY121" s="926"/>
      <c r="BZ121" s="926"/>
      <c r="CA121" s="926">
        <v>5099895</v>
      </c>
      <c r="CB121" s="926"/>
      <c r="CC121" s="926"/>
      <c r="CD121" s="926"/>
      <c r="CE121" s="926"/>
      <c r="CF121" s="920">
        <v>27.6</v>
      </c>
      <c r="CG121" s="921"/>
      <c r="CH121" s="921"/>
      <c r="CI121" s="921"/>
      <c r="CJ121" s="921"/>
      <c r="CK121" s="1009"/>
      <c r="CL121" s="1010"/>
      <c r="CM121" s="1010"/>
      <c r="CN121" s="1010"/>
      <c r="CO121" s="1011"/>
      <c r="CP121" s="1019" t="s">
        <v>394</v>
      </c>
      <c r="CQ121" s="1020"/>
      <c r="CR121" s="1020"/>
      <c r="CS121" s="1020"/>
      <c r="CT121" s="1020"/>
      <c r="CU121" s="1020"/>
      <c r="CV121" s="1020"/>
      <c r="CW121" s="1020"/>
      <c r="CX121" s="1020"/>
      <c r="CY121" s="1020"/>
      <c r="CZ121" s="1020"/>
      <c r="DA121" s="1020"/>
      <c r="DB121" s="1020"/>
      <c r="DC121" s="1020"/>
      <c r="DD121" s="1020"/>
      <c r="DE121" s="1020"/>
      <c r="DF121" s="1021"/>
      <c r="DG121" s="925">
        <v>42088</v>
      </c>
      <c r="DH121" s="926"/>
      <c r="DI121" s="926"/>
      <c r="DJ121" s="926"/>
      <c r="DK121" s="926"/>
      <c r="DL121" s="926">
        <v>32808</v>
      </c>
      <c r="DM121" s="926"/>
      <c r="DN121" s="926"/>
      <c r="DO121" s="926"/>
      <c r="DP121" s="926"/>
      <c r="DQ121" s="926">
        <v>25873</v>
      </c>
      <c r="DR121" s="926"/>
      <c r="DS121" s="926"/>
      <c r="DT121" s="926"/>
      <c r="DU121" s="926"/>
      <c r="DV121" s="927">
        <v>0.1</v>
      </c>
      <c r="DW121" s="927"/>
      <c r="DX121" s="927"/>
      <c r="DY121" s="927"/>
      <c r="DZ121" s="928"/>
    </row>
    <row r="122" spans="1:130" s="230" customFormat="1" ht="26.25" customHeight="1" x14ac:dyDescent="0.15">
      <c r="A122" s="1057"/>
      <c r="B122" s="949"/>
      <c r="C122" s="922" t="s">
        <v>431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121</v>
      </c>
      <c r="AB122" s="959"/>
      <c r="AC122" s="959"/>
      <c r="AD122" s="959"/>
      <c r="AE122" s="960"/>
      <c r="AF122" s="961" t="s">
        <v>121</v>
      </c>
      <c r="AG122" s="959"/>
      <c r="AH122" s="959"/>
      <c r="AI122" s="959"/>
      <c r="AJ122" s="960"/>
      <c r="AK122" s="961" t="s">
        <v>121</v>
      </c>
      <c r="AL122" s="959"/>
      <c r="AM122" s="959"/>
      <c r="AN122" s="959"/>
      <c r="AO122" s="960"/>
      <c r="AP122" s="962" t="s">
        <v>121</v>
      </c>
      <c r="AQ122" s="963"/>
      <c r="AR122" s="963"/>
      <c r="AS122" s="963"/>
      <c r="AT122" s="964"/>
      <c r="AU122" s="994"/>
      <c r="AV122" s="995"/>
      <c r="AW122" s="995"/>
      <c r="AX122" s="995"/>
      <c r="AY122" s="996"/>
      <c r="AZ122" s="973" t="s">
        <v>450</v>
      </c>
      <c r="BA122" s="965"/>
      <c r="BB122" s="965"/>
      <c r="BC122" s="965"/>
      <c r="BD122" s="965"/>
      <c r="BE122" s="965"/>
      <c r="BF122" s="965"/>
      <c r="BG122" s="965"/>
      <c r="BH122" s="965"/>
      <c r="BI122" s="965"/>
      <c r="BJ122" s="965"/>
      <c r="BK122" s="965"/>
      <c r="BL122" s="965"/>
      <c r="BM122" s="965"/>
      <c r="BN122" s="965"/>
      <c r="BO122" s="965"/>
      <c r="BP122" s="966"/>
      <c r="BQ122" s="999">
        <v>29430103</v>
      </c>
      <c r="BR122" s="1000"/>
      <c r="BS122" s="1000"/>
      <c r="BT122" s="1000"/>
      <c r="BU122" s="1000"/>
      <c r="BV122" s="1000">
        <v>28039944</v>
      </c>
      <c r="BW122" s="1000"/>
      <c r="BX122" s="1000"/>
      <c r="BY122" s="1000"/>
      <c r="BZ122" s="1000"/>
      <c r="CA122" s="1000">
        <v>26263873</v>
      </c>
      <c r="CB122" s="1000"/>
      <c r="CC122" s="1000"/>
      <c r="CD122" s="1000"/>
      <c r="CE122" s="1000"/>
      <c r="CF122" s="1017">
        <v>142.19999999999999</v>
      </c>
      <c r="CG122" s="1018"/>
      <c r="CH122" s="1018"/>
      <c r="CI122" s="1018"/>
      <c r="CJ122" s="1018"/>
      <c r="CK122" s="1009"/>
      <c r="CL122" s="1010"/>
      <c r="CM122" s="1010"/>
      <c r="CN122" s="1010"/>
      <c r="CO122" s="1011"/>
      <c r="CP122" s="1019"/>
      <c r="CQ122" s="1020"/>
      <c r="CR122" s="1020"/>
      <c r="CS122" s="1020"/>
      <c r="CT122" s="1020"/>
      <c r="CU122" s="1020"/>
      <c r="CV122" s="1020"/>
      <c r="CW122" s="1020"/>
      <c r="CX122" s="1020"/>
      <c r="CY122" s="1020"/>
      <c r="CZ122" s="1020"/>
      <c r="DA122" s="1020"/>
      <c r="DB122" s="1020"/>
      <c r="DC122" s="1020"/>
      <c r="DD122" s="1020"/>
      <c r="DE122" s="1020"/>
      <c r="DF122" s="1021"/>
      <c r="DG122" s="925"/>
      <c r="DH122" s="926"/>
      <c r="DI122" s="926"/>
      <c r="DJ122" s="926"/>
      <c r="DK122" s="926"/>
      <c r="DL122" s="926"/>
      <c r="DM122" s="926"/>
      <c r="DN122" s="926"/>
      <c r="DO122" s="926"/>
      <c r="DP122" s="926"/>
      <c r="DQ122" s="926"/>
      <c r="DR122" s="926"/>
      <c r="DS122" s="926"/>
      <c r="DT122" s="926"/>
      <c r="DU122" s="926"/>
      <c r="DV122" s="927"/>
      <c r="DW122" s="927"/>
      <c r="DX122" s="927"/>
      <c r="DY122" s="927"/>
      <c r="DZ122" s="928"/>
    </row>
    <row r="123" spans="1:130" s="230" customFormat="1" ht="26.25" customHeight="1" x14ac:dyDescent="0.15">
      <c r="A123" s="1057"/>
      <c r="B123" s="949"/>
      <c r="C123" s="922" t="s">
        <v>437</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121</v>
      </c>
      <c r="AB123" s="959"/>
      <c r="AC123" s="959"/>
      <c r="AD123" s="959"/>
      <c r="AE123" s="960"/>
      <c r="AF123" s="961" t="s">
        <v>121</v>
      </c>
      <c r="AG123" s="959"/>
      <c r="AH123" s="959"/>
      <c r="AI123" s="959"/>
      <c r="AJ123" s="960"/>
      <c r="AK123" s="961" t="s">
        <v>121</v>
      </c>
      <c r="AL123" s="959"/>
      <c r="AM123" s="959"/>
      <c r="AN123" s="959"/>
      <c r="AO123" s="960"/>
      <c r="AP123" s="962" t="s">
        <v>121</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451</v>
      </c>
      <c r="BP123" s="1005"/>
      <c r="BQ123" s="1063">
        <v>47886463</v>
      </c>
      <c r="BR123" s="1064"/>
      <c r="BS123" s="1064"/>
      <c r="BT123" s="1064"/>
      <c r="BU123" s="1064"/>
      <c r="BV123" s="1064">
        <v>48217292</v>
      </c>
      <c r="BW123" s="1064"/>
      <c r="BX123" s="1064"/>
      <c r="BY123" s="1064"/>
      <c r="BZ123" s="1064"/>
      <c r="CA123" s="1064">
        <v>47097138</v>
      </c>
      <c r="CB123" s="1064"/>
      <c r="CC123" s="1064"/>
      <c r="CD123" s="1064"/>
      <c r="CE123" s="1064"/>
      <c r="CF123" s="1001"/>
      <c r="CG123" s="1002"/>
      <c r="CH123" s="1002"/>
      <c r="CI123" s="1002"/>
      <c r="CJ123" s="1003"/>
      <c r="CK123" s="1009"/>
      <c r="CL123" s="1010"/>
      <c r="CM123" s="1010"/>
      <c r="CN123" s="1010"/>
      <c r="CO123" s="1011"/>
      <c r="CP123" s="1019"/>
      <c r="CQ123" s="1020"/>
      <c r="CR123" s="1020"/>
      <c r="CS123" s="1020"/>
      <c r="CT123" s="1020"/>
      <c r="CU123" s="1020"/>
      <c r="CV123" s="1020"/>
      <c r="CW123" s="1020"/>
      <c r="CX123" s="1020"/>
      <c r="CY123" s="1020"/>
      <c r="CZ123" s="1020"/>
      <c r="DA123" s="1020"/>
      <c r="DB123" s="1020"/>
      <c r="DC123" s="1020"/>
      <c r="DD123" s="1020"/>
      <c r="DE123" s="1020"/>
      <c r="DF123" s="1021"/>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230" customFormat="1" ht="26.25" customHeight="1" thickBot="1" x14ac:dyDescent="0.2">
      <c r="A124" s="1057"/>
      <c r="B124" s="949"/>
      <c r="C124" s="922" t="s">
        <v>440</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121</v>
      </c>
      <c r="AB124" s="959"/>
      <c r="AC124" s="959"/>
      <c r="AD124" s="959"/>
      <c r="AE124" s="960"/>
      <c r="AF124" s="961" t="s">
        <v>121</v>
      </c>
      <c r="AG124" s="959"/>
      <c r="AH124" s="959"/>
      <c r="AI124" s="959"/>
      <c r="AJ124" s="960"/>
      <c r="AK124" s="961" t="s">
        <v>121</v>
      </c>
      <c r="AL124" s="959"/>
      <c r="AM124" s="959"/>
      <c r="AN124" s="959"/>
      <c r="AO124" s="960"/>
      <c r="AP124" s="962" t="s">
        <v>121</v>
      </c>
      <c r="AQ124" s="963"/>
      <c r="AR124" s="963"/>
      <c r="AS124" s="963"/>
      <c r="AT124" s="964"/>
      <c r="AU124" s="1059" t="s">
        <v>452</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121</v>
      </c>
      <c r="BR124" s="1027"/>
      <c r="BS124" s="1027"/>
      <c r="BT124" s="1027"/>
      <c r="BU124" s="1027"/>
      <c r="BV124" s="1027" t="s">
        <v>121</v>
      </c>
      <c r="BW124" s="1027"/>
      <c r="BX124" s="1027"/>
      <c r="BY124" s="1027"/>
      <c r="BZ124" s="1027"/>
      <c r="CA124" s="1027" t="s">
        <v>121</v>
      </c>
      <c r="CB124" s="1027"/>
      <c r="CC124" s="1027"/>
      <c r="CD124" s="1027"/>
      <c r="CE124" s="1027"/>
      <c r="CF124" s="1028"/>
      <c r="CG124" s="1029"/>
      <c r="CH124" s="1029"/>
      <c r="CI124" s="1029"/>
      <c r="CJ124" s="1030"/>
      <c r="CK124" s="1012"/>
      <c r="CL124" s="1012"/>
      <c r="CM124" s="1012"/>
      <c r="CN124" s="1012"/>
      <c r="CO124" s="1013"/>
      <c r="CP124" s="1019" t="s">
        <v>453</v>
      </c>
      <c r="CQ124" s="1020"/>
      <c r="CR124" s="1020"/>
      <c r="CS124" s="1020"/>
      <c r="CT124" s="1020"/>
      <c r="CU124" s="1020"/>
      <c r="CV124" s="1020"/>
      <c r="CW124" s="1020"/>
      <c r="CX124" s="1020"/>
      <c r="CY124" s="1020"/>
      <c r="CZ124" s="1020"/>
      <c r="DA124" s="1020"/>
      <c r="DB124" s="1020"/>
      <c r="DC124" s="1020"/>
      <c r="DD124" s="1020"/>
      <c r="DE124" s="1020"/>
      <c r="DF124" s="1021"/>
      <c r="DG124" s="1004" t="s">
        <v>121</v>
      </c>
      <c r="DH124" s="986"/>
      <c r="DI124" s="986"/>
      <c r="DJ124" s="986"/>
      <c r="DK124" s="987"/>
      <c r="DL124" s="985" t="s">
        <v>121</v>
      </c>
      <c r="DM124" s="986"/>
      <c r="DN124" s="986"/>
      <c r="DO124" s="986"/>
      <c r="DP124" s="987"/>
      <c r="DQ124" s="985" t="s">
        <v>121</v>
      </c>
      <c r="DR124" s="986"/>
      <c r="DS124" s="986"/>
      <c r="DT124" s="986"/>
      <c r="DU124" s="987"/>
      <c r="DV124" s="988" t="s">
        <v>121</v>
      </c>
      <c r="DW124" s="989"/>
      <c r="DX124" s="989"/>
      <c r="DY124" s="989"/>
      <c r="DZ124" s="990"/>
    </row>
    <row r="125" spans="1:130" s="230" customFormat="1" ht="26.25" customHeight="1" x14ac:dyDescent="0.15">
      <c r="A125" s="1057"/>
      <c r="B125" s="949"/>
      <c r="C125" s="922" t="s">
        <v>442</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121</v>
      </c>
      <c r="AB125" s="959"/>
      <c r="AC125" s="959"/>
      <c r="AD125" s="959"/>
      <c r="AE125" s="960"/>
      <c r="AF125" s="961" t="s">
        <v>121</v>
      </c>
      <c r="AG125" s="959"/>
      <c r="AH125" s="959"/>
      <c r="AI125" s="959"/>
      <c r="AJ125" s="960"/>
      <c r="AK125" s="961" t="s">
        <v>121</v>
      </c>
      <c r="AL125" s="959"/>
      <c r="AM125" s="959"/>
      <c r="AN125" s="959"/>
      <c r="AO125" s="960"/>
      <c r="AP125" s="962" t="s">
        <v>121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454</v>
      </c>
      <c r="CL125" s="1007"/>
      <c r="CM125" s="1007"/>
      <c r="CN125" s="1007"/>
      <c r="CO125" s="1008"/>
      <c r="CP125" s="929" t="s">
        <v>455</v>
      </c>
      <c r="CQ125" s="897"/>
      <c r="CR125" s="897"/>
      <c r="CS125" s="897"/>
      <c r="CT125" s="897"/>
      <c r="CU125" s="897"/>
      <c r="CV125" s="897"/>
      <c r="CW125" s="897"/>
      <c r="CX125" s="897"/>
      <c r="CY125" s="897"/>
      <c r="CZ125" s="897"/>
      <c r="DA125" s="897"/>
      <c r="DB125" s="897"/>
      <c r="DC125" s="897"/>
      <c r="DD125" s="897"/>
      <c r="DE125" s="897"/>
      <c r="DF125" s="898"/>
      <c r="DG125" s="930" t="s">
        <v>121</v>
      </c>
      <c r="DH125" s="931"/>
      <c r="DI125" s="931"/>
      <c r="DJ125" s="931"/>
      <c r="DK125" s="931"/>
      <c r="DL125" s="931" t="s">
        <v>121</v>
      </c>
      <c r="DM125" s="931"/>
      <c r="DN125" s="931"/>
      <c r="DO125" s="931"/>
      <c r="DP125" s="931"/>
      <c r="DQ125" s="931" t="s">
        <v>121</v>
      </c>
      <c r="DR125" s="931"/>
      <c r="DS125" s="931"/>
      <c r="DT125" s="931"/>
      <c r="DU125" s="931"/>
      <c r="DV125" s="932" t="s">
        <v>121</v>
      </c>
      <c r="DW125" s="932"/>
      <c r="DX125" s="932"/>
      <c r="DY125" s="932"/>
      <c r="DZ125" s="933"/>
    </row>
    <row r="126" spans="1:130" s="230" customFormat="1" ht="26.25" customHeight="1" thickBot="1" x14ac:dyDescent="0.2">
      <c r="A126" s="1057"/>
      <c r="B126" s="949"/>
      <c r="C126" s="922" t="s">
        <v>444</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121</v>
      </c>
      <c r="AB126" s="959"/>
      <c r="AC126" s="959"/>
      <c r="AD126" s="959"/>
      <c r="AE126" s="960"/>
      <c r="AF126" s="961" t="s">
        <v>121</v>
      </c>
      <c r="AG126" s="959"/>
      <c r="AH126" s="959"/>
      <c r="AI126" s="959"/>
      <c r="AJ126" s="960"/>
      <c r="AK126" s="961" t="s">
        <v>121</v>
      </c>
      <c r="AL126" s="959"/>
      <c r="AM126" s="959"/>
      <c r="AN126" s="959"/>
      <c r="AO126" s="960"/>
      <c r="AP126" s="962" t="s">
        <v>121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456</v>
      </c>
      <c r="CQ126" s="923"/>
      <c r="CR126" s="923"/>
      <c r="CS126" s="923"/>
      <c r="CT126" s="923"/>
      <c r="CU126" s="923"/>
      <c r="CV126" s="923"/>
      <c r="CW126" s="923"/>
      <c r="CX126" s="923"/>
      <c r="CY126" s="923"/>
      <c r="CZ126" s="923"/>
      <c r="DA126" s="923"/>
      <c r="DB126" s="923"/>
      <c r="DC126" s="923"/>
      <c r="DD126" s="923"/>
      <c r="DE126" s="923"/>
      <c r="DF126" s="924"/>
      <c r="DG126" s="925" t="s">
        <v>121</v>
      </c>
      <c r="DH126" s="926"/>
      <c r="DI126" s="926"/>
      <c r="DJ126" s="926"/>
      <c r="DK126" s="926"/>
      <c r="DL126" s="926" t="s">
        <v>121</v>
      </c>
      <c r="DM126" s="926"/>
      <c r="DN126" s="926"/>
      <c r="DO126" s="926"/>
      <c r="DP126" s="926"/>
      <c r="DQ126" s="926" t="s">
        <v>121</v>
      </c>
      <c r="DR126" s="926"/>
      <c r="DS126" s="926"/>
      <c r="DT126" s="926"/>
      <c r="DU126" s="926"/>
      <c r="DV126" s="927" t="s">
        <v>121</v>
      </c>
      <c r="DW126" s="927"/>
      <c r="DX126" s="927"/>
      <c r="DY126" s="927"/>
      <c r="DZ126" s="928"/>
    </row>
    <row r="127" spans="1:130" s="230" customFormat="1" ht="26.25" customHeight="1" x14ac:dyDescent="0.15">
      <c r="A127" s="1058"/>
      <c r="B127" s="951"/>
      <c r="C127" s="973" t="s">
        <v>457</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121</v>
      </c>
      <c r="AB127" s="959"/>
      <c r="AC127" s="959"/>
      <c r="AD127" s="959"/>
      <c r="AE127" s="960"/>
      <c r="AF127" s="961" t="s">
        <v>121</v>
      </c>
      <c r="AG127" s="959"/>
      <c r="AH127" s="959"/>
      <c r="AI127" s="959"/>
      <c r="AJ127" s="960"/>
      <c r="AK127" s="961" t="s">
        <v>121</v>
      </c>
      <c r="AL127" s="959"/>
      <c r="AM127" s="959"/>
      <c r="AN127" s="959"/>
      <c r="AO127" s="960"/>
      <c r="AP127" s="962" t="s">
        <v>121</v>
      </c>
      <c r="AQ127" s="963"/>
      <c r="AR127" s="963"/>
      <c r="AS127" s="963"/>
      <c r="AT127" s="964"/>
      <c r="AU127" s="232"/>
      <c r="AV127" s="232"/>
      <c r="AW127" s="232"/>
      <c r="AX127" s="1031" t="s">
        <v>458</v>
      </c>
      <c r="AY127" s="1032"/>
      <c r="AZ127" s="1032"/>
      <c r="BA127" s="1032"/>
      <c r="BB127" s="1032"/>
      <c r="BC127" s="1032"/>
      <c r="BD127" s="1032"/>
      <c r="BE127" s="1033"/>
      <c r="BF127" s="1034" t="s">
        <v>459</v>
      </c>
      <c r="BG127" s="1032"/>
      <c r="BH127" s="1032"/>
      <c r="BI127" s="1032"/>
      <c r="BJ127" s="1032"/>
      <c r="BK127" s="1032"/>
      <c r="BL127" s="1033"/>
      <c r="BM127" s="1034" t="s">
        <v>460</v>
      </c>
      <c r="BN127" s="1032"/>
      <c r="BO127" s="1032"/>
      <c r="BP127" s="1032"/>
      <c r="BQ127" s="1032"/>
      <c r="BR127" s="1032"/>
      <c r="BS127" s="1033"/>
      <c r="BT127" s="1034" t="s">
        <v>461</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462</v>
      </c>
      <c r="CQ127" s="923"/>
      <c r="CR127" s="923"/>
      <c r="CS127" s="923"/>
      <c r="CT127" s="923"/>
      <c r="CU127" s="923"/>
      <c r="CV127" s="923"/>
      <c r="CW127" s="923"/>
      <c r="CX127" s="923"/>
      <c r="CY127" s="923"/>
      <c r="CZ127" s="923"/>
      <c r="DA127" s="923"/>
      <c r="DB127" s="923"/>
      <c r="DC127" s="923"/>
      <c r="DD127" s="923"/>
      <c r="DE127" s="923"/>
      <c r="DF127" s="924"/>
      <c r="DG127" s="925" t="s">
        <v>121</v>
      </c>
      <c r="DH127" s="926"/>
      <c r="DI127" s="926"/>
      <c r="DJ127" s="926"/>
      <c r="DK127" s="926"/>
      <c r="DL127" s="926" t="s">
        <v>121</v>
      </c>
      <c r="DM127" s="926"/>
      <c r="DN127" s="926"/>
      <c r="DO127" s="926"/>
      <c r="DP127" s="926"/>
      <c r="DQ127" s="926" t="s">
        <v>121</v>
      </c>
      <c r="DR127" s="926"/>
      <c r="DS127" s="926"/>
      <c r="DT127" s="926"/>
      <c r="DU127" s="926"/>
      <c r="DV127" s="927" t="s">
        <v>121</v>
      </c>
      <c r="DW127" s="927"/>
      <c r="DX127" s="927"/>
      <c r="DY127" s="927"/>
      <c r="DZ127" s="928"/>
    </row>
    <row r="128" spans="1:130" s="230" customFormat="1" ht="26.25" customHeight="1" thickBot="1" x14ac:dyDescent="0.2">
      <c r="A128" s="1041" t="s">
        <v>463</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464</v>
      </c>
      <c r="X128" s="1043"/>
      <c r="Y128" s="1043"/>
      <c r="Z128" s="1044"/>
      <c r="AA128" s="1045">
        <v>779776</v>
      </c>
      <c r="AB128" s="1046"/>
      <c r="AC128" s="1046"/>
      <c r="AD128" s="1046"/>
      <c r="AE128" s="1047"/>
      <c r="AF128" s="1048">
        <v>720106</v>
      </c>
      <c r="AG128" s="1046"/>
      <c r="AH128" s="1046"/>
      <c r="AI128" s="1046"/>
      <c r="AJ128" s="1047"/>
      <c r="AK128" s="1048">
        <v>691924</v>
      </c>
      <c r="AL128" s="1046"/>
      <c r="AM128" s="1046"/>
      <c r="AN128" s="1046"/>
      <c r="AO128" s="1047"/>
      <c r="AP128" s="1049"/>
      <c r="AQ128" s="1050"/>
      <c r="AR128" s="1050"/>
      <c r="AS128" s="1050"/>
      <c r="AT128" s="1051"/>
      <c r="AU128" s="232"/>
      <c r="AV128" s="232"/>
      <c r="AW128" s="232"/>
      <c r="AX128" s="896" t="s">
        <v>465</v>
      </c>
      <c r="AY128" s="897"/>
      <c r="AZ128" s="897"/>
      <c r="BA128" s="897"/>
      <c r="BB128" s="897"/>
      <c r="BC128" s="897"/>
      <c r="BD128" s="897"/>
      <c r="BE128" s="898"/>
      <c r="BF128" s="1052" t="s">
        <v>121</v>
      </c>
      <c r="BG128" s="1053"/>
      <c r="BH128" s="1053"/>
      <c r="BI128" s="1053"/>
      <c r="BJ128" s="1053"/>
      <c r="BK128" s="1053"/>
      <c r="BL128" s="1054"/>
      <c r="BM128" s="1052">
        <v>12.41</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466</v>
      </c>
      <c r="CQ128" s="726"/>
      <c r="CR128" s="726"/>
      <c r="CS128" s="726"/>
      <c r="CT128" s="726"/>
      <c r="CU128" s="726"/>
      <c r="CV128" s="726"/>
      <c r="CW128" s="726"/>
      <c r="CX128" s="726"/>
      <c r="CY128" s="726"/>
      <c r="CZ128" s="726"/>
      <c r="DA128" s="726"/>
      <c r="DB128" s="726"/>
      <c r="DC128" s="726"/>
      <c r="DD128" s="726"/>
      <c r="DE128" s="726"/>
      <c r="DF128" s="1036"/>
      <c r="DG128" s="1037" t="s">
        <v>121</v>
      </c>
      <c r="DH128" s="1038"/>
      <c r="DI128" s="1038"/>
      <c r="DJ128" s="1038"/>
      <c r="DK128" s="1038"/>
      <c r="DL128" s="1038" t="s">
        <v>121</v>
      </c>
      <c r="DM128" s="1038"/>
      <c r="DN128" s="1038"/>
      <c r="DO128" s="1038"/>
      <c r="DP128" s="1038"/>
      <c r="DQ128" s="1038" t="s">
        <v>121</v>
      </c>
      <c r="DR128" s="1038"/>
      <c r="DS128" s="1038"/>
      <c r="DT128" s="1038"/>
      <c r="DU128" s="1038"/>
      <c r="DV128" s="1039" t="s">
        <v>121</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467</v>
      </c>
      <c r="X129" s="1071"/>
      <c r="Y129" s="1071"/>
      <c r="Z129" s="1072"/>
      <c r="AA129" s="958">
        <v>20484744</v>
      </c>
      <c r="AB129" s="959"/>
      <c r="AC129" s="959"/>
      <c r="AD129" s="959"/>
      <c r="AE129" s="960"/>
      <c r="AF129" s="961">
        <v>20370484</v>
      </c>
      <c r="AG129" s="959"/>
      <c r="AH129" s="959"/>
      <c r="AI129" s="959"/>
      <c r="AJ129" s="960"/>
      <c r="AK129" s="961">
        <v>20952705</v>
      </c>
      <c r="AL129" s="959"/>
      <c r="AM129" s="959"/>
      <c r="AN129" s="959"/>
      <c r="AO129" s="960"/>
      <c r="AP129" s="1073"/>
      <c r="AQ129" s="1074"/>
      <c r="AR129" s="1074"/>
      <c r="AS129" s="1074"/>
      <c r="AT129" s="1075"/>
      <c r="AU129" s="233"/>
      <c r="AV129" s="233"/>
      <c r="AW129" s="233"/>
      <c r="AX129" s="1065" t="s">
        <v>468</v>
      </c>
      <c r="AY129" s="923"/>
      <c r="AZ129" s="923"/>
      <c r="BA129" s="923"/>
      <c r="BB129" s="923"/>
      <c r="BC129" s="923"/>
      <c r="BD129" s="923"/>
      <c r="BE129" s="924"/>
      <c r="BF129" s="1066" t="s">
        <v>121</v>
      </c>
      <c r="BG129" s="1067"/>
      <c r="BH129" s="1067"/>
      <c r="BI129" s="1067"/>
      <c r="BJ129" s="1067"/>
      <c r="BK129" s="1067"/>
      <c r="BL129" s="1068"/>
      <c r="BM129" s="1066">
        <v>17.41</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469</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470</v>
      </c>
      <c r="X130" s="1071"/>
      <c r="Y130" s="1071"/>
      <c r="Z130" s="1072"/>
      <c r="AA130" s="958">
        <v>2509884</v>
      </c>
      <c r="AB130" s="959"/>
      <c r="AC130" s="959"/>
      <c r="AD130" s="959"/>
      <c r="AE130" s="960"/>
      <c r="AF130" s="961">
        <v>2534366</v>
      </c>
      <c r="AG130" s="959"/>
      <c r="AH130" s="959"/>
      <c r="AI130" s="959"/>
      <c r="AJ130" s="960"/>
      <c r="AK130" s="961">
        <v>2487456</v>
      </c>
      <c r="AL130" s="959"/>
      <c r="AM130" s="959"/>
      <c r="AN130" s="959"/>
      <c r="AO130" s="960"/>
      <c r="AP130" s="1073"/>
      <c r="AQ130" s="1074"/>
      <c r="AR130" s="1074"/>
      <c r="AS130" s="1074"/>
      <c r="AT130" s="1075"/>
      <c r="AU130" s="233"/>
      <c r="AV130" s="233"/>
      <c r="AW130" s="233"/>
      <c r="AX130" s="1065" t="s">
        <v>471</v>
      </c>
      <c r="AY130" s="923"/>
      <c r="AZ130" s="923"/>
      <c r="BA130" s="923"/>
      <c r="BB130" s="923"/>
      <c r="BC130" s="923"/>
      <c r="BD130" s="923"/>
      <c r="BE130" s="924"/>
      <c r="BF130" s="1101">
        <v>2.7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472</v>
      </c>
      <c r="X131" s="1108"/>
      <c r="Y131" s="1108"/>
      <c r="Z131" s="1109"/>
      <c r="AA131" s="1004">
        <v>17974860</v>
      </c>
      <c r="AB131" s="986"/>
      <c r="AC131" s="986"/>
      <c r="AD131" s="986"/>
      <c r="AE131" s="987"/>
      <c r="AF131" s="985">
        <v>17836118</v>
      </c>
      <c r="AG131" s="986"/>
      <c r="AH131" s="986"/>
      <c r="AI131" s="986"/>
      <c r="AJ131" s="987"/>
      <c r="AK131" s="985">
        <v>18465249</v>
      </c>
      <c r="AL131" s="986"/>
      <c r="AM131" s="986"/>
      <c r="AN131" s="986"/>
      <c r="AO131" s="987"/>
      <c r="AP131" s="1110"/>
      <c r="AQ131" s="1111"/>
      <c r="AR131" s="1111"/>
      <c r="AS131" s="1111"/>
      <c r="AT131" s="1112"/>
      <c r="AU131" s="233"/>
      <c r="AV131" s="233"/>
      <c r="AW131" s="233"/>
      <c r="AX131" s="1083" t="s">
        <v>473</v>
      </c>
      <c r="AY131" s="726"/>
      <c r="AZ131" s="726"/>
      <c r="BA131" s="726"/>
      <c r="BB131" s="726"/>
      <c r="BC131" s="726"/>
      <c r="BD131" s="726"/>
      <c r="BE131" s="1036"/>
      <c r="BF131" s="1084" t="s">
        <v>121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474</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475</v>
      </c>
      <c r="W132" s="1094"/>
      <c r="X132" s="1094"/>
      <c r="Y132" s="1094"/>
      <c r="Z132" s="1095"/>
      <c r="AA132" s="1096">
        <v>2.8381305889999999</v>
      </c>
      <c r="AB132" s="1097"/>
      <c r="AC132" s="1097"/>
      <c r="AD132" s="1097"/>
      <c r="AE132" s="1098"/>
      <c r="AF132" s="1099">
        <v>2.7771401830000002</v>
      </c>
      <c r="AG132" s="1097"/>
      <c r="AH132" s="1097"/>
      <c r="AI132" s="1097"/>
      <c r="AJ132" s="1098"/>
      <c r="AK132" s="1099">
        <v>2.6326100449999998</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476</v>
      </c>
      <c r="W133" s="1077"/>
      <c r="X133" s="1077"/>
      <c r="Y133" s="1077"/>
      <c r="Z133" s="1078"/>
      <c r="AA133" s="1079">
        <v>3</v>
      </c>
      <c r="AB133" s="1080"/>
      <c r="AC133" s="1080"/>
      <c r="AD133" s="1080"/>
      <c r="AE133" s="1081"/>
      <c r="AF133" s="1079">
        <v>2.9</v>
      </c>
      <c r="AG133" s="1080"/>
      <c r="AH133" s="1080"/>
      <c r="AI133" s="1080"/>
      <c r="AJ133" s="1081"/>
      <c r="AK133" s="1079">
        <v>2.7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BTiI5Yta6TpnHaQ+31hP6C9zh5cxK9ZBHoggUD4W4aNcdMJCRbZCitAFfJM6I/QN+Xgw3xs/3tYP4TWXIRuvqQ==" saltValue="N/WNPXtoTJsjYCMd7jyzv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6"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3P9zaq+fANY3b/Rv7YZIfpEdZ0SsUkFzawghHqo+d/Toqcq0d9buZhE0TdJGbn6ZCd1W1CT+/LimAN5JvRUecw==" saltValue="49naTGw15Qn+5JEsH3TWT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G1z4rLxEBGMbSn5WD++cKoecL/RsbgonzbFmYOp/PrEtlqBA9y/2AlM0fjDjYFrj27iEQtXqbaM7XHbstJ7uA==" saltValue="UhRBcVX+rIpu1jPNkOdOYA==" spinCount="100000"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485</v>
      </c>
      <c r="AL9" s="1117"/>
      <c r="AM9" s="1117"/>
      <c r="AN9" s="1118"/>
      <c r="AO9" s="281">
        <v>5124258</v>
      </c>
      <c r="AP9" s="281">
        <v>49694</v>
      </c>
      <c r="AQ9" s="282">
        <v>63160</v>
      </c>
      <c r="AR9" s="283">
        <v>-21.3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486</v>
      </c>
      <c r="AL10" s="1117"/>
      <c r="AM10" s="1117"/>
      <c r="AN10" s="1118"/>
      <c r="AO10" s="284">
        <v>745811</v>
      </c>
      <c r="AP10" s="284">
        <v>7233</v>
      </c>
      <c r="AQ10" s="285">
        <v>4257</v>
      </c>
      <c r="AR10" s="286">
        <v>69.900000000000006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487</v>
      </c>
      <c r="AL11" s="1117"/>
      <c r="AM11" s="1117"/>
      <c r="AN11" s="1118"/>
      <c r="AO11" s="284">
        <v>1054</v>
      </c>
      <c r="AP11" s="284">
        <v>10</v>
      </c>
      <c r="AQ11" s="285">
        <v>595</v>
      </c>
      <c r="AR11" s="286">
        <v>-98.3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488</v>
      </c>
      <c r="AL12" s="1117"/>
      <c r="AM12" s="1117"/>
      <c r="AN12" s="1118"/>
      <c r="AO12" s="284" t="s">
        <v>489</v>
      </c>
      <c r="AP12" s="284" t="s">
        <v>489</v>
      </c>
      <c r="AQ12" s="285">
        <v>9</v>
      </c>
      <c r="AR12" s="286" t="s">
        <v>489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490</v>
      </c>
      <c r="AL13" s="1117"/>
      <c r="AM13" s="1117"/>
      <c r="AN13" s="1118"/>
      <c r="AO13" s="284">
        <v>311154</v>
      </c>
      <c r="AP13" s="284">
        <v>3018</v>
      </c>
      <c r="AQ13" s="285">
        <v>2608</v>
      </c>
      <c r="AR13" s="286">
        <v>15.7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491</v>
      </c>
      <c r="AL14" s="1117"/>
      <c r="AM14" s="1117"/>
      <c r="AN14" s="1118"/>
      <c r="AO14" s="284">
        <v>66096</v>
      </c>
      <c r="AP14" s="284">
        <v>641</v>
      </c>
      <c r="AQ14" s="285">
        <v>1202</v>
      </c>
      <c r="AR14" s="286">
        <v>-46.7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492</v>
      </c>
      <c r="AL15" s="1120"/>
      <c r="AM15" s="1120"/>
      <c r="AN15" s="1121"/>
      <c r="AO15" s="284">
        <v>-280720</v>
      </c>
      <c r="AP15" s="284">
        <v>-2722</v>
      </c>
      <c r="AQ15" s="285">
        <v>-3084</v>
      </c>
      <c r="AR15" s="286">
        <v>-11.7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5967653</v>
      </c>
      <c r="AP16" s="284">
        <v>57873</v>
      </c>
      <c r="AQ16" s="285">
        <v>68747</v>
      </c>
      <c r="AR16" s="286">
        <v>-15.8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497</v>
      </c>
      <c r="AL21" s="1123"/>
      <c r="AM21" s="1123"/>
      <c r="AN21" s="1124"/>
      <c r="AO21" s="297">
        <v>3.98</v>
      </c>
      <c r="AP21" s="298">
        <v>6.22</v>
      </c>
      <c r="AQ21" s="299">
        <v>-2.2400000000000002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498</v>
      </c>
      <c r="AL22" s="1123"/>
      <c r="AM22" s="1123"/>
      <c r="AN22" s="1124"/>
      <c r="AO22" s="302">
        <v>100.2</v>
      </c>
      <c r="AP22" s="303">
        <v>98.7</v>
      </c>
      <c r="AQ22" s="304">
        <v>1.5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499</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502</v>
      </c>
      <c r="AL32" s="1131"/>
      <c r="AM32" s="1131"/>
      <c r="AN32" s="1132"/>
      <c r="AO32" s="312">
        <v>2804588</v>
      </c>
      <c r="AP32" s="312">
        <v>27198</v>
      </c>
      <c r="AQ32" s="313">
        <v>33476</v>
      </c>
      <c r="AR32" s="314">
        <v>-18.8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503</v>
      </c>
      <c r="AL33" s="1131"/>
      <c r="AM33" s="1131"/>
      <c r="AN33" s="1132"/>
      <c r="AO33" s="312" t="s">
        <v>489</v>
      </c>
      <c r="AP33" s="312" t="s">
        <v>489</v>
      </c>
      <c r="AQ33" s="313" t="s">
        <v>489</v>
      </c>
      <c r="AR33" s="314" t="s">
        <v>489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504</v>
      </c>
      <c r="AL34" s="1131"/>
      <c r="AM34" s="1131"/>
      <c r="AN34" s="1132"/>
      <c r="AO34" s="312" t="s">
        <v>489</v>
      </c>
      <c r="AP34" s="312" t="s">
        <v>489</v>
      </c>
      <c r="AQ34" s="313">
        <v>23</v>
      </c>
      <c r="AR34" s="314" t="s">
        <v>489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505</v>
      </c>
      <c r="AL35" s="1131"/>
      <c r="AM35" s="1131"/>
      <c r="AN35" s="1132"/>
      <c r="AO35" s="312">
        <v>471440</v>
      </c>
      <c r="AP35" s="312">
        <v>4572</v>
      </c>
      <c r="AQ35" s="313">
        <v>5696</v>
      </c>
      <c r="AR35" s="314">
        <v>-19.7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506</v>
      </c>
      <c r="AL36" s="1131"/>
      <c r="AM36" s="1131"/>
      <c r="AN36" s="1132"/>
      <c r="AO36" s="312">
        <v>270</v>
      </c>
      <c r="AP36" s="312">
        <v>3</v>
      </c>
      <c r="AQ36" s="313">
        <v>1273</v>
      </c>
      <c r="AR36" s="314">
        <v>-99.8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507</v>
      </c>
      <c r="AL37" s="1131"/>
      <c r="AM37" s="1131"/>
      <c r="AN37" s="1132"/>
      <c r="AO37" s="312">
        <v>389200</v>
      </c>
      <c r="AP37" s="312">
        <v>3774</v>
      </c>
      <c r="AQ37" s="313">
        <v>486</v>
      </c>
      <c r="AR37" s="314">
        <v>676.5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508</v>
      </c>
      <c r="AL38" s="1134"/>
      <c r="AM38" s="1134"/>
      <c r="AN38" s="1135"/>
      <c r="AO38" s="315" t="s">
        <v>489</v>
      </c>
      <c r="AP38" s="315" t="s">
        <v>489</v>
      </c>
      <c r="AQ38" s="316">
        <v>0</v>
      </c>
      <c r="AR38" s="304" t="s">
        <v>489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509</v>
      </c>
      <c r="AL39" s="1134"/>
      <c r="AM39" s="1134"/>
      <c r="AN39" s="1135"/>
      <c r="AO39" s="312">
        <v>-691924</v>
      </c>
      <c r="AP39" s="312">
        <v>-6710</v>
      </c>
      <c r="AQ39" s="313">
        <v>-6136</v>
      </c>
      <c r="AR39" s="314">
        <v>9.4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510</v>
      </c>
      <c r="AL40" s="1131"/>
      <c r="AM40" s="1131"/>
      <c r="AN40" s="1132"/>
      <c r="AO40" s="312">
        <v>-2487456</v>
      </c>
      <c r="AP40" s="312">
        <v>-24123</v>
      </c>
      <c r="AQ40" s="313">
        <v>-25079</v>
      </c>
      <c r="AR40" s="314">
        <v>-3.8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486118</v>
      </c>
      <c r="AP41" s="312">
        <v>4714</v>
      </c>
      <c r="AQ41" s="313">
        <v>9740</v>
      </c>
      <c r="AR41" s="314">
        <v>-51.6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480</v>
      </c>
      <c r="AN49" s="1127" t="s">
        <v>513</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4279678</v>
      </c>
      <c r="AN51" s="334">
        <v>42308</v>
      </c>
      <c r="AO51" s="335">
        <v>-18.3</v>
      </c>
      <c r="AP51" s="336">
        <v>45588</v>
      </c>
      <c r="AQ51" s="337">
        <v>8.6999999999999993</v>
      </c>
      <c r="AR51" s="338">
        <v>-27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1717349</v>
      </c>
      <c r="AN52" s="342">
        <v>16977</v>
      </c>
      <c r="AO52" s="343">
        <v>3.1</v>
      </c>
      <c r="AP52" s="344">
        <v>24150</v>
      </c>
      <c r="AQ52" s="345">
        <v>3.4</v>
      </c>
      <c r="AR52" s="346">
        <v>-0.3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4399985</v>
      </c>
      <c r="AN53" s="334">
        <v>43158</v>
      </c>
      <c r="AO53" s="335">
        <v>2</v>
      </c>
      <c r="AP53" s="336">
        <v>44161</v>
      </c>
      <c r="AQ53" s="337">
        <v>-3.1</v>
      </c>
      <c r="AR53" s="338">
        <v>5.0999999999999996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1934360</v>
      </c>
      <c r="AN54" s="342">
        <v>18974</v>
      </c>
      <c r="AO54" s="343">
        <v>11.8</v>
      </c>
      <c r="AP54" s="344">
        <v>23644</v>
      </c>
      <c r="AQ54" s="345">
        <v>-2.1</v>
      </c>
      <c r="AR54" s="346">
        <v>13.9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2733099</v>
      </c>
      <c r="AN55" s="334">
        <v>26815</v>
      </c>
      <c r="AO55" s="335">
        <v>-37.9</v>
      </c>
      <c r="AP55" s="336">
        <v>43955</v>
      </c>
      <c r="AQ55" s="337">
        <v>-0.5</v>
      </c>
      <c r="AR55" s="338">
        <v>-37.4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975841</v>
      </c>
      <c r="AN56" s="342">
        <v>9574</v>
      </c>
      <c r="AO56" s="343">
        <v>-49.5</v>
      </c>
      <c r="AP56" s="344">
        <v>21318</v>
      </c>
      <c r="AQ56" s="345">
        <v>-9.8000000000000007</v>
      </c>
      <c r="AR56" s="346">
        <v>-39.700000000000003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2131582</v>
      </c>
      <c r="AN57" s="334">
        <v>20733</v>
      </c>
      <c r="AO57" s="335">
        <v>-22.7</v>
      </c>
      <c r="AP57" s="336">
        <v>41921</v>
      </c>
      <c r="AQ57" s="337">
        <v>-4.5999999999999996</v>
      </c>
      <c r="AR57" s="338">
        <v>-18.100000000000001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709708</v>
      </c>
      <c r="AN58" s="342">
        <v>6903</v>
      </c>
      <c r="AO58" s="343">
        <v>-27.9</v>
      </c>
      <c r="AP58" s="344">
        <v>21655</v>
      </c>
      <c r="AQ58" s="345">
        <v>1.6</v>
      </c>
      <c r="AR58" s="346">
        <v>-29.5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3406658</v>
      </c>
      <c r="AN59" s="334">
        <v>33037</v>
      </c>
      <c r="AO59" s="335">
        <v>59.3</v>
      </c>
      <c r="AP59" s="336">
        <v>44585</v>
      </c>
      <c r="AQ59" s="337">
        <v>6.4</v>
      </c>
      <c r="AR59" s="338">
        <v>52.9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970582</v>
      </c>
      <c r="AN60" s="342">
        <v>9413</v>
      </c>
      <c r="AO60" s="343">
        <v>36.4</v>
      </c>
      <c r="AP60" s="344">
        <v>23077</v>
      </c>
      <c r="AQ60" s="345">
        <v>6.6</v>
      </c>
      <c r="AR60" s="346">
        <v>29.8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3390200</v>
      </c>
      <c r="AN61" s="349">
        <v>33210</v>
      </c>
      <c r="AO61" s="350">
        <v>-3.5</v>
      </c>
      <c r="AP61" s="351">
        <v>44042</v>
      </c>
      <c r="AQ61" s="352">
        <v>1.4</v>
      </c>
      <c r="AR61" s="338">
        <v>-4.9000000000000004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1261568</v>
      </c>
      <c r="AN62" s="342">
        <v>12368</v>
      </c>
      <c r="AO62" s="343">
        <v>-5.2</v>
      </c>
      <c r="AP62" s="344">
        <v>22769</v>
      </c>
      <c r="AQ62" s="345">
        <v>-0.1</v>
      </c>
      <c r="AR62" s="346">
        <v>-5.0999999999999996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0dq32qWsOSTC7HqsEuwQXUIKj1WPcxnp1Vf0bCa6UlpLRPkazablqWdaQ4NOt9NxRc3b7PsiQSbxnTVGWHB2UQ==" saltValue="W1KXmW3aws6ObQrnWTPG8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0" spans="125:125" ht="13.5" hidden="1" customHeight="1" x14ac:dyDescent="0.15"/>
    <row r="121" spans="125:125" ht="13.5" hidden="1" customHeight="1" x14ac:dyDescent="0.15">
      <c r="DU121" s="259"/>
    </row>
  </sheetData>
  <sheetProtection algorithmName="SHA-512" hashValue="aQEKn8eonkvPLxSJXZ4P7DwNuUKEnfwg0nG1TIpEq8DjGrmB163mfT2NQOLoT+O+kVRZH1j1n7Fdx/BsrhBBZg==" saltValue="13b+XsNw3BEGzfjlv4lBW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I7gm1gg0wXpt3mzQnoMekfhQqC2/1JSgC7NigKmv4lW9Kc4FnRteWs5PDBXK7axp0ywkE8jSQHYEDofNbmbZdw==" saltValue="whRMrpHzuaufq2smGUOhI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9" t="s">
        <v>3</v>
      </c>
      <c r="D47" s="1139"/>
      <c r="E47" s="1140"/>
      <c r="F47" s="11">
        <v>21.85</v>
      </c>
      <c r="G47" s="12">
        <v>19.95</v>
      </c>
      <c r="H47" s="12">
        <v>16.54</v>
      </c>
      <c r="I47" s="12">
        <v>20.94</v>
      </c>
      <c r="J47" s="13">
        <v>21.83</v>
      </c>
    </row>
    <row r="48" spans="2:10" ht="57.75" customHeight="1" x14ac:dyDescent="0.15">
      <c r="B48" s="14"/>
      <c r="C48" s="1141" t="s">
        <v>4</v>
      </c>
      <c r="D48" s="1141"/>
      <c r="E48" s="1142"/>
      <c r="F48" s="15">
        <v>3.16</v>
      </c>
      <c r="G48" s="16">
        <v>5.12</v>
      </c>
      <c r="H48" s="16">
        <v>8.6199999999999992</v>
      </c>
      <c r="I48" s="16">
        <v>7.04</v>
      </c>
      <c r="J48" s="17">
        <v>7.49</v>
      </c>
    </row>
    <row r="49" spans="2:10" ht="57.75" customHeight="1" thickBot="1" x14ac:dyDescent="0.2">
      <c r="B49" s="18"/>
      <c r="C49" s="1143" t="s">
        <v>5</v>
      </c>
      <c r="D49" s="1143"/>
      <c r="E49" s="1144"/>
      <c r="F49" s="19" t="s">
        <v>532</v>
      </c>
      <c r="G49" s="20" t="s">
        <v>533</v>
      </c>
      <c r="H49" s="20">
        <v>9</v>
      </c>
      <c r="I49" s="20">
        <v>3.66</v>
      </c>
      <c r="J49" s="21">
        <v>3.21</v>
      </c>
    </row>
    <row r="50" spans="2:10" x14ac:dyDescent="0.15"/>
  </sheetData>
  <sheetProtection algorithmName="SHA-512" hashValue="oj2JptHp1AtWI/UptDFBPqcw2S9EsgYcxlZqvPvv/5OOPIf2uKh1MlSuMuNiq8TNnDvqxhaP9CDYg2TUglgHog==" saltValue="YgUCCkUyTpfNEggFdRbzt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1" t="s">
        <v>534</v>
      </c>
      <c r="D34" s="1151"/>
      <c r="E34" s="1152"/>
      <c r="F34" s="32">
        <v>11.09</v>
      </c>
      <c r="G34" s="33">
        <v>11.26</v>
      </c>
      <c r="H34" s="33">
        <v>10.67</v>
      </c>
      <c r="I34" s="33">
        <v>10.29</v>
      </c>
      <c r="J34" s="34">
        <v>10.19</v>
      </c>
      <c r="K34" s="22"/>
      <c r="L34" s="22"/>
      <c r="M34" s="22"/>
      <c r="N34" s="22"/>
      <c r="O34" s="22"/>
      <c r="P34" s="22"/>
    </row>
    <row r="35" spans="1:16" ht="39" customHeight="1" x14ac:dyDescent="0.15">
      <c r="A35" s="22"/>
      <c r="B35" s="35"/>
      <c r="C35" s="1145" t="s">
        <v>535</v>
      </c>
      <c r="D35" s="1146"/>
      <c r="E35" s="1147"/>
      <c r="F35" s="36">
        <v>3.15</v>
      </c>
      <c r="G35" s="37">
        <v>5.12</v>
      </c>
      <c r="H35" s="37">
        <v>8.61</v>
      </c>
      <c r="I35" s="37">
        <v>7.04</v>
      </c>
      <c r="J35" s="38">
        <v>7.48</v>
      </c>
      <c r="K35" s="22"/>
      <c r="L35" s="22"/>
      <c r="M35" s="22"/>
      <c r="N35" s="22"/>
      <c r="O35" s="22"/>
      <c r="P35" s="22"/>
    </row>
    <row r="36" spans="1:16" ht="39" customHeight="1" x14ac:dyDescent="0.15">
      <c r="A36" s="22"/>
      <c r="B36" s="35"/>
      <c r="C36" s="1145" t="s">
        <v>536</v>
      </c>
      <c r="D36" s="1146"/>
      <c r="E36" s="1147"/>
      <c r="F36" s="36">
        <v>5.98</v>
      </c>
      <c r="G36" s="37">
        <v>6.12</v>
      </c>
      <c r="H36" s="37">
        <v>6.18</v>
      </c>
      <c r="I36" s="37">
        <v>6.28</v>
      </c>
      <c r="J36" s="38">
        <v>6.28</v>
      </c>
      <c r="K36" s="22"/>
      <c r="L36" s="22"/>
      <c r="M36" s="22"/>
      <c r="N36" s="22"/>
      <c r="O36" s="22"/>
      <c r="P36" s="22"/>
    </row>
    <row r="37" spans="1:16" ht="39" customHeight="1" x14ac:dyDescent="0.15">
      <c r="A37" s="22"/>
      <c r="B37" s="35"/>
      <c r="C37" s="1145" t="s">
        <v>537</v>
      </c>
      <c r="D37" s="1146"/>
      <c r="E37" s="1147"/>
      <c r="F37" s="36">
        <v>7.0000000000000007E-2</v>
      </c>
      <c r="G37" s="37">
        <v>0.1</v>
      </c>
      <c r="H37" s="37">
        <v>0.04</v>
      </c>
      <c r="I37" s="37">
        <v>7.0000000000000007E-2</v>
      </c>
      <c r="J37" s="38">
        <v>0.74</v>
      </c>
      <c r="K37" s="22"/>
      <c r="L37" s="22"/>
      <c r="M37" s="22"/>
      <c r="N37" s="22"/>
      <c r="O37" s="22"/>
      <c r="P37" s="22"/>
    </row>
    <row r="38" spans="1:16" ht="39" customHeight="1" x14ac:dyDescent="0.15">
      <c r="A38" s="22"/>
      <c r="B38" s="35"/>
      <c r="C38" s="1145" t="s">
        <v>538</v>
      </c>
      <c r="D38" s="1146"/>
      <c r="E38" s="1147"/>
      <c r="F38" s="36">
        <v>0.12</v>
      </c>
      <c r="G38" s="37">
        <v>0.14000000000000001</v>
      </c>
      <c r="H38" s="37">
        <v>0.21</v>
      </c>
      <c r="I38" s="37">
        <v>0.24</v>
      </c>
      <c r="J38" s="38">
        <v>0.24</v>
      </c>
      <c r="K38" s="22"/>
      <c r="L38" s="22"/>
      <c r="M38" s="22"/>
      <c r="N38" s="22"/>
      <c r="O38" s="22"/>
      <c r="P38" s="22"/>
    </row>
    <row r="39" spans="1:16" ht="39" customHeight="1" x14ac:dyDescent="0.15">
      <c r="A39" s="22"/>
      <c r="B39" s="35"/>
      <c r="C39" s="1145" t="s">
        <v>539</v>
      </c>
      <c r="D39" s="1146"/>
      <c r="E39" s="1147"/>
      <c r="F39" s="36">
        <v>0.11</v>
      </c>
      <c r="G39" s="37">
        <v>0.1</v>
      </c>
      <c r="H39" s="37">
        <v>0.08</v>
      </c>
      <c r="I39" s="37">
        <v>7.0000000000000007E-2</v>
      </c>
      <c r="J39" s="38">
        <v>0.04</v>
      </c>
      <c r="K39" s="22"/>
      <c r="L39" s="22"/>
      <c r="M39" s="22"/>
      <c r="N39" s="22"/>
      <c r="O39" s="22"/>
      <c r="P39" s="22"/>
    </row>
    <row r="40" spans="1:16" ht="39" customHeight="1" x14ac:dyDescent="0.15">
      <c r="A40" s="22"/>
      <c r="B40" s="35"/>
      <c r="C40" s="1145" t="s">
        <v>540</v>
      </c>
      <c r="D40" s="1146"/>
      <c r="E40" s="1147"/>
      <c r="F40" s="36">
        <v>0.68</v>
      </c>
      <c r="G40" s="37">
        <v>0.78</v>
      </c>
      <c r="H40" s="37">
        <v>0.55000000000000004</v>
      </c>
      <c r="I40" s="37">
        <v>0.44</v>
      </c>
      <c r="J40" s="38">
        <v>0</v>
      </c>
      <c r="K40" s="22"/>
      <c r="L40" s="22"/>
      <c r="M40" s="22"/>
      <c r="N40" s="22"/>
      <c r="O40" s="22"/>
      <c r="P40" s="22"/>
    </row>
    <row r="41" spans="1:16" ht="39" customHeight="1" x14ac:dyDescent="0.15">
      <c r="A41" s="22"/>
      <c r="B41" s="35"/>
      <c r="C41" s="1145" t="s">
        <v>541</v>
      </c>
      <c r="D41" s="1146"/>
      <c r="E41" s="1147"/>
      <c r="F41" s="36" t="s">
        <v>489</v>
      </c>
      <c r="G41" s="37" t="s">
        <v>489</v>
      </c>
      <c r="H41" s="37" t="s">
        <v>489</v>
      </c>
      <c r="I41" s="37" t="s">
        <v>489</v>
      </c>
      <c r="J41" s="38">
        <v>0</v>
      </c>
      <c r="K41" s="22"/>
      <c r="L41" s="22"/>
      <c r="M41" s="22"/>
      <c r="N41" s="22"/>
      <c r="O41" s="22"/>
      <c r="P41" s="22"/>
    </row>
    <row r="42" spans="1:16" ht="39" customHeight="1" x14ac:dyDescent="0.15">
      <c r="A42" s="22"/>
      <c r="B42" s="39"/>
      <c r="C42" s="1145" t="s">
        <v>542</v>
      </c>
      <c r="D42" s="1146"/>
      <c r="E42" s="1147"/>
      <c r="F42" s="36" t="s">
        <v>489</v>
      </c>
      <c r="G42" s="37" t="s">
        <v>489</v>
      </c>
      <c r="H42" s="37" t="s">
        <v>489</v>
      </c>
      <c r="I42" s="37" t="s">
        <v>489</v>
      </c>
      <c r="J42" s="38" t="s">
        <v>489</v>
      </c>
      <c r="K42" s="22"/>
      <c r="L42" s="22"/>
      <c r="M42" s="22"/>
      <c r="N42" s="22"/>
      <c r="O42" s="22"/>
      <c r="P42" s="22"/>
    </row>
    <row r="43" spans="1:16" ht="39" customHeight="1" thickBot="1" x14ac:dyDescent="0.2">
      <c r="A43" s="22"/>
      <c r="B43" s="40"/>
      <c r="C43" s="1148" t="s">
        <v>543</v>
      </c>
      <c r="D43" s="1149"/>
      <c r="E43" s="1150"/>
      <c r="F43" s="41" t="s">
        <v>489</v>
      </c>
      <c r="G43" s="42">
        <v>0</v>
      </c>
      <c r="H43" s="42">
        <v>0</v>
      </c>
      <c r="I43" s="42" t="s">
        <v>489</v>
      </c>
      <c r="J43" s="43" t="s">
        <v>489</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JkHFauF6CcrKD+4pMCKyQTbUM0eHeppnIgmHZTGTsvPZFvnblM/3mu/u9Vbgood/4zguswaq+YzSrGUb/lx/Kw==" saltValue="CaAdcCHnpXX1U19MOP7MU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2915</v>
      </c>
      <c r="L45" s="60">
        <v>3009</v>
      </c>
      <c r="M45" s="60">
        <v>2960</v>
      </c>
      <c r="N45" s="60">
        <v>2863</v>
      </c>
      <c r="O45" s="61">
        <v>2805</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489</v>
      </c>
      <c r="L46" s="64" t="s">
        <v>489</v>
      </c>
      <c r="M46" s="64" t="s">
        <v>489</v>
      </c>
      <c r="N46" s="64" t="s">
        <v>489</v>
      </c>
      <c r="O46" s="65" t="s">
        <v>489</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489</v>
      </c>
      <c r="L47" s="64" t="s">
        <v>489</v>
      </c>
      <c r="M47" s="64" t="s">
        <v>489</v>
      </c>
      <c r="N47" s="64" t="s">
        <v>489</v>
      </c>
      <c r="O47" s="65" t="s">
        <v>489</v>
      </c>
      <c r="P47" s="48"/>
      <c r="Q47" s="48"/>
      <c r="R47" s="48"/>
      <c r="S47" s="48"/>
      <c r="T47" s="48"/>
      <c r="U47" s="48"/>
    </row>
    <row r="48" spans="1:21" ht="30.75" customHeight="1" x14ac:dyDescent="0.15">
      <c r="A48" s="48"/>
      <c r="B48" s="1155"/>
      <c r="C48" s="1156"/>
      <c r="D48" s="62"/>
      <c r="E48" s="1161" t="s">
        <v>13</v>
      </c>
      <c r="F48" s="1161"/>
      <c r="G48" s="1161"/>
      <c r="H48" s="1161"/>
      <c r="I48" s="1161"/>
      <c r="J48" s="1162"/>
      <c r="K48" s="63">
        <v>507</v>
      </c>
      <c r="L48" s="64">
        <v>496</v>
      </c>
      <c r="M48" s="64">
        <v>458</v>
      </c>
      <c r="N48" s="64">
        <v>495</v>
      </c>
      <c r="O48" s="65">
        <v>471</v>
      </c>
      <c r="P48" s="48"/>
      <c r="Q48" s="48"/>
      <c r="R48" s="48"/>
      <c r="S48" s="48"/>
      <c r="T48" s="48"/>
      <c r="U48" s="48"/>
    </row>
    <row r="49" spans="1:21" ht="30.75" customHeight="1" x14ac:dyDescent="0.15">
      <c r="A49" s="48"/>
      <c r="B49" s="1155"/>
      <c r="C49" s="1156"/>
      <c r="D49" s="62"/>
      <c r="E49" s="1161" t="s">
        <v>14</v>
      </c>
      <c r="F49" s="1161"/>
      <c r="G49" s="1161"/>
      <c r="H49" s="1161"/>
      <c r="I49" s="1161"/>
      <c r="J49" s="1162"/>
      <c r="K49" s="63">
        <v>2</v>
      </c>
      <c r="L49" s="64">
        <v>1</v>
      </c>
      <c r="M49" s="64">
        <v>1</v>
      </c>
      <c r="N49" s="64">
        <v>1</v>
      </c>
      <c r="O49" s="65">
        <v>0</v>
      </c>
      <c r="P49" s="48"/>
      <c r="Q49" s="48"/>
      <c r="R49" s="48"/>
      <c r="S49" s="48"/>
      <c r="T49" s="48"/>
      <c r="U49" s="48"/>
    </row>
    <row r="50" spans="1:21" ht="30.75" customHeight="1" x14ac:dyDescent="0.15">
      <c r="A50" s="48"/>
      <c r="B50" s="1155"/>
      <c r="C50" s="1156"/>
      <c r="D50" s="62"/>
      <c r="E50" s="1161" t="s">
        <v>15</v>
      </c>
      <c r="F50" s="1161"/>
      <c r="G50" s="1161"/>
      <c r="H50" s="1161"/>
      <c r="I50" s="1161"/>
      <c r="J50" s="1162"/>
      <c r="K50" s="63">
        <v>340</v>
      </c>
      <c r="L50" s="64">
        <v>370</v>
      </c>
      <c r="M50" s="64">
        <v>380</v>
      </c>
      <c r="N50" s="64">
        <v>391</v>
      </c>
      <c r="O50" s="65">
        <v>389</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489</v>
      </c>
      <c r="L51" s="64" t="s">
        <v>489</v>
      </c>
      <c r="M51" s="64" t="s">
        <v>489</v>
      </c>
      <c r="N51" s="64" t="s">
        <v>489</v>
      </c>
      <c r="O51" s="65" t="s">
        <v>489</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3277</v>
      </c>
      <c r="L52" s="64">
        <v>3311</v>
      </c>
      <c r="M52" s="64">
        <v>3290</v>
      </c>
      <c r="N52" s="64">
        <v>3254</v>
      </c>
      <c r="O52" s="65">
        <v>3179</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487</v>
      </c>
      <c r="L53" s="69">
        <v>565</v>
      </c>
      <c r="M53" s="69">
        <v>509</v>
      </c>
      <c r="N53" s="69">
        <v>496</v>
      </c>
      <c r="O53" s="70">
        <v>486</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g2PwrCoGNjpL7OiqFTq+P3EDgoL8zeqvVg4Ymv7O4uegHAquvYVcoHsNVOEJYQIYVyjB4WaZIjM3E8FuPJEOyA==" saltValue="MbYELFZYAb32AdkrFL7lu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84" t="s">
        <v>30</v>
      </c>
      <c r="C41" s="1185"/>
      <c r="D41" s="105"/>
      <c r="E41" s="1190" t="s">
        <v>31</v>
      </c>
      <c r="F41" s="1190"/>
      <c r="G41" s="1190"/>
      <c r="H41" s="1191"/>
      <c r="I41" s="355">
        <v>21912</v>
      </c>
      <c r="J41" s="356">
        <v>22131</v>
      </c>
      <c r="K41" s="356">
        <v>20162</v>
      </c>
      <c r="L41" s="356">
        <v>18693</v>
      </c>
      <c r="M41" s="357">
        <v>17832</v>
      </c>
    </row>
    <row r="42" spans="2:13" ht="27.75" customHeight="1" x14ac:dyDescent="0.15">
      <c r="B42" s="1186"/>
      <c r="C42" s="1187"/>
      <c r="D42" s="106"/>
      <c r="E42" s="1192" t="s">
        <v>32</v>
      </c>
      <c r="F42" s="1192"/>
      <c r="G42" s="1192"/>
      <c r="H42" s="1193"/>
      <c r="I42" s="358">
        <v>573</v>
      </c>
      <c r="J42" s="359">
        <v>445</v>
      </c>
      <c r="K42" s="359">
        <v>458</v>
      </c>
      <c r="L42" s="359">
        <v>556</v>
      </c>
      <c r="M42" s="360">
        <v>653</v>
      </c>
    </row>
    <row r="43" spans="2:13" ht="27.75" customHeight="1" x14ac:dyDescent="0.15">
      <c r="B43" s="1186"/>
      <c r="C43" s="1187"/>
      <c r="D43" s="106"/>
      <c r="E43" s="1192" t="s">
        <v>33</v>
      </c>
      <c r="F43" s="1192"/>
      <c r="G43" s="1192"/>
      <c r="H43" s="1193"/>
      <c r="I43" s="358">
        <v>3608</v>
      </c>
      <c r="J43" s="359">
        <v>3450</v>
      </c>
      <c r="K43" s="359">
        <v>3272</v>
      </c>
      <c r="L43" s="359">
        <v>3033</v>
      </c>
      <c r="M43" s="360">
        <v>2843</v>
      </c>
    </row>
    <row r="44" spans="2:13" ht="27.75" customHeight="1" x14ac:dyDescent="0.15">
      <c r="B44" s="1186"/>
      <c r="C44" s="1187"/>
      <c r="D44" s="106"/>
      <c r="E44" s="1192" t="s">
        <v>34</v>
      </c>
      <c r="F44" s="1192"/>
      <c r="G44" s="1192"/>
      <c r="H44" s="1193"/>
      <c r="I44" s="358">
        <v>3481</v>
      </c>
      <c r="J44" s="359">
        <v>3193</v>
      </c>
      <c r="K44" s="359">
        <v>2816</v>
      </c>
      <c r="L44" s="359">
        <v>2439</v>
      </c>
      <c r="M44" s="360">
        <v>2152</v>
      </c>
    </row>
    <row r="45" spans="2:13" ht="27.75" customHeight="1" x14ac:dyDescent="0.15">
      <c r="B45" s="1186"/>
      <c r="C45" s="1187"/>
      <c r="D45" s="106"/>
      <c r="E45" s="1192" t="s">
        <v>35</v>
      </c>
      <c r="F45" s="1192"/>
      <c r="G45" s="1192"/>
      <c r="H45" s="1193"/>
      <c r="I45" s="358">
        <v>816</v>
      </c>
      <c r="J45" s="359">
        <v>465</v>
      </c>
      <c r="K45" s="359">
        <v>304</v>
      </c>
      <c r="L45" s="359">
        <v>174</v>
      </c>
      <c r="M45" s="360">
        <v>184</v>
      </c>
    </row>
    <row r="46" spans="2:13" ht="27.75" customHeight="1" x14ac:dyDescent="0.15">
      <c r="B46" s="1186"/>
      <c r="C46" s="1187"/>
      <c r="D46" s="107"/>
      <c r="E46" s="1192" t="s">
        <v>36</v>
      </c>
      <c r="F46" s="1192"/>
      <c r="G46" s="1192"/>
      <c r="H46" s="1193"/>
      <c r="I46" s="358" t="s">
        <v>489</v>
      </c>
      <c r="J46" s="359" t="s">
        <v>489</v>
      </c>
      <c r="K46" s="359" t="s">
        <v>489</v>
      </c>
      <c r="L46" s="359" t="s">
        <v>489</v>
      </c>
      <c r="M46" s="360" t="s">
        <v>489</v>
      </c>
    </row>
    <row r="47" spans="2:13" ht="27.75" customHeight="1" x14ac:dyDescent="0.15">
      <c r="B47" s="1186"/>
      <c r="C47" s="1187"/>
      <c r="D47" s="108"/>
      <c r="E47" s="1194" t="s">
        <v>37</v>
      </c>
      <c r="F47" s="1195"/>
      <c r="G47" s="1195"/>
      <c r="H47" s="1196"/>
      <c r="I47" s="358" t="s">
        <v>489</v>
      </c>
      <c r="J47" s="359" t="s">
        <v>489</v>
      </c>
      <c r="K47" s="359" t="s">
        <v>489</v>
      </c>
      <c r="L47" s="359" t="s">
        <v>489</v>
      </c>
      <c r="M47" s="360" t="s">
        <v>489</v>
      </c>
    </row>
    <row r="48" spans="2:13" ht="27.75" customHeight="1" x14ac:dyDescent="0.15">
      <c r="B48" s="1186"/>
      <c r="C48" s="1187"/>
      <c r="D48" s="106"/>
      <c r="E48" s="1192" t="s">
        <v>38</v>
      </c>
      <c r="F48" s="1192"/>
      <c r="G48" s="1192"/>
      <c r="H48" s="1193"/>
      <c r="I48" s="358" t="s">
        <v>489</v>
      </c>
      <c r="J48" s="359" t="s">
        <v>489</v>
      </c>
      <c r="K48" s="359" t="s">
        <v>489</v>
      </c>
      <c r="L48" s="359" t="s">
        <v>489</v>
      </c>
      <c r="M48" s="360" t="s">
        <v>489</v>
      </c>
    </row>
    <row r="49" spans="2:13" ht="27.75" customHeight="1" x14ac:dyDescent="0.15">
      <c r="B49" s="1188"/>
      <c r="C49" s="1189"/>
      <c r="D49" s="106"/>
      <c r="E49" s="1192" t="s">
        <v>39</v>
      </c>
      <c r="F49" s="1192"/>
      <c r="G49" s="1192"/>
      <c r="H49" s="1193"/>
      <c r="I49" s="358" t="s">
        <v>489</v>
      </c>
      <c r="J49" s="359" t="s">
        <v>489</v>
      </c>
      <c r="K49" s="359" t="s">
        <v>489</v>
      </c>
      <c r="L49" s="359" t="s">
        <v>489</v>
      </c>
      <c r="M49" s="360" t="s">
        <v>489</v>
      </c>
    </row>
    <row r="50" spans="2:13" ht="27.75" customHeight="1" x14ac:dyDescent="0.15">
      <c r="B50" s="1197" t="s">
        <v>40</v>
      </c>
      <c r="C50" s="1198"/>
      <c r="D50" s="109"/>
      <c r="E50" s="1192" t="s">
        <v>41</v>
      </c>
      <c r="F50" s="1192"/>
      <c r="G50" s="1192"/>
      <c r="H50" s="1193"/>
      <c r="I50" s="358">
        <v>13385</v>
      </c>
      <c r="J50" s="359">
        <v>12802</v>
      </c>
      <c r="K50" s="359">
        <v>12635</v>
      </c>
      <c r="L50" s="359">
        <v>14822</v>
      </c>
      <c r="M50" s="360">
        <v>15733</v>
      </c>
    </row>
    <row r="51" spans="2:13" ht="27.75" customHeight="1" x14ac:dyDescent="0.15">
      <c r="B51" s="1186"/>
      <c r="C51" s="1187"/>
      <c r="D51" s="106"/>
      <c r="E51" s="1192" t="s">
        <v>42</v>
      </c>
      <c r="F51" s="1192"/>
      <c r="G51" s="1192"/>
      <c r="H51" s="1193"/>
      <c r="I51" s="358">
        <v>6438</v>
      </c>
      <c r="J51" s="359">
        <v>6077</v>
      </c>
      <c r="K51" s="359">
        <v>5821</v>
      </c>
      <c r="L51" s="359">
        <v>5355</v>
      </c>
      <c r="M51" s="360">
        <v>5100</v>
      </c>
    </row>
    <row r="52" spans="2:13" ht="27.75" customHeight="1" x14ac:dyDescent="0.15">
      <c r="B52" s="1188"/>
      <c r="C52" s="1189"/>
      <c r="D52" s="106"/>
      <c r="E52" s="1192" t="s">
        <v>43</v>
      </c>
      <c r="F52" s="1192"/>
      <c r="G52" s="1192"/>
      <c r="H52" s="1193"/>
      <c r="I52" s="358">
        <v>30107</v>
      </c>
      <c r="J52" s="359">
        <v>30033</v>
      </c>
      <c r="K52" s="359">
        <v>29430</v>
      </c>
      <c r="L52" s="359">
        <v>28040</v>
      </c>
      <c r="M52" s="360">
        <v>26264</v>
      </c>
    </row>
    <row r="53" spans="2:13" ht="27.75" customHeight="1" thickBot="1" x14ac:dyDescent="0.2">
      <c r="B53" s="1199" t="s">
        <v>19</v>
      </c>
      <c r="C53" s="1200"/>
      <c r="D53" s="110"/>
      <c r="E53" s="1201" t="s">
        <v>44</v>
      </c>
      <c r="F53" s="1201"/>
      <c r="G53" s="1201"/>
      <c r="H53" s="1202"/>
      <c r="I53" s="361">
        <v>-19541</v>
      </c>
      <c r="J53" s="362">
        <v>-19227</v>
      </c>
      <c r="K53" s="362">
        <v>-20874</v>
      </c>
      <c r="L53" s="362">
        <v>-23323</v>
      </c>
      <c r="M53" s="363">
        <v>-23433</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73n1R4PCGEKudWnvrJT0l9vyHWYExTL2ozwwM2V3GVmb1vN9TAUFEGOOQzPuyL5ouEiNR5+w95rIAjKbr4zC5Q==" saltValue="6io8l5MAhWJf/fG2DpqJH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1" t="s">
        <v>46</v>
      </c>
      <c r="D55" s="1211"/>
      <c r="E55" s="1212"/>
      <c r="F55" s="122">
        <v>3389</v>
      </c>
      <c r="G55" s="122">
        <v>4265</v>
      </c>
      <c r="H55" s="123">
        <v>4574</v>
      </c>
    </row>
    <row r="56" spans="2:8" ht="52.5" customHeight="1" x14ac:dyDescent="0.15">
      <c r="B56" s="124"/>
      <c r="C56" s="1213" t="s">
        <v>47</v>
      </c>
      <c r="D56" s="1213"/>
      <c r="E56" s="1214"/>
      <c r="F56" s="125" t="s">
        <v>489</v>
      </c>
      <c r="G56" s="125" t="s">
        <v>489</v>
      </c>
      <c r="H56" s="126" t="s">
        <v>489</v>
      </c>
    </row>
    <row r="57" spans="2:8" ht="53.25" customHeight="1" x14ac:dyDescent="0.15">
      <c r="B57" s="124"/>
      <c r="C57" s="1215" t="s">
        <v>48</v>
      </c>
      <c r="D57" s="1215"/>
      <c r="E57" s="1216"/>
      <c r="F57" s="127">
        <v>9240</v>
      </c>
      <c r="G57" s="127">
        <v>10563</v>
      </c>
      <c r="H57" s="128">
        <v>11171</v>
      </c>
    </row>
    <row r="58" spans="2:8" ht="45.75" customHeight="1" x14ac:dyDescent="0.15">
      <c r="B58" s="129"/>
      <c r="C58" s="1203" t="s">
        <v>572</v>
      </c>
      <c r="D58" s="1204"/>
      <c r="E58" s="1205"/>
      <c r="F58" s="130">
        <v>4274</v>
      </c>
      <c r="G58" s="130">
        <v>4614</v>
      </c>
      <c r="H58" s="131">
        <v>4784</v>
      </c>
    </row>
    <row r="59" spans="2:8" ht="45.75" customHeight="1" x14ac:dyDescent="0.15">
      <c r="B59" s="129"/>
      <c r="C59" s="1203" t="s">
        <v>573</v>
      </c>
      <c r="D59" s="1204"/>
      <c r="E59" s="1205"/>
      <c r="F59" s="130">
        <v>1750</v>
      </c>
      <c r="G59" s="130">
        <v>2410</v>
      </c>
      <c r="H59" s="131">
        <v>2897</v>
      </c>
    </row>
    <row r="60" spans="2:8" ht="45.75" customHeight="1" x14ac:dyDescent="0.15">
      <c r="B60" s="129"/>
      <c r="C60" s="1203" t="s">
        <v>574</v>
      </c>
      <c r="D60" s="1204"/>
      <c r="E60" s="1205"/>
      <c r="F60" s="130">
        <v>1828</v>
      </c>
      <c r="G60" s="130">
        <v>1764</v>
      </c>
      <c r="H60" s="131">
        <v>1511</v>
      </c>
    </row>
    <row r="61" spans="2:8" ht="45.75" customHeight="1" x14ac:dyDescent="0.15">
      <c r="B61" s="129"/>
      <c r="C61" s="1203" t="s">
        <v>575</v>
      </c>
      <c r="D61" s="1204"/>
      <c r="E61" s="1205"/>
      <c r="F61" s="130">
        <v>200</v>
      </c>
      <c r="G61" s="130">
        <v>589</v>
      </c>
      <c r="H61" s="131">
        <v>797</v>
      </c>
    </row>
    <row r="62" spans="2:8" ht="45.75" customHeight="1" thickBot="1" x14ac:dyDescent="0.2">
      <c r="B62" s="132"/>
      <c r="C62" s="1206" t="s">
        <v>576</v>
      </c>
      <c r="D62" s="1207"/>
      <c r="E62" s="1208"/>
      <c r="F62" s="133">
        <v>570</v>
      </c>
      <c r="G62" s="133">
        <v>570</v>
      </c>
      <c r="H62" s="134">
        <v>571</v>
      </c>
    </row>
    <row r="63" spans="2:8" ht="52.5" customHeight="1" thickBot="1" x14ac:dyDescent="0.2">
      <c r="B63" s="135"/>
      <c r="C63" s="1209" t="s">
        <v>49</v>
      </c>
      <c r="D63" s="1209"/>
      <c r="E63" s="1210"/>
      <c r="F63" s="136">
        <v>12629</v>
      </c>
      <c r="G63" s="136">
        <v>14828</v>
      </c>
      <c r="H63" s="137">
        <v>15745</v>
      </c>
    </row>
    <row r="64" spans="2:8" x14ac:dyDescent="0.15"/>
  </sheetData>
  <sheetProtection algorithmName="SHA-512" hashValue="sWbY8bqh4daCAcZA2dBd0Z4KFNc4TVDwxAr28eXDvcKUWBLIoVCXflpqJ42xH1jXev3YG//UCTM5k7sN7cRcOw==" saltValue="6PlMc04CNOOFISXHLoeXV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42308</v>
      </c>
      <c r="E3" s="156"/>
      <c r="F3" s="157">
        <v>45588</v>
      </c>
      <c r="G3" s="158"/>
      <c r="H3" s="159"/>
    </row>
    <row r="4" spans="1:8" x14ac:dyDescent="0.15">
      <c r="A4" s="160"/>
      <c r="B4" s="161"/>
      <c r="C4" s="162"/>
      <c r="D4" s="163">
        <v>16977</v>
      </c>
      <c r="E4" s="164"/>
      <c r="F4" s="165">
        <v>24150</v>
      </c>
      <c r="G4" s="166"/>
      <c r="H4" s="167"/>
    </row>
    <row r="5" spans="1:8" x14ac:dyDescent="0.15">
      <c r="A5" s="148" t="s">
        <v>521</v>
      </c>
      <c r="B5" s="153"/>
      <c r="C5" s="154"/>
      <c r="D5" s="155">
        <v>43158</v>
      </c>
      <c r="E5" s="156"/>
      <c r="F5" s="157">
        <v>44161</v>
      </c>
      <c r="G5" s="158"/>
      <c r="H5" s="159"/>
    </row>
    <row r="6" spans="1:8" x14ac:dyDescent="0.15">
      <c r="A6" s="160"/>
      <c r="B6" s="161"/>
      <c r="C6" s="162"/>
      <c r="D6" s="163">
        <v>18974</v>
      </c>
      <c r="E6" s="164"/>
      <c r="F6" s="165">
        <v>23644</v>
      </c>
      <c r="G6" s="166"/>
      <c r="H6" s="167"/>
    </row>
    <row r="7" spans="1:8" x14ac:dyDescent="0.15">
      <c r="A7" s="148" t="s">
        <v>522</v>
      </c>
      <c r="B7" s="153"/>
      <c r="C7" s="154"/>
      <c r="D7" s="155">
        <v>26815</v>
      </c>
      <c r="E7" s="156"/>
      <c r="F7" s="157">
        <v>43955</v>
      </c>
      <c r="G7" s="158"/>
      <c r="H7" s="159"/>
    </row>
    <row r="8" spans="1:8" x14ac:dyDescent="0.15">
      <c r="A8" s="160"/>
      <c r="B8" s="161"/>
      <c r="C8" s="162"/>
      <c r="D8" s="163">
        <v>9574</v>
      </c>
      <c r="E8" s="164"/>
      <c r="F8" s="165">
        <v>21318</v>
      </c>
      <c r="G8" s="166"/>
      <c r="H8" s="167"/>
    </row>
    <row r="9" spans="1:8" x14ac:dyDescent="0.15">
      <c r="A9" s="148" t="s">
        <v>523</v>
      </c>
      <c r="B9" s="153"/>
      <c r="C9" s="154"/>
      <c r="D9" s="155">
        <v>20733</v>
      </c>
      <c r="E9" s="156"/>
      <c r="F9" s="157">
        <v>41921</v>
      </c>
      <c r="G9" s="158"/>
      <c r="H9" s="159"/>
    </row>
    <row r="10" spans="1:8" x14ac:dyDescent="0.15">
      <c r="A10" s="160"/>
      <c r="B10" s="161"/>
      <c r="C10" s="162"/>
      <c r="D10" s="163">
        <v>6903</v>
      </c>
      <c r="E10" s="164"/>
      <c r="F10" s="165">
        <v>21655</v>
      </c>
      <c r="G10" s="166"/>
      <c r="H10" s="167"/>
    </row>
    <row r="11" spans="1:8" x14ac:dyDescent="0.15">
      <c r="A11" s="148" t="s">
        <v>524</v>
      </c>
      <c r="B11" s="153"/>
      <c r="C11" s="154"/>
      <c r="D11" s="155">
        <v>33037</v>
      </c>
      <c r="E11" s="156"/>
      <c r="F11" s="157">
        <v>44585</v>
      </c>
      <c r="G11" s="158"/>
      <c r="H11" s="159"/>
    </row>
    <row r="12" spans="1:8" x14ac:dyDescent="0.15">
      <c r="A12" s="160"/>
      <c r="B12" s="161"/>
      <c r="C12" s="168"/>
      <c r="D12" s="163">
        <v>9413</v>
      </c>
      <c r="E12" s="164"/>
      <c r="F12" s="165">
        <v>23077</v>
      </c>
      <c r="G12" s="166"/>
      <c r="H12" s="167"/>
    </row>
    <row r="13" spans="1:8" x14ac:dyDescent="0.15">
      <c r="A13" s="148"/>
      <c r="B13" s="153"/>
      <c r="C13" s="169"/>
      <c r="D13" s="170">
        <v>33210</v>
      </c>
      <c r="E13" s="171"/>
      <c r="F13" s="172">
        <v>44042</v>
      </c>
      <c r="G13" s="173"/>
      <c r="H13" s="159"/>
    </row>
    <row r="14" spans="1:8" x14ac:dyDescent="0.15">
      <c r="A14" s="160"/>
      <c r="B14" s="161"/>
      <c r="C14" s="162"/>
      <c r="D14" s="163">
        <v>12368</v>
      </c>
      <c r="E14" s="164"/>
      <c r="F14" s="165">
        <v>22769</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3.16</v>
      </c>
      <c r="C19" s="174">
        <f>ROUND(VALUE(SUBSTITUTE(実質収支比率等に係る経年分析!G$48,"▲","-")),2)</f>
        <v>5.12</v>
      </c>
      <c r="D19" s="174">
        <f>ROUND(VALUE(SUBSTITUTE(実質収支比率等に係る経年分析!H$48,"▲","-")),2)</f>
        <v>8.6199999999999992</v>
      </c>
      <c r="E19" s="174">
        <f>ROUND(VALUE(SUBSTITUTE(実質収支比率等に係る経年分析!I$48,"▲","-")),2)</f>
        <v>7.04</v>
      </c>
      <c r="F19" s="174">
        <f>ROUND(VALUE(SUBSTITUTE(実質収支比率等に係る経年分析!J$48,"▲","-")),2)</f>
        <v>7.49</v>
      </c>
    </row>
    <row r="20" spans="1:11" x14ac:dyDescent="0.15">
      <c r="A20" s="174" t="s">
        <v>53</v>
      </c>
      <c r="B20" s="174">
        <f>ROUND(VALUE(SUBSTITUTE(実質収支比率等に係る経年分析!F$47,"▲","-")),2)</f>
        <v>21.85</v>
      </c>
      <c r="C20" s="174">
        <f>ROUND(VALUE(SUBSTITUTE(実質収支比率等に係る経年分析!G$47,"▲","-")),2)</f>
        <v>19.95</v>
      </c>
      <c r="D20" s="174">
        <f>ROUND(VALUE(SUBSTITUTE(実質収支比率等に係る経年分析!H$47,"▲","-")),2)</f>
        <v>16.54</v>
      </c>
      <c r="E20" s="174">
        <f>ROUND(VALUE(SUBSTITUTE(実質収支比率等に係る経年分析!I$47,"▲","-")),2)</f>
        <v>20.94</v>
      </c>
      <c r="F20" s="174">
        <f>ROUND(VALUE(SUBSTITUTE(実質収支比率等に係る経年分析!J$47,"▲","-")),2)</f>
        <v>21.83</v>
      </c>
    </row>
    <row r="21" spans="1:11" x14ac:dyDescent="0.15">
      <c r="A21" s="174" t="s">
        <v>54</v>
      </c>
      <c r="B21" s="174">
        <f>IF(ISNUMBER(VALUE(SUBSTITUTE(実質収支比率等に係る経年分析!F$49,"▲","-"))),ROUND(VALUE(SUBSTITUTE(実質収支比率等に係る経年分析!F$49,"▲","-")),2),NA())</f>
        <v>-2.79</v>
      </c>
      <c r="C21" s="174">
        <f>IF(ISNUMBER(VALUE(SUBSTITUTE(実質収支比率等に係る経年分析!G$49,"▲","-"))),ROUND(VALUE(SUBSTITUTE(実質収支比率等に係る経年分析!G$49,"▲","-")),2),NA())</f>
        <v>-1.56</v>
      </c>
      <c r="D21" s="174">
        <f>IF(ISNUMBER(VALUE(SUBSTITUTE(実質収支比率等に係る経年分析!H$49,"▲","-"))),ROUND(VALUE(SUBSTITUTE(実質収支比率等に係る経年分析!H$49,"▲","-")),2),NA())</f>
        <v>9</v>
      </c>
      <c r="E21" s="174">
        <f>IF(ISNUMBER(VALUE(SUBSTITUTE(実質収支比率等に係る経年分析!I$49,"▲","-"))),ROUND(VALUE(SUBSTITUTE(実質収支比率等に係る経年分析!I$49,"▲","-")),2),NA())</f>
        <v>3.66</v>
      </c>
      <c r="F21" s="174">
        <f>IF(ISNUMBER(VALUE(SUBSTITUTE(実質収支比率等に係る経年分析!J$49,"▲","-"))),ROUND(VALUE(SUBSTITUTE(実質収支比率等に係る経年分析!J$49,"▲","-")),2),NA())</f>
        <v>3.21</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筑紫地区介護認定審査会事業特別会計</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介護保険特別会計（保険事業勘定）</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0.68</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0.78</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0.55000000000000004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0.44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介護保険特別会計（介護サービス事業勘定）</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7.0000000000000007E-2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0.04</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0.14000000000000001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0.24</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7.0000000000000007E-2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7.0000000000000007E-2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0.74</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5.98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6.12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6.18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6.28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6.28</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3.15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5.12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8.61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7.04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7.48</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11.09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11.26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10.67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10.29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10.19</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3277</v>
      </c>
      <c r="E42" s="176"/>
      <c r="F42" s="176"/>
      <c r="G42" s="176">
        <f>'実質公債費比率（分子）の構造'!L$52</f>
        <v>3311</v>
      </c>
      <c r="H42" s="176"/>
      <c r="I42" s="176"/>
      <c r="J42" s="176">
        <f>'実質公債費比率（分子）の構造'!M$52</f>
        <v>3290</v>
      </c>
      <c r="K42" s="176"/>
      <c r="L42" s="176"/>
      <c r="M42" s="176">
        <f>'実質公債費比率（分子）の構造'!N$52</f>
        <v>3254</v>
      </c>
      <c r="N42" s="176"/>
      <c r="O42" s="176"/>
      <c r="P42" s="176">
        <f>'実質公債費比率（分子）の構造'!O$52</f>
        <v>3179</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340</v>
      </c>
      <c r="C44" s="176"/>
      <c r="D44" s="176"/>
      <c r="E44" s="176">
        <f>'実質公債費比率（分子）の構造'!L$50</f>
        <v>370</v>
      </c>
      <c r="F44" s="176"/>
      <c r="G44" s="176"/>
      <c r="H44" s="176">
        <f>'実質公債費比率（分子）の構造'!M$50</f>
        <v>380</v>
      </c>
      <c r="I44" s="176"/>
      <c r="J44" s="176"/>
      <c r="K44" s="176">
        <f>'実質公債費比率（分子）の構造'!N$50</f>
        <v>391</v>
      </c>
      <c r="L44" s="176"/>
      <c r="M44" s="176"/>
      <c r="N44" s="176">
        <f>'実質公債費比率（分子）の構造'!O$50</f>
        <v>389</v>
      </c>
      <c r="O44" s="176"/>
      <c r="P44" s="176"/>
    </row>
    <row r="45" spans="1:16" x14ac:dyDescent="0.15">
      <c r="A45" s="176" t="s">
        <v>63</v>
      </c>
      <c r="B45" s="176">
        <f>'実質公債費比率（分子）の構造'!K$49</f>
        <v>2</v>
      </c>
      <c r="C45" s="176"/>
      <c r="D45" s="176"/>
      <c r="E45" s="176">
        <f>'実質公債費比率（分子）の構造'!L$49</f>
        <v>1</v>
      </c>
      <c r="F45" s="176"/>
      <c r="G45" s="176"/>
      <c r="H45" s="176">
        <f>'実質公債費比率（分子）の構造'!M$49</f>
        <v>1</v>
      </c>
      <c r="I45" s="176"/>
      <c r="J45" s="176"/>
      <c r="K45" s="176">
        <f>'実質公債費比率（分子）の構造'!N$49</f>
        <v>1</v>
      </c>
      <c r="L45" s="176"/>
      <c r="M45" s="176"/>
      <c r="N45" s="176">
        <f>'実質公債費比率（分子）の構造'!O$49</f>
        <v>0</v>
      </c>
      <c r="O45" s="176"/>
      <c r="P45" s="176"/>
    </row>
    <row r="46" spans="1:16" x14ac:dyDescent="0.15">
      <c r="A46" s="176" t="s">
        <v>64</v>
      </c>
      <c r="B46" s="176">
        <f>'実質公債費比率（分子）の構造'!K$48</f>
        <v>507</v>
      </c>
      <c r="C46" s="176"/>
      <c r="D46" s="176"/>
      <c r="E46" s="176">
        <f>'実質公債費比率（分子）の構造'!L$48</f>
        <v>496</v>
      </c>
      <c r="F46" s="176"/>
      <c r="G46" s="176"/>
      <c r="H46" s="176">
        <f>'実質公債費比率（分子）の構造'!M$48</f>
        <v>458</v>
      </c>
      <c r="I46" s="176"/>
      <c r="J46" s="176"/>
      <c r="K46" s="176">
        <f>'実質公債費比率（分子）の構造'!N$48</f>
        <v>495</v>
      </c>
      <c r="L46" s="176"/>
      <c r="M46" s="176"/>
      <c r="N46" s="176">
        <f>'実質公債費比率（分子）の構造'!O$48</f>
        <v>471</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2915</v>
      </c>
      <c r="C49" s="176"/>
      <c r="D49" s="176"/>
      <c r="E49" s="176">
        <f>'実質公債費比率（分子）の構造'!L$45</f>
        <v>3009</v>
      </c>
      <c r="F49" s="176"/>
      <c r="G49" s="176"/>
      <c r="H49" s="176">
        <f>'実質公債費比率（分子）の構造'!M$45</f>
        <v>2960</v>
      </c>
      <c r="I49" s="176"/>
      <c r="J49" s="176"/>
      <c r="K49" s="176">
        <f>'実質公債費比率（分子）の構造'!N$45</f>
        <v>2863</v>
      </c>
      <c r="L49" s="176"/>
      <c r="M49" s="176"/>
      <c r="N49" s="176">
        <f>'実質公債費比率（分子）の構造'!O$45</f>
        <v>2805</v>
      </c>
      <c r="O49" s="176"/>
      <c r="P49" s="176"/>
    </row>
    <row r="50" spans="1:16" x14ac:dyDescent="0.15">
      <c r="A50" s="176" t="s">
        <v>67</v>
      </c>
      <c r="B50" s="176" t="e">
        <f>NA()</f>
        <v>#N/A</v>
      </c>
      <c r="C50" s="176">
        <f>IF(ISNUMBER('実質公債費比率（分子）の構造'!K$53),'実質公債費比率（分子）の構造'!K$53,NA())</f>
        <v>487</v>
      </c>
      <c r="D50" s="176" t="e">
        <f>NA()</f>
        <v>#N/A</v>
      </c>
      <c r="E50" s="176" t="e">
        <f>NA()</f>
        <v>#N/A</v>
      </c>
      <c r="F50" s="176">
        <f>IF(ISNUMBER('実質公債費比率（分子）の構造'!L$53),'実質公債費比率（分子）の構造'!L$53,NA())</f>
        <v>565</v>
      </c>
      <c r="G50" s="176" t="e">
        <f>NA()</f>
        <v>#N/A</v>
      </c>
      <c r="H50" s="176" t="e">
        <f>NA()</f>
        <v>#N/A</v>
      </c>
      <c r="I50" s="176">
        <f>IF(ISNUMBER('実質公債費比率（分子）の構造'!M$53),'実質公債費比率（分子）の構造'!M$53,NA())</f>
        <v>509</v>
      </c>
      <c r="J50" s="176" t="e">
        <f>NA()</f>
        <v>#N/A</v>
      </c>
      <c r="K50" s="176" t="e">
        <f>NA()</f>
        <v>#N/A</v>
      </c>
      <c r="L50" s="176">
        <f>IF(ISNUMBER('実質公債費比率（分子）の構造'!N$53),'実質公債費比率（分子）の構造'!N$53,NA())</f>
        <v>496</v>
      </c>
      <c r="M50" s="176" t="e">
        <f>NA()</f>
        <v>#N/A</v>
      </c>
      <c r="N50" s="176" t="e">
        <f>NA()</f>
        <v>#N/A</v>
      </c>
      <c r="O50" s="176">
        <f>IF(ISNUMBER('実質公債費比率（分子）の構造'!O$53),'実質公債費比率（分子）の構造'!O$53,NA())</f>
        <v>486</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30107</v>
      </c>
      <c r="E56" s="175"/>
      <c r="F56" s="175"/>
      <c r="G56" s="175">
        <f>'将来負担比率（分子）の構造'!J$52</f>
        <v>30033</v>
      </c>
      <c r="H56" s="175"/>
      <c r="I56" s="175"/>
      <c r="J56" s="175">
        <f>'将来負担比率（分子）の構造'!K$52</f>
        <v>29430</v>
      </c>
      <c r="K56" s="175"/>
      <c r="L56" s="175"/>
      <c r="M56" s="175">
        <f>'将来負担比率（分子）の構造'!L$52</f>
        <v>28040</v>
      </c>
      <c r="N56" s="175"/>
      <c r="O56" s="175"/>
      <c r="P56" s="175">
        <f>'将来負担比率（分子）の構造'!M$52</f>
        <v>26264</v>
      </c>
    </row>
    <row r="57" spans="1:16" x14ac:dyDescent="0.15">
      <c r="A57" s="175" t="s">
        <v>42</v>
      </c>
      <c r="B57" s="175"/>
      <c r="C57" s="175"/>
      <c r="D57" s="175">
        <f>'将来負担比率（分子）の構造'!I$51</f>
        <v>6438</v>
      </c>
      <c r="E57" s="175"/>
      <c r="F57" s="175"/>
      <c r="G57" s="175">
        <f>'将来負担比率（分子）の構造'!J$51</f>
        <v>6077</v>
      </c>
      <c r="H57" s="175"/>
      <c r="I57" s="175"/>
      <c r="J57" s="175">
        <f>'将来負担比率（分子）の構造'!K$51</f>
        <v>5821</v>
      </c>
      <c r="K57" s="175"/>
      <c r="L57" s="175"/>
      <c r="M57" s="175">
        <f>'将来負担比率（分子）の構造'!L$51</f>
        <v>5355</v>
      </c>
      <c r="N57" s="175"/>
      <c r="O57" s="175"/>
      <c r="P57" s="175">
        <f>'将来負担比率（分子）の構造'!M$51</f>
        <v>5100</v>
      </c>
    </row>
    <row r="58" spans="1:16" x14ac:dyDescent="0.15">
      <c r="A58" s="175" t="s">
        <v>41</v>
      </c>
      <c r="B58" s="175"/>
      <c r="C58" s="175"/>
      <c r="D58" s="175">
        <f>'将来負担比率（分子）の構造'!I$50</f>
        <v>13385</v>
      </c>
      <c r="E58" s="175"/>
      <c r="F58" s="175"/>
      <c r="G58" s="175">
        <f>'将来負担比率（分子）の構造'!J$50</f>
        <v>12802</v>
      </c>
      <c r="H58" s="175"/>
      <c r="I58" s="175"/>
      <c r="J58" s="175">
        <f>'将来負担比率（分子）の構造'!K$50</f>
        <v>12635</v>
      </c>
      <c r="K58" s="175"/>
      <c r="L58" s="175"/>
      <c r="M58" s="175">
        <f>'将来負担比率（分子）の構造'!L$50</f>
        <v>14822</v>
      </c>
      <c r="N58" s="175"/>
      <c r="O58" s="175"/>
      <c r="P58" s="175">
        <f>'将来負担比率（分子）の構造'!M$50</f>
        <v>15733</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816</v>
      </c>
      <c r="C62" s="175"/>
      <c r="D62" s="175"/>
      <c r="E62" s="175">
        <f>'将来負担比率（分子）の構造'!J$45</f>
        <v>465</v>
      </c>
      <c r="F62" s="175"/>
      <c r="G62" s="175"/>
      <c r="H62" s="175">
        <f>'将来負担比率（分子）の構造'!K$45</f>
        <v>304</v>
      </c>
      <c r="I62" s="175"/>
      <c r="J62" s="175"/>
      <c r="K62" s="175">
        <f>'将来負担比率（分子）の構造'!L$45</f>
        <v>174</v>
      </c>
      <c r="L62" s="175"/>
      <c r="M62" s="175"/>
      <c r="N62" s="175">
        <f>'将来負担比率（分子）の構造'!M$45</f>
        <v>184</v>
      </c>
      <c r="O62" s="175"/>
      <c r="P62" s="175"/>
    </row>
    <row r="63" spans="1:16" x14ac:dyDescent="0.15">
      <c r="A63" s="175" t="s">
        <v>34</v>
      </c>
      <c r="B63" s="175">
        <f>'将来負担比率（分子）の構造'!I$44</f>
        <v>3481</v>
      </c>
      <c r="C63" s="175"/>
      <c r="D63" s="175"/>
      <c r="E63" s="175">
        <f>'将来負担比率（分子）の構造'!J$44</f>
        <v>3193</v>
      </c>
      <c r="F63" s="175"/>
      <c r="G63" s="175"/>
      <c r="H63" s="175">
        <f>'将来負担比率（分子）の構造'!K$44</f>
        <v>2816</v>
      </c>
      <c r="I63" s="175"/>
      <c r="J63" s="175"/>
      <c r="K63" s="175">
        <f>'将来負担比率（分子）の構造'!L$44</f>
        <v>2439</v>
      </c>
      <c r="L63" s="175"/>
      <c r="M63" s="175"/>
      <c r="N63" s="175">
        <f>'将来負担比率（分子）の構造'!M$44</f>
        <v>2152</v>
      </c>
      <c r="O63" s="175"/>
      <c r="P63" s="175"/>
    </row>
    <row r="64" spans="1:16" x14ac:dyDescent="0.15">
      <c r="A64" s="175" t="s">
        <v>33</v>
      </c>
      <c r="B64" s="175">
        <f>'将来負担比率（分子）の構造'!I$43</f>
        <v>3608</v>
      </c>
      <c r="C64" s="175"/>
      <c r="D64" s="175"/>
      <c r="E64" s="175">
        <f>'将来負担比率（分子）の構造'!J$43</f>
        <v>3450</v>
      </c>
      <c r="F64" s="175"/>
      <c r="G64" s="175"/>
      <c r="H64" s="175">
        <f>'将来負担比率（分子）の構造'!K$43</f>
        <v>3272</v>
      </c>
      <c r="I64" s="175"/>
      <c r="J64" s="175"/>
      <c r="K64" s="175">
        <f>'将来負担比率（分子）の構造'!L$43</f>
        <v>3033</v>
      </c>
      <c r="L64" s="175"/>
      <c r="M64" s="175"/>
      <c r="N64" s="175">
        <f>'将来負担比率（分子）の構造'!M$43</f>
        <v>2843</v>
      </c>
      <c r="O64" s="175"/>
      <c r="P64" s="175"/>
    </row>
    <row r="65" spans="1:16" x14ac:dyDescent="0.15">
      <c r="A65" s="175" t="s">
        <v>32</v>
      </c>
      <c r="B65" s="175">
        <f>'将来負担比率（分子）の構造'!I$42</f>
        <v>573</v>
      </c>
      <c r="C65" s="175"/>
      <c r="D65" s="175"/>
      <c r="E65" s="175">
        <f>'将来負担比率（分子）の構造'!J$42</f>
        <v>445</v>
      </c>
      <c r="F65" s="175"/>
      <c r="G65" s="175"/>
      <c r="H65" s="175">
        <f>'将来負担比率（分子）の構造'!K$42</f>
        <v>458</v>
      </c>
      <c r="I65" s="175"/>
      <c r="J65" s="175"/>
      <c r="K65" s="175">
        <f>'将来負担比率（分子）の構造'!L$42</f>
        <v>556</v>
      </c>
      <c r="L65" s="175"/>
      <c r="M65" s="175"/>
      <c r="N65" s="175">
        <f>'将来負担比率（分子）の構造'!M$42</f>
        <v>653</v>
      </c>
      <c r="O65" s="175"/>
      <c r="P65" s="175"/>
    </row>
    <row r="66" spans="1:16" x14ac:dyDescent="0.15">
      <c r="A66" s="175" t="s">
        <v>31</v>
      </c>
      <c r="B66" s="175">
        <f>'将来負担比率（分子）の構造'!I$41</f>
        <v>21912</v>
      </c>
      <c r="C66" s="175"/>
      <c r="D66" s="175"/>
      <c r="E66" s="175">
        <f>'将来負担比率（分子）の構造'!J$41</f>
        <v>22131</v>
      </c>
      <c r="F66" s="175"/>
      <c r="G66" s="175"/>
      <c r="H66" s="175">
        <f>'将来負担比率（分子）の構造'!K$41</f>
        <v>20162</v>
      </c>
      <c r="I66" s="175"/>
      <c r="J66" s="175"/>
      <c r="K66" s="175">
        <f>'将来負担比率（分子）の構造'!L$41</f>
        <v>18693</v>
      </c>
      <c r="L66" s="175"/>
      <c r="M66" s="175"/>
      <c r="N66" s="175">
        <f>'将来負担比率（分子）の構造'!M$41</f>
        <v>17832</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3389</v>
      </c>
      <c r="C72" s="179">
        <f>基金残高に係る経年分析!G55</f>
        <v>4265</v>
      </c>
      <c r="D72" s="179">
        <f>基金残高に係る経年分析!H55</f>
        <v>4574</v>
      </c>
    </row>
    <row r="73" spans="1:16" x14ac:dyDescent="0.15">
      <c r="A73" s="178" t="s">
        <v>74</v>
      </c>
      <c r="B73" s="179" t="str">
        <f>基金残高に係る経年分析!F56</f>
        <v>-</v>
      </c>
      <c r="C73" s="179" t="str">
        <f>基金残高に係る経年分析!G56</f>
        <v>-</v>
      </c>
      <c r="D73" s="179" t="str">
        <f>基金残高に係る経年分析!H56</f>
        <v>-</v>
      </c>
    </row>
    <row r="74" spans="1:16" x14ac:dyDescent="0.15">
      <c r="A74" s="178" t="s">
        <v>75</v>
      </c>
      <c r="B74" s="179">
        <f>基金残高に係る経年分析!F57</f>
        <v>9240</v>
      </c>
      <c r="C74" s="179">
        <f>基金残高に係る経年分析!G57</f>
        <v>10563</v>
      </c>
      <c r="D74" s="179">
        <f>基金残高に係る経年分析!H57</f>
        <v>11171</v>
      </c>
    </row>
  </sheetData>
  <sheetProtection algorithmName="SHA-512" hashValue="Tyma1KyNlFxJ5Aqjga69ezd/KTjdza/VmqcAvjQwoIJ6p5ioc6lYj0HNNmCSO2dtg5emqvL9RGb1qDpHIaRG3A==" saltValue="uyr4gCgrgyIfjsP/mD1EP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2025-03-24T04:58:23Z</cp:lastPrinted>
  <dcterms:created xsi:type="dcterms:W3CDTF">2025-02-19T04:49:54Z</dcterms:created>
  <dcterms:modified xsi:type="dcterms:W3CDTF">2025-03-26T04:54:37Z</dcterms:modified>
  <cp:category/>
</cp:coreProperties>
</file>