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1FAA07D6-46B9-4036-B39B-9E811A196C35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Sheet1">#REF!</definedName>
    <definedName name="第20号様式" localSheetId="0">xls_143_!#REF!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<sst xmlns="http://schemas.openxmlformats.org/spreadsheetml/2006/main" count="276" uniqueCount="145">
  <si>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</si>
  <si>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</si>
  <si>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</si>
  <si>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</si>
  <si>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</si>
  <si>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</si>
  <si>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</si>
  <si>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</si>
  <si>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</si>
  <si>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</si>
  <si>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</si>
  <si>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</si>
  <si>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</si>
  <si>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</si>
  <si>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</si>
  <si>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</si>
  <si>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</si>
  <si>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</si>
  <si>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</si>
  <si>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</si>
  <si>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</si>
  <si>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</si>
  <si>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</si>
  <si>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</si>
  <si>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</si>
  <si>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</si>
  <si>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</si>
  <si>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</si>
  <si>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</si>
  <si>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</si>
  <si>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</si>
  <si>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</si>
  <si>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</si>
  <si>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</si>
  <si>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</si>
  <si>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</si>
  <si>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</si>
  <si>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</si>
  <si>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</si>
  <si>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</si>
  <si>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</si>
  <si>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</si>
  <si>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</si>
  <si>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</si>
  <si>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</si>
  <si>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</si>
  <si>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</si>
  <si>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</si>
  <si>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</si>
  <si>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</si>
  <si>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</si>
  <si>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</si>
  <si>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</si>
  <si>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</si>
  <si>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</si>
  <si>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</si>
  <si>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</si>
  <si>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</si>
  <si>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</si>
  <si>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</si>
  <si>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★門司区</t>
  </si>
  <si>
    <t>福岡県議会議員補欠選挙</t>
  </si>
  <si>
    <t>★小倉北区</t>
  </si>
  <si>
    <t>　小倉南区</t>
  </si>
  <si>
    <t>★若松区</t>
  </si>
  <si>
    <t>★八幡東区</t>
  </si>
  <si>
    <t>★八幡西区</t>
  </si>
  <si>
    <t>★戸畑区</t>
  </si>
  <si>
    <t>★東区</t>
  </si>
  <si>
    <t>★博多区</t>
  </si>
  <si>
    <t>★中央区</t>
  </si>
  <si>
    <t>★南区</t>
  </si>
  <si>
    <t>★城南区</t>
  </si>
  <si>
    <t>★早良区</t>
  </si>
  <si>
    <t>　西区</t>
  </si>
  <si>
    <t>★大牟田市</t>
  </si>
  <si>
    <t>★久留米市</t>
  </si>
  <si>
    <t>★うきは市</t>
  </si>
  <si>
    <t>＊久留米市・うきは市計</t>
  </si>
  <si>
    <t>★直方市</t>
  </si>
  <si>
    <t>★飯塚市</t>
  </si>
  <si>
    <t>★桂川町</t>
  </si>
  <si>
    <t>＊飯塚市・嘉穂郡計</t>
  </si>
  <si>
    <t>★田川市</t>
  </si>
  <si>
    <t>★柳川市</t>
  </si>
  <si>
    <t>★八女市</t>
  </si>
  <si>
    <t>★広川町</t>
  </si>
  <si>
    <t>＊八女市・八女郡計</t>
  </si>
  <si>
    <t>★筑後市</t>
  </si>
  <si>
    <t>★大川市</t>
  </si>
  <si>
    <t>★大木町</t>
  </si>
  <si>
    <t>＊大川市・三潴郡計</t>
  </si>
  <si>
    <t>★行橋市</t>
  </si>
  <si>
    <t>★中間市</t>
  </si>
  <si>
    <t>★小郡市</t>
  </si>
  <si>
    <t>★大刀洗町</t>
  </si>
  <si>
    <t>＊小郡市・三井郡計</t>
  </si>
  <si>
    <t>★筑紫野市</t>
  </si>
  <si>
    <t>★春日市</t>
  </si>
  <si>
    <t>★大野城市</t>
  </si>
  <si>
    <t>★宗像市</t>
  </si>
  <si>
    <t>★太宰府市</t>
  </si>
  <si>
    <t>★古賀市</t>
  </si>
  <si>
    <t>★福津市</t>
  </si>
  <si>
    <t>★宮若市</t>
  </si>
  <si>
    <t>★小竹町</t>
  </si>
  <si>
    <t>★鞍手町</t>
  </si>
  <si>
    <t>＊宮若市・鞍手郡計</t>
  </si>
  <si>
    <t>★嘉麻市</t>
  </si>
  <si>
    <t>★朝倉市</t>
  </si>
  <si>
    <t>★筑前町</t>
  </si>
  <si>
    <t>★東峰村</t>
  </si>
  <si>
    <t>＊朝倉市・朝倉郡計</t>
  </si>
  <si>
    <t>★みやま市</t>
  </si>
  <si>
    <t>★糸島市</t>
  </si>
  <si>
    <t>★那珂川市</t>
  </si>
  <si>
    <t>★宇美町</t>
  </si>
  <si>
    <t>★篠栗町</t>
  </si>
  <si>
    <t>★志免町</t>
  </si>
  <si>
    <t>★須恵町</t>
  </si>
  <si>
    <t>★新宮町</t>
  </si>
  <si>
    <t>★久山町</t>
  </si>
  <si>
    <t>★粕屋町</t>
  </si>
  <si>
    <t>＊糟屋郡    計</t>
  </si>
  <si>
    <t>★芦屋町</t>
  </si>
  <si>
    <t>★水巻町</t>
  </si>
  <si>
    <t>★岡垣町</t>
  </si>
  <si>
    <t>★遠賀町</t>
  </si>
  <si>
    <t>＊遠賀郡    計</t>
  </si>
  <si>
    <t>★香春町</t>
  </si>
  <si>
    <t>★添田町</t>
  </si>
  <si>
    <t>★糸田町</t>
  </si>
  <si>
    <t>★川崎町</t>
  </si>
  <si>
    <t>★大任町</t>
  </si>
  <si>
    <t>★赤村</t>
  </si>
  <si>
    <t>★福智町</t>
  </si>
  <si>
    <t>＊田川郡    計</t>
  </si>
  <si>
    <t>★苅田町</t>
  </si>
  <si>
    <t>★みやこ町</t>
  </si>
  <si>
    <t>＊京都郡    計</t>
  </si>
  <si>
    <t>　吉富町</t>
  </si>
  <si>
    <t>　上毛町</t>
  </si>
  <si>
    <t>　築上町</t>
  </si>
  <si>
    <t>　豊前市</t>
  </si>
  <si>
    <t>＊築上郡・豊前市計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</si>
</sst>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  <protection hidden="1"/>
    </xf>
    <xf numFmtId="176" fontId="5" fillId="0" borderId="2" xfId="2" applyNumberFormat="1" applyFont="1" applyBorder="1" applyAlignment="1">
      <alignment horizontal="right" vertical="center"/>
    </xf>
    <xf numFmtId="177" fontId="5" fillId="0" borderId="2" xfId="2" applyNumberFormat="1" applyFont="1" applyBorder="1" applyAlignment="1">
      <alignment horizontal="right" vertical="center"/>
    </xf>
    <xf numFmtId="181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right" vertical="center" shrinkToFit="1"/>
    </xf>
    <xf numFmtId="179" fontId="7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left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79" fontId="9" fillId="0" borderId="0" xfId="2" applyNumberFormat="1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77" fontId="5" fillId="0" borderId="8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9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E2" sqref="E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9.88671875" style="3" customWidth="1"/>
    <col min="24" max="16384" width="10.33203125" style="3"/>
  </cols>
  <sheetData>
    <row r="1" spans="1:23" s="5" customFormat="1" ht="15.75" customHeight="1" x14ac:dyDescent="0.15">
      <c r="A1" s="90" t="s">
        <v>0</v>
      </c>
      <c r="B1" s="90"/>
      <c r="C1" s="90"/>
      <c r="F1" s="6"/>
      <c r="J1" s="6"/>
      <c r="T1" s="6"/>
      <c r="V1" s="99" t="str">
        <f>IF(P_14号3様式!A2=""," ページ", P_14号3様式!A2 &amp; "ページ")</f>
        <v>1ページ</v>
      </c>
      <c r="W1" s="99"/>
    </row>
    <row r="2" spans="1:23" s="5" customFormat="1" ht="15" customHeight="1" x14ac:dyDescent="0.15">
      <c r="A2" s="90"/>
      <c r="B2" s="90"/>
      <c r="C2" s="90"/>
      <c r="G2" s="40" t="str">
        <f>IF(P_14号3様式!AG2="","投　票　速　報","投　票　速　報　（確定）")</f>
        <v>投　票　速　報　（確定）</v>
      </c>
      <c r="H2" s="40"/>
      <c r="I2" s="40"/>
      <c r="J2" s="40"/>
      <c r="K2" s="40"/>
      <c r="L2" s="7"/>
      <c r="M2" s="7"/>
      <c r="N2" s="96" t="s">
        <v>1</v>
      </c>
      <c r="O2" s="96"/>
      <c r="P2" s="96"/>
      <c r="Q2" s="96" t="str">
        <f>IF(P_14号3様式!AL2="","第　　　回","第 　" &amp; P_14号3様式!AL2 &amp; "　回")</f>
        <v>第　　　回</v>
      </c>
      <c r="R2" s="96"/>
      <c r="S2" s="96"/>
      <c r="T2" s="96"/>
      <c r="U2" s="96" t="str">
        <f>IF(P_14号3様式!AM2="","        時     　 分　現在",P_14号3様式!AM2)</f>
        <v xml:space="preserve">        時     　 分　現在</v>
      </c>
      <c r="V2" s="96"/>
      <c r="W2" s="96"/>
    </row>
    <row r="3" spans="1:23" s="5" customFormat="1" ht="15" customHeight="1" x14ac:dyDescent="0.15">
      <c r="B3" s="95">
        <f>IF(パラメタシート!B1="","",パラメタシート!B1)</f>
        <v>45739</v>
      </c>
      <c r="C3" s="95"/>
      <c r="D3" s="95"/>
      <c r="E3" s="95"/>
      <c r="G3" s="40"/>
      <c r="H3" s="40"/>
      <c r="I3" s="40"/>
      <c r="J3" s="40"/>
      <c r="K3" s="40"/>
      <c r="L3" s="7"/>
      <c r="M3" s="7"/>
      <c r="N3" s="98" t="s">
        <v>2</v>
      </c>
      <c r="O3" s="98"/>
      <c r="P3" s="98"/>
      <c r="Q3" s="34"/>
      <c r="R3" s="35"/>
      <c r="S3" s="35"/>
      <c r="T3" s="36"/>
      <c r="U3" s="97">
        <f>IF(P_14号3様式!AG2="","        時     　 分　結了",P_14号3様式!AG2)</f>
        <v>0.92152777777777795</v>
      </c>
      <c r="V3" s="97"/>
      <c r="W3" s="97"/>
    </row>
    <row r="4" spans="1:23" s="5" customFormat="1" ht="15" customHeight="1" x14ac:dyDescent="0.15">
      <c r="B4" s="91" t="str">
        <f>IF(P_14号3様式!AK2="","",P_14号3様式!AK2)</f>
        <v>福岡県議会議員補欠選挙</v>
      </c>
      <c r="C4" s="91"/>
      <c r="D4" s="91"/>
      <c r="E4" s="91"/>
      <c r="F4" s="8"/>
      <c r="G4" s="8"/>
      <c r="H4" s="74" t="s">
        <v>3</v>
      </c>
      <c r="I4" s="74"/>
      <c r="J4" s="74"/>
      <c r="K4" s="8"/>
      <c r="L4" s="8"/>
      <c r="M4" s="8"/>
      <c r="N4" s="37"/>
      <c r="O4" s="37"/>
      <c r="P4" s="37"/>
      <c r="Q4" s="37"/>
      <c r="R4" s="38"/>
      <c r="S4" s="38"/>
      <c r="T4" s="38"/>
      <c r="U4" s="38"/>
      <c r="V4" s="73" t="s">
        <v>21</v>
      </c>
      <c r="W4" s="73"/>
    </row>
    <row r="5" spans="1:23" s="5" customFormat="1" ht="4.5" customHeight="1" x14ac:dyDescent="0.15">
      <c r="F5" s="6"/>
      <c r="J5" s="6"/>
      <c r="T5" s="6"/>
    </row>
    <row r="6" spans="1:23" s="9" customFormat="1" ht="12" customHeight="1" x14ac:dyDescent="0.15">
      <c r="A6" s="43" t="s">
        <v>4</v>
      </c>
      <c r="B6" s="44"/>
      <c r="C6" s="49" t="s">
        <v>5</v>
      </c>
      <c r="D6" s="50"/>
      <c r="E6" s="51"/>
      <c r="F6" s="49" t="str">
        <f>IF(P_14号3様式!AM2="","（ｆ)","（ｱ)")</f>
        <v>（ｆ)</v>
      </c>
      <c r="G6" s="50"/>
      <c r="H6" s="51"/>
      <c r="I6" s="49" t="s">
        <v>6</v>
      </c>
      <c r="J6" s="50"/>
      <c r="K6" s="51"/>
      <c r="L6" s="75" t="str">
        <f>IF(P_14号3様式!AM2="","","当日投票者")</f>
        <v/>
      </c>
      <c r="M6" s="76"/>
      <c r="N6" s="25" t="s">
        <v>20</v>
      </c>
      <c r="O6" s="25"/>
      <c r="P6" s="25"/>
      <c r="Q6" s="25"/>
      <c r="R6" s="26"/>
      <c r="S6" s="58" t="s">
        <v>7</v>
      </c>
      <c r="T6" s="61" t="s">
        <v>8</v>
      </c>
      <c r="U6" s="64" t="s">
        <v>9</v>
      </c>
      <c r="V6" s="65"/>
      <c r="W6" s="66"/>
    </row>
    <row r="7" spans="1:23" s="9" customFormat="1" ht="12" customHeight="1" x14ac:dyDescent="0.15">
      <c r="A7" s="45"/>
      <c r="B7" s="46"/>
      <c r="C7" s="52"/>
      <c r="D7" s="53"/>
      <c r="E7" s="54"/>
      <c r="F7" s="52" t="str">
        <f>IF(P_14号3様式!AM2="","投 票 者 数","当 日 投 票 者 数")</f>
        <v>投 票 者 数</v>
      </c>
      <c r="G7" s="53"/>
      <c r="H7" s="54"/>
      <c r="I7" s="52"/>
      <c r="J7" s="53"/>
      <c r="K7" s="54"/>
      <c r="L7" s="45" t="s">
        <v>10</v>
      </c>
      <c r="M7" s="88"/>
      <c r="N7" s="11" t="str">
        <f>IF(P_14号3様式!AM2="","（ｆ)","（ｱ)")</f>
        <v>（ｆ)</v>
      </c>
      <c r="O7" s="77" t="s">
        <v>11</v>
      </c>
      <c r="P7" s="11" t="str">
        <f>IF(P_14号3様式!AM2="","（ｆ)","（ｱ)")</f>
        <v>（ｆ)</v>
      </c>
      <c r="Q7" s="77" t="s">
        <v>12</v>
      </c>
      <c r="R7" s="10"/>
      <c r="S7" s="59"/>
      <c r="T7" s="62"/>
      <c r="U7" s="67"/>
      <c r="V7" s="68"/>
      <c r="W7" s="69"/>
    </row>
    <row r="8" spans="1:23" s="9" customFormat="1" ht="12" customHeight="1" x14ac:dyDescent="0.15">
      <c r="A8" s="45"/>
      <c r="B8" s="46"/>
      <c r="C8" s="55"/>
      <c r="D8" s="56"/>
      <c r="E8" s="57"/>
      <c r="F8" s="55"/>
      <c r="G8" s="56"/>
      <c r="H8" s="57"/>
      <c r="I8" s="55"/>
      <c r="J8" s="56"/>
      <c r="K8" s="57"/>
      <c r="L8" s="47"/>
      <c r="M8" s="89"/>
      <c r="N8" s="23" t="s">
        <v>13</v>
      </c>
      <c r="O8" s="78"/>
      <c r="P8" s="23" t="s">
        <v>14</v>
      </c>
      <c r="Q8" s="78"/>
      <c r="R8" s="13"/>
      <c r="S8" s="59"/>
      <c r="T8" s="62"/>
      <c r="U8" s="70"/>
      <c r="V8" s="71"/>
      <c r="W8" s="72"/>
    </row>
    <row r="9" spans="1:23" s="9" customFormat="1" x14ac:dyDescent="0.15">
      <c r="A9" s="47"/>
      <c r="B9" s="48"/>
      <c r="C9" s="12" t="s">
        <v>15</v>
      </c>
      <c r="D9" s="12" t="s">
        <v>16</v>
      </c>
      <c r="E9" s="14" t="s">
        <v>17</v>
      </c>
      <c r="F9" s="12" t="s">
        <v>15</v>
      </c>
      <c r="G9" s="12" t="s">
        <v>16</v>
      </c>
      <c r="H9" s="14" t="s">
        <v>17</v>
      </c>
      <c r="I9" s="12" t="s">
        <v>15</v>
      </c>
      <c r="J9" s="12" t="s">
        <v>16</v>
      </c>
      <c r="K9" s="14" t="s">
        <v>17</v>
      </c>
      <c r="L9" s="12" t="s">
        <v>15</v>
      </c>
      <c r="M9" s="82" t="s">
        <v>16</v>
      </c>
      <c r="N9" s="83"/>
      <c r="O9" s="84"/>
      <c r="P9" s="79" t="s">
        <v>17</v>
      </c>
      <c r="Q9" s="80"/>
      <c r="R9" s="81"/>
      <c r="S9" s="60"/>
      <c r="T9" s="63"/>
      <c r="U9" s="12" t="s">
        <v>15</v>
      </c>
      <c r="V9" s="12" t="s">
        <v>16</v>
      </c>
      <c r="W9" s="14" t="s">
        <v>17</v>
      </c>
    </row>
    <row r="10" spans="1:23" s="18" customFormat="1" ht="12.75" customHeight="1" x14ac:dyDescent="0.15">
      <c r="A10" s="42" t="str">
        <f>IF(P_14号3様式!C2="","",P_14号3様式!C2)</f>
        <v>★門司区</v>
      </c>
      <c r="B10" s="42"/>
      <c r="C10" s="15" t="str">
        <f>IF(P_14号3様式!D2="","",P_14号3様式!D2)</f>
        <v/>
      </c>
      <c r="D10" s="15" t="str">
        <f>IF(P_14号3様式!E2="","",P_14号3様式!E2)</f>
        <v/>
      </c>
      <c r="E10" s="15" t="str">
        <f>IF(P_14号3様式!F2="","",P_14号3様式!F2)</f>
        <v/>
      </c>
      <c r="F10" s="15" t="str">
        <f>IF(P_14号3様式!G2="","",P_14号3様式!G2)</f>
        <v/>
      </c>
      <c r="G10" s="15" t="str">
        <f>IF(P_14号3様式!H2="","",P_14号3様式!H2)</f>
        <v/>
      </c>
      <c r="H10" s="15" t="str">
        <f>IF(P_14号3様式!I2="","",P_14号3様式!I2)</f>
        <v/>
      </c>
      <c r="I10" s="15" t="str">
        <f>IF(P_14号3様式!J2="","",P_14号3様式!J2)</f>
        <v/>
      </c>
      <c r="J10" s="15" t="str">
        <f>IF(P_14号3様式!K2="","",P_14号3様式!K2)</f>
        <v/>
      </c>
      <c r="K10" s="15" t="str">
        <f>IF(P_14号3様式!L2="","",P_14号3様式!L2)</f>
        <v/>
      </c>
      <c r="L10" s="16" t="str">
        <f>IF(P_14号3様式!M2="","",P_14号3様式!M2)</f>
        <v/>
      </c>
      <c r="M10" s="85" t="str">
        <f>IF(P_14号3様式!N2="","",P_14号3様式!N2)</f>
        <v/>
      </c>
      <c r="N10" s="86"/>
      <c r="O10" s="87"/>
      <c r="P10" s="85" t="str">
        <f>IF(P_14号3様式!O2="","",P_14号3様式!O2)</f>
        <v/>
      </c>
      <c r="Q10" s="86"/>
      <c r="R10" s="87"/>
      <c r="S10" s="15" t="str">
        <f>IF(P_14号3様式!P2="","",P_14号3様式!P2)</f>
        <v/>
      </c>
      <c r="T10" s="17" t="str">
        <f>IF(P_14号3様式!Q2="","",P_14号3様式!Q2)</f>
        <v/>
      </c>
      <c r="U10" s="16">
        <f>IF(P_14号3様式!R2="","",P_14号3様式!R2)</f>
        <v>36.671465751149</v>
      </c>
      <c r="V10" s="16">
        <f>IF(P_14号3様式!S2="","",P_14号3様式!S2)</f>
        <v>38.832504753831699</v>
      </c>
      <c r="W10" s="16">
        <f>IF(P_14号3様式!T2="","",P_14号3様式!T2)</f>
        <v>37.853999774342803</v>
      </c>
    </row>
    <row r="11" spans="1:23" s="18" customFormat="1" ht="12.75" customHeight="1" x14ac:dyDescent="0.15">
      <c r="A11" s="42" t="str">
        <f>IF(P_14号3様式!C3="","",P_14号3様式!C3)</f>
        <v>★小倉北区</v>
      </c>
      <c r="B11" s="42"/>
      <c r="C11" s="15" t="str">
        <f>IF(P_14号3様式!D3="","",P_14号3様式!D3)</f>
        <v/>
      </c>
      <c r="D11" s="15" t="str">
        <f>IF(P_14号3様式!E3="","",P_14号3様式!E3)</f>
        <v/>
      </c>
      <c r="E11" s="15" t="str">
        <f>IF(P_14号3様式!F3="","",P_14号3様式!F3)</f>
        <v/>
      </c>
      <c r="F11" s="15" t="str">
        <f>IF(P_14号3様式!G3="","",P_14号3様式!G3)</f>
        <v/>
      </c>
      <c r="G11" s="15" t="str">
        <f>IF(P_14号3様式!H3="","",P_14号3様式!H3)</f>
        <v/>
      </c>
      <c r="H11" s="15" t="str">
        <f>IF(P_14号3様式!I3="","",P_14号3様式!I3)</f>
        <v/>
      </c>
      <c r="I11" s="15" t="str">
        <f>IF(P_14号3様式!J3="","",P_14号3様式!J3)</f>
        <v/>
      </c>
      <c r="J11" s="15" t="str">
        <f>IF(P_14号3様式!K3="","",P_14号3様式!K3)</f>
        <v/>
      </c>
      <c r="K11" s="15" t="str">
        <f>IF(P_14号3様式!L3="","",P_14号3様式!L3)</f>
        <v/>
      </c>
      <c r="L11" s="16" t="str">
        <f>IF(P_14号3様式!M3="","",P_14号3様式!M3)</f>
        <v/>
      </c>
      <c r="M11" s="85" t="str">
        <f>IF(P_14号3様式!N3="","",P_14号3様式!N3)</f>
        <v/>
      </c>
      <c r="N11" s="86"/>
      <c r="O11" s="87"/>
      <c r="P11" s="85" t="str">
        <f>IF(P_14号3様式!O3="","",P_14号3様式!O3)</f>
        <v/>
      </c>
      <c r="Q11" s="86"/>
      <c r="R11" s="87"/>
      <c r="S11" s="15" t="str">
        <f>IF(P_14号3様式!P3="","",P_14号3様式!P3)</f>
        <v/>
      </c>
      <c r="T11" s="17" t="str">
        <f>IF(P_14号3様式!Q3="","",P_14号3様式!Q3)</f>
        <v/>
      </c>
      <c r="U11" s="16">
        <f>IF(P_14号3様式!R3="","",P_14号3様式!R3)</f>
        <v>26.507831203668999</v>
      </c>
      <c r="V11" s="16">
        <f>IF(P_14号3様式!S3="","",P_14号3様式!S3)</f>
        <v>28.2557557557558</v>
      </c>
      <c r="W11" s="16">
        <f>IF(P_14号3様式!T3="","",P_14号3様式!T3)</f>
        <v>27.443755108603899</v>
      </c>
    </row>
    <row r="12" spans="1:23" s="18" customFormat="1" ht="12.75" customHeight="1" x14ac:dyDescent="0.15">
      <c r="A12" s="42" t="str">
        <f>IF(P_14号3様式!C4="","",P_14号3様式!C4)</f>
        <v>　小倉南区</v>
      </c>
      <c r="B12" s="42"/>
      <c r="C12" s="15">
        <f>IF(P_14号3様式!D4="","",P_14号3様式!D4)</f>
        <v>80050</v>
      </c>
      <c r="D12" s="15">
        <f>IF(P_14号3様式!E4="","",P_14号3様式!E4)</f>
        <v>89916</v>
      </c>
      <c r="E12" s="15">
        <f>IF(P_14号3様式!F4="","",P_14号3様式!F4)</f>
        <v>169966</v>
      </c>
      <c r="F12" s="15">
        <f>IF(P_14号3様式!G4="","",P_14号3様式!G4)</f>
        <v>19329</v>
      </c>
      <c r="G12" s="15">
        <f>IF(P_14号3様式!H4="","",P_14号3様式!H4)</f>
        <v>22892</v>
      </c>
      <c r="H12" s="15">
        <f>IF(P_14号3様式!I4="","",P_14号3様式!I4)</f>
        <v>42221</v>
      </c>
      <c r="I12" s="15">
        <f>IF(P_14号3様式!J4="","",P_14号3様式!J4)</f>
        <v>60721</v>
      </c>
      <c r="J12" s="15">
        <f>IF(P_14号3様式!K4="","",P_14号3様式!K4)</f>
        <v>67024</v>
      </c>
      <c r="K12" s="15">
        <f>IF(P_14号3様式!L4="","",P_14号3様式!L4)</f>
        <v>127745</v>
      </c>
      <c r="L12" s="16">
        <f>IF(P_14号3様式!M4="","",P_14号3様式!M4)</f>
        <v>24.146158650843201</v>
      </c>
      <c r="M12" s="85">
        <f>IF(P_14号3様式!N4="","",P_14号3様式!N4)</f>
        <v>25.4593175853018</v>
      </c>
      <c r="N12" s="86"/>
      <c r="O12" s="87"/>
      <c r="P12" s="85">
        <f>IF(P_14号3様式!O4="","",P_14号3様式!O4)</f>
        <v>24.840850523045798</v>
      </c>
      <c r="Q12" s="86"/>
      <c r="R12" s="87"/>
      <c r="S12" s="15">
        <f>IF(P_14号3様式!P4="","",P_14号3様式!P4)</f>
        <v>6</v>
      </c>
      <c r="T12" s="17">
        <f>IF(P_14号3様式!Q4="","",P_14号3様式!Q4)</f>
        <v>0.89791666666666703</v>
      </c>
      <c r="U12" s="16">
        <f>IF(P_14号3様式!R4="","",P_14号3様式!R4)</f>
        <v>28.433374166326399</v>
      </c>
      <c r="V12" s="16">
        <f>IF(P_14号3様式!S4="","",P_14号3様式!S4)</f>
        <v>29.778272710233001</v>
      </c>
      <c r="W12" s="16">
        <f>IF(P_14号3様式!T4="","",P_14号3様式!T4)</f>
        <v>29.144559627785501</v>
      </c>
    </row>
    <row r="13" spans="1:23" s="18" customFormat="1" ht="12.75" customHeight="1" x14ac:dyDescent="0.15">
      <c r="A13" s="42" t="str">
        <f>IF(P_14号3様式!C5="","",P_14号3様式!C5)</f>
        <v>★若松区</v>
      </c>
      <c r="B13" s="42"/>
      <c r="C13" s="15" t="str">
        <f>IF(P_14号3様式!D5="","",P_14号3様式!D5)</f>
        <v/>
      </c>
      <c r="D13" s="15" t="str">
        <f>IF(P_14号3様式!E5="","",P_14号3様式!E5)</f>
        <v/>
      </c>
      <c r="E13" s="15" t="str">
        <f>IF(P_14号3様式!F5="","",P_14号3様式!F5)</f>
        <v/>
      </c>
      <c r="F13" s="15" t="str">
        <f>IF(P_14号3様式!G5="","",P_14号3様式!G5)</f>
        <v/>
      </c>
      <c r="G13" s="15" t="str">
        <f>IF(P_14号3様式!H5="","",P_14号3様式!H5)</f>
        <v/>
      </c>
      <c r="H13" s="15" t="str">
        <f>IF(P_14号3様式!I5="","",P_14号3様式!I5)</f>
        <v/>
      </c>
      <c r="I13" s="15" t="str">
        <f>IF(P_14号3様式!J5="","",P_14号3様式!J5)</f>
        <v/>
      </c>
      <c r="J13" s="15" t="str">
        <f>IF(P_14号3様式!K5="","",P_14号3様式!K5)</f>
        <v/>
      </c>
      <c r="K13" s="15" t="str">
        <f>IF(P_14号3様式!L5="","",P_14号3様式!L5)</f>
        <v/>
      </c>
      <c r="L13" s="16" t="str">
        <f>IF(P_14号3様式!M5="","",P_14号3様式!M5)</f>
        <v/>
      </c>
      <c r="M13" s="85" t="str">
        <f>IF(P_14号3様式!N5="","",P_14号3様式!N5)</f>
        <v/>
      </c>
      <c r="N13" s="86"/>
      <c r="O13" s="87"/>
      <c r="P13" s="85" t="str">
        <f>IF(P_14号3様式!O5="","",P_14号3様式!O5)</f>
        <v/>
      </c>
      <c r="Q13" s="86"/>
      <c r="R13" s="87"/>
      <c r="S13" s="15" t="str">
        <f>IF(P_14号3様式!P5="","",P_14号3様式!P5)</f>
        <v/>
      </c>
      <c r="T13" s="17" t="str">
        <f>IF(P_14号3様式!Q5="","",P_14号3様式!Q5)</f>
        <v/>
      </c>
      <c r="U13" s="16">
        <f>IF(P_14号3様式!R5="","",P_14号3様式!R5)</f>
        <v>30.552006133401498</v>
      </c>
      <c r="V13" s="16">
        <f>IF(P_14号3様式!S5="","",P_14号3様式!S5)</f>
        <v>30.8247889877075</v>
      </c>
      <c r="W13" s="16">
        <f>IF(P_14号3様式!T5="","",P_14号3様式!T5)</f>
        <v>30.696592103287799</v>
      </c>
    </row>
    <row r="14" spans="1:23" s="18" customFormat="1" ht="12.75" customHeight="1" x14ac:dyDescent="0.15">
      <c r="A14" s="42" t="str">
        <f>IF(P_14号3様式!C6="","",P_14号3様式!C6)</f>
        <v>★八幡東区</v>
      </c>
      <c r="B14" s="42"/>
      <c r="C14" s="15" t="str">
        <f>IF(P_14号3様式!D6="","",P_14号3様式!D6)</f>
        <v/>
      </c>
      <c r="D14" s="15" t="str">
        <f>IF(P_14号3様式!E6="","",P_14号3様式!E6)</f>
        <v/>
      </c>
      <c r="E14" s="15" t="str">
        <f>IF(P_14号3様式!F6="","",P_14号3様式!F6)</f>
        <v/>
      </c>
      <c r="F14" s="15" t="str">
        <f>IF(P_14号3様式!G6="","",P_14号3様式!G6)</f>
        <v/>
      </c>
      <c r="G14" s="15" t="str">
        <f>IF(P_14号3様式!H6="","",P_14号3様式!H6)</f>
        <v/>
      </c>
      <c r="H14" s="15" t="str">
        <f>IF(P_14号3様式!I6="","",P_14号3様式!I6)</f>
        <v/>
      </c>
      <c r="I14" s="15" t="str">
        <f>IF(P_14号3様式!J6="","",P_14号3様式!J6)</f>
        <v/>
      </c>
      <c r="J14" s="15" t="str">
        <f>IF(P_14号3様式!K6="","",P_14号3様式!K6)</f>
        <v/>
      </c>
      <c r="K14" s="15" t="str">
        <f>IF(P_14号3様式!L6="","",P_14号3様式!L6)</f>
        <v/>
      </c>
      <c r="L14" s="16" t="str">
        <f>IF(P_14号3様式!M6="","",P_14号3様式!M6)</f>
        <v/>
      </c>
      <c r="M14" s="85" t="str">
        <f>IF(P_14号3様式!N6="","",P_14号3様式!N6)</f>
        <v/>
      </c>
      <c r="N14" s="86"/>
      <c r="O14" s="87"/>
      <c r="P14" s="85" t="str">
        <f>IF(P_14号3様式!O6="","",P_14号3様式!O6)</f>
        <v/>
      </c>
      <c r="Q14" s="86"/>
      <c r="R14" s="87"/>
      <c r="S14" s="15" t="str">
        <f>IF(P_14号3様式!P6="","",P_14号3様式!P6)</f>
        <v/>
      </c>
      <c r="T14" s="17" t="str">
        <f>IF(P_14号3様式!Q6="","",P_14号3様式!Q6)</f>
        <v/>
      </c>
      <c r="U14" s="16">
        <f>IF(P_14号3様式!R6="","",P_14号3様式!R6)</f>
        <v>31.107289958811499</v>
      </c>
      <c r="V14" s="16">
        <f>IF(P_14号3様式!S6="","",P_14号3様式!S6)</f>
        <v>31.577492050324899</v>
      </c>
      <c r="W14" s="16">
        <f>IF(P_14号3様式!T6="","",P_14号3様式!T6)</f>
        <v>31.359498692968</v>
      </c>
    </row>
    <row r="15" spans="1:23" s="18" customFormat="1" ht="12.75" customHeight="1" x14ac:dyDescent="0.15">
      <c r="A15" s="42" t="str">
        <f>IF(P_14号3様式!C7="","",P_14号3様式!C7)</f>
        <v>★八幡西区</v>
      </c>
      <c r="B15" s="42"/>
      <c r="C15" s="15" t="str">
        <f>IF(P_14号3様式!D7="","",P_14号3様式!D7)</f>
        <v/>
      </c>
      <c r="D15" s="15" t="str">
        <f>IF(P_14号3様式!E7="","",P_14号3様式!E7)</f>
        <v/>
      </c>
      <c r="E15" s="15" t="str">
        <f>IF(P_14号3様式!F7="","",P_14号3様式!F7)</f>
        <v/>
      </c>
      <c r="F15" s="15" t="str">
        <f>IF(P_14号3様式!G7="","",P_14号3様式!G7)</f>
        <v/>
      </c>
      <c r="G15" s="15" t="str">
        <f>IF(P_14号3様式!H7="","",P_14号3様式!H7)</f>
        <v/>
      </c>
      <c r="H15" s="15" t="str">
        <f>IF(P_14号3様式!I7="","",P_14号3様式!I7)</f>
        <v/>
      </c>
      <c r="I15" s="15" t="str">
        <f>IF(P_14号3様式!J7="","",P_14号3様式!J7)</f>
        <v/>
      </c>
      <c r="J15" s="15" t="str">
        <f>IF(P_14号3様式!K7="","",P_14号3様式!K7)</f>
        <v/>
      </c>
      <c r="K15" s="15" t="str">
        <f>IF(P_14号3様式!L7="","",P_14号3様式!L7)</f>
        <v/>
      </c>
      <c r="L15" s="16" t="str">
        <f>IF(P_14号3様式!M7="","",P_14号3様式!M7)</f>
        <v/>
      </c>
      <c r="M15" s="85" t="str">
        <f>IF(P_14号3様式!N7="","",P_14号3様式!N7)</f>
        <v/>
      </c>
      <c r="N15" s="86"/>
      <c r="O15" s="87"/>
      <c r="P15" s="85" t="str">
        <f>IF(P_14号3様式!O7="","",P_14号3様式!O7)</f>
        <v/>
      </c>
      <c r="Q15" s="86"/>
      <c r="R15" s="87"/>
      <c r="S15" s="15" t="str">
        <f>IF(P_14号3様式!P7="","",P_14号3様式!P7)</f>
        <v/>
      </c>
      <c r="T15" s="17" t="str">
        <f>IF(P_14号3様式!Q7="","",P_14号3様式!Q7)</f>
        <v/>
      </c>
      <c r="U15" s="16">
        <f>IF(P_14号3様式!R7="","",P_14号3様式!R7)</f>
        <v>30.1343730128118</v>
      </c>
      <c r="V15" s="16">
        <f>IF(P_14号3様式!S7="","",P_14号3様式!S7)</f>
        <v>31.4278432157877</v>
      </c>
      <c r="W15" s="16">
        <f>IF(P_14号3様式!T7="","",P_14号3様式!T7)</f>
        <v>30.8248900551547</v>
      </c>
    </row>
    <row r="16" spans="1:23" s="18" customFormat="1" ht="12.75" customHeight="1" x14ac:dyDescent="0.15">
      <c r="A16" s="42" t="str">
        <f>IF(P_14号3様式!C8="","",P_14号3様式!C8)</f>
        <v>★戸畑区</v>
      </c>
      <c r="B16" s="42"/>
      <c r="C16" s="15" t="str">
        <f>IF(P_14号3様式!D8="","",P_14号3様式!D8)</f>
        <v/>
      </c>
      <c r="D16" s="15" t="str">
        <f>IF(P_14号3様式!E8="","",P_14号3様式!E8)</f>
        <v/>
      </c>
      <c r="E16" s="15" t="str">
        <f>IF(P_14号3様式!F8="","",P_14号3様式!F8)</f>
        <v/>
      </c>
      <c r="F16" s="15" t="str">
        <f>IF(P_14号3様式!G8="","",P_14号3様式!G8)</f>
        <v/>
      </c>
      <c r="G16" s="15" t="str">
        <f>IF(P_14号3様式!H8="","",P_14号3様式!H8)</f>
        <v/>
      </c>
      <c r="H16" s="15" t="str">
        <f>IF(P_14号3様式!I8="","",P_14号3様式!I8)</f>
        <v/>
      </c>
      <c r="I16" s="15" t="str">
        <f>IF(P_14号3様式!J8="","",P_14号3様式!J8)</f>
        <v/>
      </c>
      <c r="J16" s="15" t="str">
        <f>IF(P_14号3様式!K8="","",P_14号3様式!K8)</f>
        <v/>
      </c>
      <c r="K16" s="15" t="str">
        <f>IF(P_14号3様式!L8="","",P_14号3様式!L8)</f>
        <v/>
      </c>
      <c r="L16" s="16" t="str">
        <f>IF(P_14号3様式!M8="","",P_14号3様式!M8)</f>
        <v/>
      </c>
      <c r="M16" s="85" t="str">
        <f>IF(P_14号3様式!N8="","",P_14号3様式!N8)</f>
        <v/>
      </c>
      <c r="N16" s="86"/>
      <c r="O16" s="87"/>
      <c r="P16" s="85" t="str">
        <f>IF(P_14号3様式!O8="","",P_14号3様式!O8)</f>
        <v/>
      </c>
      <c r="Q16" s="86"/>
      <c r="R16" s="87"/>
      <c r="S16" s="15" t="str">
        <f>IF(P_14号3様式!P8="","",P_14号3様式!P8)</f>
        <v/>
      </c>
      <c r="T16" s="17" t="str">
        <f>IF(P_14号3様式!Q8="","",P_14号3様式!Q8)</f>
        <v/>
      </c>
      <c r="U16" s="16">
        <f>IF(P_14号3様式!R8="","",P_14号3様式!R8)</f>
        <v>26.687886667264401</v>
      </c>
      <c r="V16" s="16">
        <f>IF(P_14号3様式!S8="","",P_14号3様式!S8)</f>
        <v>27.912885662431901</v>
      </c>
      <c r="W16" s="16">
        <f>IF(P_14号3様式!T8="","",P_14号3様式!T8)</f>
        <v>27.332753020105699</v>
      </c>
    </row>
    <row r="17" spans="1:23" s="18" customFormat="1" ht="12.75" customHeight="1" x14ac:dyDescent="0.15">
      <c r="A17" s="42" t="str">
        <f>IF(P_14号3様式!C9="","",P_14号3様式!C9)</f>
        <v>★東区</v>
      </c>
      <c r="B17" s="42"/>
      <c r="C17" s="15" t="str">
        <f>IF(P_14号3様式!D9="","",P_14号3様式!D9)</f>
        <v/>
      </c>
      <c r="D17" s="15" t="str">
        <f>IF(P_14号3様式!E9="","",P_14号3様式!E9)</f>
        <v/>
      </c>
      <c r="E17" s="15" t="str">
        <f>IF(P_14号3様式!F9="","",P_14号3様式!F9)</f>
        <v/>
      </c>
      <c r="F17" s="15" t="str">
        <f>IF(P_14号3様式!G9="","",P_14号3様式!G9)</f>
        <v/>
      </c>
      <c r="G17" s="15" t="str">
        <f>IF(P_14号3様式!H9="","",P_14号3様式!H9)</f>
        <v/>
      </c>
      <c r="H17" s="15" t="str">
        <f>IF(P_14号3様式!I9="","",P_14号3様式!I9)</f>
        <v/>
      </c>
      <c r="I17" s="15" t="str">
        <f>IF(P_14号3様式!J9="","",P_14号3様式!J9)</f>
        <v/>
      </c>
      <c r="J17" s="15" t="str">
        <f>IF(P_14号3様式!K9="","",P_14号3様式!K9)</f>
        <v/>
      </c>
      <c r="K17" s="15" t="str">
        <f>IF(P_14号3様式!L9="","",P_14号3様式!L9)</f>
        <v/>
      </c>
      <c r="L17" s="16" t="str">
        <f>IF(P_14号3様式!M9="","",P_14号3様式!M9)</f>
        <v/>
      </c>
      <c r="M17" s="85" t="str">
        <f>IF(P_14号3様式!N9="","",P_14号3様式!N9)</f>
        <v/>
      </c>
      <c r="N17" s="86"/>
      <c r="O17" s="87"/>
      <c r="P17" s="85" t="str">
        <f>IF(P_14号3様式!O9="","",P_14号3様式!O9)</f>
        <v/>
      </c>
      <c r="Q17" s="86"/>
      <c r="R17" s="87"/>
      <c r="S17" s="15" t="str">
        <f>IF(P_14号3様式!P9="","",P_14号3様式!P9)</f>
        <v/>
      </c>
      <c r="T17" s="17" t="str">
        <f>IF(P_14号3様式!Q9="","",P_14号3様式!Q9)</f>
        <v/>
      </c>
      <c r="U17" s="16" t="str">
        <f>IF(P_14号3様式!R9="","",P_14号3様式!R9)</f>
        <v/>
      </c>
      <c r="V17" s="16" t="str">
        <f>IF(P_14号3様式!S9="","",P_14号3様式!S9)</f>
        <v/>
      </c>
      <c r="W17" s="16" t="str">
        <f>IF(P_14号3様式!T9="","",P_14号3様式!T9)</f>
        <v/>
      </c>
    </row>
    <row r="18" spans="1:23" s="18" customFormat="1" ht="12.75" customHeight="1" x14ac:dyDescent="0.15">
      <c r="A18" s="42" t="str">
        <f>IF(P_14号3様式!C10="","",P_14号3様式!C10)</f>
        <v>★博多区</v>
      </c>
      <c r="B18" s="42"/>
      <c r="C18" s="15" t="str">
        <f>IF(P_14号3様式!D10="","",P_14号3様式!D10)</f>
        <v/>
      </c>
      <c r="D18" s="15" t="str">
        <f>IF(P_14号3様式!E10="","",P_14号3様式!E10)</f>
        <v/>
      </c>
      <c r="E18" s="15" t="str">
        <f>IF(P_14号3様式!F10="","",P_14号3様式!F10)</f>
        <v/>
      </c>
      <c r="F18" s="15" t="str">
        <f>IF(P_14号3様式!G10="","",P_14号3様式!G10)</f>
        <v/>
      </c>
      <c r="G18" s="15" t="str">
        <f>IF(P_14号3様式!H10="","",P_14号3様式!H10)</f>
        <v/>
      </c>
      <c r="H18" s="15" t="str">
        <f>IF(P_14号3様式!I10="","",P_14号3様式!I10)</f>
        <v/>
      </c>
      <c r="I18" s="15" t="str">
        <f>IF(P_14号3様式!J10="","",P_14号3様式!J10)</f>
        <v/>
      </c>
      <c r="J18" s="15" t="str">
        <f>IF(P_14号3様式!K10="","",P_14号3様式!K10)</f>
        <v/>
      </c>
      <c r="K18" s="15" t="str">
        <f>IF(P_14号3様式!L10="","",P_14号3様式!L10)</f>
        <v/>
      </c>
      <c r="L18" s="16" t="str">
        <f>IF(P_14号3様式!M10="","",P_14号3様式!M10)</f>
        <v/>
      </c>
      <c r="M18" s="85" t="str">
        <f>IF(P_14号3様式!N10="","",P_14号3様式!N10)</f>
        <v/>
      </c>
      <c r="N18" s="86"/>
      <c r="O18" s="87"/>
      <c r="P18" s="85" t="str">
        <f>IF(P_14号3様式!O10="","",P_14号3様式!O10)</f>
        <v/>
      </c>
      <c r="Q18" s="86"/>
      <c r="R18" s="87"/>
      <c r="S18" s="15" t="str">
        <f>IF(P_14号3様式!P10="","",P_14号3様式!P10)</f>
        <v/>
      </c>
      <c r="T18" s="17" t="str">
        <f>IF(P_14号3様式!Q10="","",P_14号3様式!Q10)</f>
        <v/>
      </c>
      <c r="U18" s="16">
        <f>IF(P_14号3様式!R10="","",P_14号3様式!R10)</f>
        <v>29.558201001353801</v>
      </c>
      <c r="V18" s="16">
        <f>IF(P_14号3様式!S10="","",P_14号3様式!S10)</f>
        <v>32.127086698976797</v>
      </c>
      <c r="W18" s="16">
        <f>IF(P_14号3様式!T10="","",P_14号3様式!T10)</f>
        <v>30.902263727594502</v>
      </c>
    </row>
    <row r="19" spans="1:23" s="18" customFormat="1" ht="12.75" customHeight="1" x14ac:dyDescent="0.15">
      <c r="A19" s="42" t="str">
        <f>IF(P_14号3様式!C11="","",P_14号3様式!C11)</f>
        <v>★中央区</v>
      </c>
      <c r="B19" s="42"/>
      <c r="C19" s="15" t="str">
        <f>IF(P_14号3様式!D11="","",P_14号3様式!D11)</f>
        <v/>
      </c>
      <c r="D19" s="15" t="str">
        <f>IF(P_14号3様式!E11="","",P_14号3様式!E11)</f>
        <v/>
      </c>
      <c r="E19" s="15" t="str">
        <f>IF(P_14号3様式!F11="","",P_14号3様式!F11)</f>
        <v/>
      </c>
      <c r="F19" s="15" t="str">
        <f>IF(P_14号3様式!G11="","",P_14号3様式!G11)</f>
        <v/>
      </c>
      <c r="G19" s="15" t="str">
        <f>IF(P_14号3様式!H11="","",P_14号3様式!H11)</f>
        <v/>
      </c>
      <c r="H19" s="15" t="str">
        <f>IF(P_14号3様式!I11="","",P_14号3様式!I11)</f>
        <v/>
      </c>
      <c r="I19" s="15" t="str">
        <f>IF(P_14号3様式!J11="","",P_14号3様式!J11)</f>
        <v/>
      </c>
      <c r="J19" s="15" t="str">
        <f>IF(P_14号3様式!K11="","",P_14号3様式!K11)</f>
        <v/>
      </c>
      <c r="K19" s="15" t="str">
        <f>IF(P_14号3様式!L11="","",P_14号3様式!L11)</f>
        <v/>
      </c>
      <c r="L19" s="16" t="str">
        <f>IF(P_14号3様式!M11="","",P_14号3様式!M11)</f>
        <v/>
      </c>
      <c r="M19" s="85" t="str">
        <f>IF(P_14号3様式!N11="","",P_14号3様式!N11)</f>
        <v/>
      </c>
      <c r="N19" s="86"/>
      <c r="O19" s="87"/>
      <c r="P19" s="85" t="str">
        <f>IF(P_14号3様式!O11="","",P_14号3様式!O11)</f>
        <v/>
      </c>
      <c r="Q19" s="86"/>
      <c r="R19" s="87"/>
      <c r="S19" s="15" t="str">
        <f>IF(P_14号3様式!P11="","",P_14号3様式!P11)</f>
        <v/>
      </c>
      <c r="T19" s="17" t="str">
        <f>IF(P_14号3様式!Q11="","",P_14号3様式!Q11)</f>
        <v/>
      </c>
      <c r="U19" s="16">
        <f>IF(P_14号3様式!R11="","",P_14号3様式!R11)</f>
        <v>33.314156622279597</v>
      </c>
      <c r="V19" s="16">
        <f>IF(P_14号3様式!S11="","",P_14号3様式!S11)</f>
        <v>34.305799270112303</v>
      </c>
      <c r="W19" s="16">
        <f>IF(P_14号3様式!T11="","",P_14号3様式!T11)</f>
        <v>33.875290878300198</v>
      </c>
    </row>
    <row r="20" spans="1:23" s="18" customFormat="1" ht="12.75" customHeight="1" x14ac:dyDescent="0.15">
      <c r="A20" s="42" t="str">
        <f>IF(P_14号3様式!C12="","",P_14号3様式!C12)</f>
        <v>★南区</v>
      </c>
      <c r="B20" s="42"/>
      <c r="C20" s="15" t="str">
        <f>IF(P_14号3様式!D12="","",P_14号3様式!D12)</f>
        <v/>
      </c>
      <c r="D20" s="15" t="str">
        <f>IF(P_14号3様式!E12="","",P_14号3様式!E12)</f>
        <v/>
      </c>
      <c r="E20" s="15" t="str">
        <f>IF(P_14号3様式!F12="","",P_14号3様式!F12)</f>
        <v/>
      </c>
      <c r="F20" s="15" t="str">
        <f>IF(P_14号3様式!G12="","",P_14号3様式!G12)</f>
        <v/>
      </c>
      <c r="G20" s="15" t="str">
        <f>IF(P_14号3様式!H12="","",P_14号3様式!H12)</f>
        <v/>
      </c>
      <c r="H20" s="15" t="str">
        <f>IF(P_14号3様式!I12="","",P_14号3様式!I12)</f>
        <v/>
      </c>
      <c r="I20" s="15" t="str">
        <f>IF(P_14号3様式!J12="","",P_14号3様式!J12)</f>
        <v/>
      </c>
      <c r="J20" s="15" t="str">
        <f>IF(P_14号3様式!K12="","",P_14号3様式!K12)</f>
        <v/>
      </c>
      <c r="K20" s="15" t="str">
        <f>IF(P_14号3様式!L12="","",P_14号3様式!L12)</f>
        <v/>
      </c>
      <c r="L20" s="16" t="str">
        <f>IF(P_14号3様式!M12="","",P_14号3様式!M12)</f>
        <v/>
      </c>
      <c r="M20" s="85" t="str">
        <f>IF(P_14号3様式!N12="","",P_14号3様式!N12)</f>
        <v/>
      </c>
      <c r="N20" s="86"/>
      <c r="O20" s="87"/>
      <c r="P20" s="85" t="str">
        <f>IF(P_14号3様式!O12="","",P_14号3様式!O12)</f>
        <v/>
      </c>
      <c r="Q20" s="86"/>
      <c r="R20" s="87"/>
      <c r="S20" s="15" t="str">
        <f>IF(P_14号3様式!P12="","",P_14号3様式!P12)</f>
        <v/>
      </c>
      <c r="T20" s="17" t="str">
        <f>IF(P_14号3様式!Q12="","",P_14号3様式!Q12)</f>
        <v/>
      </c>
      <c r="U20" s="16">
        <f>IF(P_14号3様式!R12="","",P_14号3様式!R12)</f>
        <v>36.752250002548102</v>
      </c>
      <c r="V20" s="16">
        <f>IF(P_14号3様式!S12="","",P_14号3様式!S12)</f>
        <v>38.467499591000298</v>
      </c>
      <c r="W20" s="16">
        <f>IF(P_14号3様式!T12="","",P_14号3様式!T12)</f>
        <v>37.682032037638599</v>
      </c>
    </row>
    <row r="21" spans="1:23" s="18" customFormat="1" ht="12.75" customHeight="1" x14ac:dyDescent="0.15">
      <c r="A21" s="42" t="str">
        <f>IF(P_14号3様式!C13="","",P_14号3様式!C13)</f>
        <v>★城南区</v>
      </c>
      <c r="B21" s="42"/>
      <c r="C21" s="15" t="str">
        <f>IF(P_14号3様式!D13="","",P_14号3様式!D13)</f>
        <v/>
      </c>
      <c r="D21" s="15" t="str">
        <f>IF(P_14号3様式!E13="","",P_14号3様式!E13)</f>
        <v/>
      </c>
      <c r="E21" s="15" t="str">
        <f>IF(P_14号3様式!F13="","",P_14号3様式!F13)</f>
        <v/>
      </c>
      <c r="F21" s="15" t="str">
        <f>IF(P_14号3様式!G13="","",P_14号3様式!G13)</f>
        <v/>
      </c>
      <c r="G21" s="15" t="str">
        <f>IF(P_14号3様式!H13="","",P_14号3様式!H13)</f>
        <v/>
      </c>
      <c r="H21" s="15" t="str">
        <f>IF(P_14号3様式!I13="","",P_14号3様式!I13)</f>
        <v/>
      </c>
      <c r="I21" s="15" t="str">
        <f>IF(P_14号3様式!J13="","",P_14号3様式!J13)</f>
        <v/>
      </c>
      <c r="J21" s="15" t="str">
        <f>IF(P_14号3様式!K13="","",P_14号3様式!K13)</f>
        <v/>
      </c>
      <c r="K21" s="15" t="str">
        <f>IF(P_14号3様式!L13="","",P_14号3様式!L13)</f>
        <v/>
      </c>
      <c r="L21" s="16" t="str">
        <f>IF(P_14号3様式!M13="","",P_14号3様式!M13)</f>
        <v/>
      </c>
      <c r="M21" s="85" t="str">
        <f>IF(P_14号3様式!N13="","",P_14号3様式!N13)</f>
        <v/>
      </c>
      <c r="N21" s="86"/>
      <c r="O21" s="87"/>
      <c r="P21" s="85" t="str">
        <f>IF(P_14号3様式!O13="","",P_14号3様式!O13)</f>
        <v/>
      </c>
      <c r="Q21" s="86"/>
      <c r="R21" s="87"/>
      <c r="S21" s="15" t="str">
        <f>IF(P_14号3様式!P13="","",P_14号3様式!P13)</f>
        <v/>
      </c>
      <c r="T21" s="17" t="str">
        <f>IF(P_14号3様式!Q13="","",P_14号3様式!Q13)</f>
        <v/>
      </c>
      <c r="U21" s="16">
        <f>IF(P_14号3様式!R13="","",P_14号3様式!R13)</f>
        <v>38.444658083932502</v>
      </c>
      <c r="V21" s="16">
        <f>IF(P_14号3様式!S13="","",P_14号3様式!S13)</f>
        <v>40.888760118066699</v>
      </c>
      <c r="W21" s="16">
        <f>IF(P_14号3様式!T13="","",P_14号3様式!T13)</f>
        <v>39.754150051906002</v>
      </c>
    </row>
    <row r="22" spans="1:23" s="18" customFormat="1" ht="12.75" customHeight="1" x14ac:dyDescent="0.15">
      <c r="A22" s="42" t="str">
        <f>IF(P_14号3様式!C14="","",P_14号3様式!C14)</f>
        <v>★早良区</v>
      </c>
      <c r="B22" s="42"/>
      <c r="C22" s="15" t="str">
        <f>IF(P_14号3様式!D14="","",P_14号3様式!D14)</f>
        <v/>
      </c>
      <c r="D22" s="15" t="str">
        <f>IF(P_14号3様式!E14="","",P_14号3様式!E14)</f>
        <v/>
      </c>
      <c r="E22" s="15" t="str">
        <f>IF(P_14号3様式!F14="","",P_14号3様式!F14)</f>
        <v/>
      </c>
      <c r="F22" s="15" t="str">
        <f>IF(P_14号3様式!G14="","",P_14号3様式!G14)</f>
        <v/>
      </c>
      <c r="G22" s="15" t="str">
        <f>IF(P_14号3様式!H14="","",P_14号3様式!H14)</f>
        <v/>
      </c>
      <c r="H22" s="15" t="str">
        <f>IF(P_14号3様式!I14="","",P_14号3様式!I14)</f>
        <v/>
      </c>
      <c r="I22" s="15" t="str">
        <f>IF(P_14号3様式!J14="","",P_14号3様式!J14)</f>
        <v/>
      </c>
      <c r="J22" s="15" t="str">
        <f>IF(P_14号3様式!K14="","",P_14号3様式!K14)</f>
        <v/>
      </c>
      <c r="K22" s="15" t="str">
        <f>IF(P_14号3様式!L14="","",P_14号3様式!L14)</f>
        <v/>
      </c>
      <c r="L22" s="16" t="str">
        <f>IF(P_14号3様式!M14="","",P_14号3様式!M14)</f>
        <v/>
      </c>
      <c r="M22" s="85" t="str">
        <f>IF(P_14号3様式!N14="","",P_14号3様式!N14)</f>
        <v/>
      </c>
      <c r="N22" s="86"/>
      <c r="O22" s="87"/>
      <c r="P22" s="85" t="str">
        <f>IF(P_14号3様式!O14="","",P_14号3様式!O14)</f>
        <v/>
      </c>
      <c r="Q22" s="86"/>
      <c r="R22" s="87"/>
      <c r="S22" s="15" t="str">
        <f>IF(P_14号3様式!P14="","",P_14号3様式!P14)</f>
        <v/>
      </c>
      <c r="T22" s="17" t="str">
        <f>IF(P_14号3様式!Q14="","",P_14号3様式!Q14)</f>
        <v/>
      </c>
      <c r="U22" s="16">
        <f>IF(P_14号3様式!R14="","",P_14号3様式!R14)</f>
        <v>39.671019618882099</v>
      </c>
      <c r="V22" s="16">
        <f>IF(P_14号3様式!S14="","",P_14号3様式!S14)</f>
        <v>42.001505992595497</v>
      </c>
      <c r="W22" s="16">
        <f>IF(P_14号3様式!T14="","",P_14号3様式!T14)</f>
        <v>40.927675172705499</v>
      </c>
    </row>
    <row r="23" spans="1:23" s="18" customFormat="1" ht="12.75" customHeight="1" x14ac:dyDescent="0.15">
      <c r="A23" s="42" t="str">
        <f>IF(P_14号3様式!C15="","",P_14号3様式!C15)</f>
        <v>　西区</v>
      </c>
      <c r="B23" s="42"/>
      <c r="C23" s="15">
        <f>IF(P_14号3様式!D15="","",P_14号3様式!D15)</f>
        <v>78831</v>
      </c>
      <c r="D23" s="15">
        <f>IF(P_14号3様式!E15="","",P_14号3様式!E15)</f>
        <v>90296</v>
      </c>
      <c r="E23" s="15">
        <f>IF(P_14号3様式!F15="","",P_14号3様式!F15)</f>
        <v>169127</v>
      </c>
      <c r="F23" s="15">
        <f>IF(P_14号3様式!G15="","",P_14号3様式!G15)</f>
        <v>24969</v>
      </c>
      <c r="G23" s="15">
        <f>IF(P_14号3様式!H15="","",P_14号3様式!H15)</f>
        <v>30091</v>
      </c>
      <c r="H23" s="15">
        <f>IF(P_14号3様式!I15="","",P_14号3様式!I15)</f>
        <v>55060</v>
      </c>
      <c r="I23" s="15">
        <f>IF(P_14号3様式!J15="","",P_14号3様式!J15)</f>
        <v>53862</v>
      </c>
      <c r="J23" s="15">
        <f>IF(P_14号3様式!K15="","",P_14号3様式!K15)</f>
        <v>60205</v>
      </c>
      <c r="K23" s="15">
        <f>IF(P_14号3様式!L15="","",P_14号3様式!L15)</f>
        <v>114067</v>
      </c>
      <c r="L23" s="16">
        <f>IF(P_14号3様式!M15="","",P_14号3様式!M15)</f>
        <v>31.674087605130001</v>
      </c>
      <c r="M23" s="85">
        <f>IF(P_14号3様式!N15="","",P_14号3様式!N15)</f>
        <v>33.3248427394347</v>
      </c>
      <c r="N23" s="86"/>
      <c r="O23" s="87"/>
      <c r="P23" s="85">
        <f>IF(P_14号3様式!O15="","",P_14号3様式!O15)</f>
        <v>32.555416935202501</v>
      </c>
      <c r="Q23" s="86"/>
      <c r="R23" s="87"/>
      <c r="S23" s="15">
        <f>IF(P_14号3様式!P15="","",P_14号3様式!P15)</f>
        <v>5</v>
      </c>
      <c r="T23" s="17">
        <f>IF(P_14号3様式!Q15="","",P_14号3様式!Q15)</f>
        <v>0.87847222222222199</v>
      </c>
      <c r="U23" s="16">
        <f>IF(P_14号3様式!R15="","",P_14号3様式!R15)</f>
        <v>38.197895823920497</v>
      </c>
      <c r="V23" s="16">
        <f>IF(P_14号3様式!S15="","",P_14号3様式!S15)</f>
        <v>39.941907592542599</v>
      </c>
      <c r="W23" s="16">
        <f>IF(P_14号3様式!T15="","",P_14号3様式!T15)</f>
        <v>39.129467373067399</v>
      </c>
    </row>
    <row r="24" spans="1:23" s="18" customFormat="1" ht="12.75" customHeight="1" x14ac:dyDescent="0.15">
      <c r="A24" s="42" t="str">
        <f>IF(P_14号3様式!C16="","",P_14号3様式!C16)</f>
        <v>★大牟田市</v>
      </c>
      <c r="B24" s="42"/>
      <c r="C24" s="15" t="str">
        <f>IF(P_14号3様式!D16="","",P_14号3様式!D16)</f>
        <v/>
      </c>
      <c r="D24" s="15" t="str">
        <f>IF(P_14号3様式!E16="","",P_14号3様式!E16)</f>
        <v/>
      </c>
      <c r="E24" s="15" t="str">
        <f>IF(P_14号3様式!F16="","",P_14号3様式!F16)</f>
        <v/>
      </c>
      <c r="F24" s="15" t="str">
        <f>IF(P_14号3様式!G16="","",P_14号3様式!G16)</f>
        <v/>
      </c>
      <c r="G24" s="15" t="str">
        <f>IF(P_14号3様式!H16="","",P_14号3様式!H16)</f>
        <v/>
      </c>
      <c r="H24" s="15" t="str">
        <f>IF(P_14号3様式!I16="","",P_14号3様式!I16)</f>
        <v/>
      </c>
      <c r="I24" s="15" t="str">
        <f>IF(P_14号3様式!J16="","",P_14号3様式!J16)</f>
        <v/>
      </c>
      <c r="J24" s="15" t="str">
        <f>IF(P_14号3様式!K16="","",P_14号3様式!K16)</f>
        <v/>
      </c>
      <c r="K24" s="15" t="str">
        <f>IF(P_14号3様式!L16="","",P_14号3様式!L16)</f>
        <v/>
      </c>
      <c r="L24" s="16" t="str">
        <f>IF(P_14号3様式!M16="","",P_14号3様式!M16)</f>
        <v/>
      </c>
      <c r="M24" s="85" t="str">
        <f>IF(P_14号3様式!N16="","",P_14号3様式!N16)</f>
        <v/>
      </c>
      <c r="N24" s="86"/>
      <c r="O24" s="87"/>
      <c r="P24" s="85" t="str">
        <f>IF(P_14号3様式!O16="","",P_14号3様式!O16)</f>
        <v/>
      </c>
      <c r="Q24" s="86"/>
      <c r="R24" s="87"/>
      <c r="S24" s="15" t="str">
        <f>IF(P_14号3様式!P16="","",P_14号3様式!P16)</f>
        <v/>
      </c>
      <c r="T24" s="17" t="str">
        <f>IF(P_14号3様式!Q16="","",P_14号3様式!Q16)</f>
        <v/>
      </c>
      <c r="U24" s="16">
        <f>IF(P_14号3様式!R16="","",P_14号3様式!R16)</f>
        <v>0</v>
      </c>
      <c r="V24" s="16">
        <f>IF(P_14号3様式!S16="","",P_14号3様式!S16)</f>
        <v>0</v>
      </c>
      <c r="W24" s="16">
        <f>IF(P_14号3様式!T16="","",P_14号3様式!T16)</f>
        <v>0</v>
      </c>
    </row>
    <row r="25" spans="1:23" s="18" customFormat="1" ht="12.75" customHeight="1" x14ac:dyDescent="0.15">
      <c r="A25" s="42" t="str">
        <f>IF(P_14号3様式!C17="","",P_14号3様式!C17)</f>
        <v>★久留米市</v>
      </c>
      <c r="B25" s="42"/>
      <c r="C25" s="15" t="str">
        <f>IF(P_14号3様式!D17="","",P_14号3様式!D17)</f>
        <v/>
      </c>
      <c r="D25" s="15" t="str">
        <f>IF(P_14号3様式!E17="","",P_14号3様式!E17)</f>
        <v/>
      </c>
      <c r="E25" s="15" t="str">
        <f>IF(P_14号3様式!F17="","",P_14号3様式!F17)</f>
        <v/>
      </c>
      <c r="F25" s="15" t="str">
        <f>IF(P_14号3様式!G17="","",P_14号3様式!G17)</f>
        <v/>
      </c>
      <c r="G25" s="15" t="str">
        <f>IF(P_14号3様式!H17="","",P_14号3様式!H17)</f>
        <v/>
      </c>
      <c r="H25" s="15" t="str">
        <f>IF(P_14号3様式!I17="","",P_14号3様式!I17)</f>
        <v/>
      </c>
      <c r="I25" s="15" t="str">
        <f>IF(P_14号3様式!J17="","",P_14号3様式!J17)</f>
        <v/>
      </c>
      <c r="J25" s="15" t="str">
        <f>IF(P_14号3様式!K17="","",P_14号3様式!K17)</f>
        <v/>
      </c>
      <c r="K25" s="15" t="str">
        <f>IF(P_14号3様式!L17="","",P_14号3様式!L17)</f>
        <v/>
      </c>
      <c r="L25" s="16" t="str">
        <f>IF(P_14号3様式!M17="","",P_14号3様式!M17)</f>
        <v/>
      </c>
      <c r="M25" s="85" t="str">
        <f>IF(P_14号3様式!N17="","",P_14号3様式!N17)</f>
        <v/>
      </c>
      <c r="N25" s="86"/>
      <c r="O25" s="87"/>
      <c r="P25" s="85" t="str">
        <f>IF(P_14号3様式!O17="","",P_14号3様式!O17)</f>
        <v/>
      </c>
      <c r="Q25" s="86"/>
      <c r="R25" s="87"/>
      <c r="S25" s="15" t="str">
        <f>IF(P_14号3様式!P17="","",P_14号3様式!P17)</f>
        <v/>
      </c>
      <c r="T25" s="17" t="str">
        <f>IF(P_14号3様式!Q17="","",P_14号3様式!Q17)</f>
        <v/>
      </c>
      <c r="U25" s="16">
        <f>IF(P_14号3様式!R17="","",P_14号3様式!R17)</f>
        <v>35.5309146831638</v>
      </c>
      <c r="V25" s="16">
        <f>IF(P_14号3様式!S17="","",P_14号3様式!S17)</f>
        <v>36.184286163208697</v>
      </c>
      <c r="W25" s="16">
        <f>IF(P_14号3様式!T17="","",P_14号3様式!T17)</f>
        <v>35.878978421084902</v>
      </c>
    </row>
    <row r="26" spans="1:23" s="18" customFormat="1" ht="12.75" customHeight="1" x14ac:dyDescent="0.15">
      <c r="A26" s="42" t="str">
        <f>IF(P_14号3様式!C18="","",P_14号3様式!C18)</f>
        <v>★うきは市</v>
      </c>
      <c r="B26" s="42"/>
      <c r="C26" s="15" t="str">
        <f>IF(P_14号3様式!D18="","",P_14号3様式!D18)</f>
        <v/>
      </c>
      <c r="D26" s="15" t="str">
        <f>IF(P_14号3様式!E18="","",P_14号3様式!E18)</f>
        <v/>
      </c>
      <c r="E26" s="15" t="str">
        <f>IF(P_14号3様式!F18="","",P_14号3様式!F18)</f>
        <v/>
      </c>
      <c r="F26" s="15" t="str">
        <f>IF(P_14号3様式!G18="","",P_14号3様式!G18)</f>
        <v/>
      </c>
      <c r="G26" s="15" t="str">
        <f>IF(P_14号3様式!H18="","",P_14号3様式!H18)</f>
        <v/>
      </c>
      <c r="H26" s="15" t="str">
        <f>IF(P_14号3様式!I18="","",P_14号3様式!I18)</f>
        <v/>
      </c>
      <c r="I26" s="15" t="str">
        <f>IF(P_14号3様式!J18="","",P_14号3様式!J18)</f>
        <v/>
      </c>
      <c r="J26" s="15" t="str">
        <f>IF(P_14号3様式!K18="","",P_14号3様式!K18)</f>
        <v/>
      </c>
      <c r="K26" s="15" t="str">
        <f>IF(P_14号3様式!L18="","",P_14号3様式!L18)</f>
        <v/>
      </c>
      <c r="L26" s="16" t="str">
        <f>IF(P_14号3様式!M18="","",P_14号3様式!M18)</f>
        <v/>
      </c>
      <c r="M26" s="85" t="str">
        <f>IF(P_14号3様式!N18="","",P_14号3様式!N18)</f>
        <v/>
      </c>
      <c r="N26" s="86"/>
      <c r="O26" s="87"/>
      <c r="P26" s="85" t="str">
        <f>IF(P_14号3様式!O18="","",P_14号3様式!O18)</f>
        <v/>
      </c>
      <c r="Q26" s="86"/>
      <c r="R26" s="87"/>
      <c r="S26" s="15" t="str">
        <f>IF(P_14号3様式!P18="","",P_14号3様式!P18)</f>
        <v/>
      </c>
      <c r="T26" s="17" t="str">
        <f>IF(P_14号3様式!Q18="","",P_14号3様式!Q18)</f>
        <v/>
      </c>
      <c r="U26" s="16">
        <f>IF(P_14号3様式!R18="","",P_14号3様式!R18)</f>
        <v>46.186016910628197</v>
      </c>
      <c r="V26" s="16">
        <f>IF(P_14号3様式!S18="","",P_14号3様式!S18)</f>
        <v>46.394057982589203</v>
      </c>
      <c r="W26" s="16">
        <f>IF(P_14号3様式!T18="","",P_14号3様式!T18)</f>
        <v>46.296768707482997</v>
      </c>
    </row>
    <row r="27" spans="1:23" s="18" customFormat="1" ht="12.75" customHeight="1" x14ac:dyDescent="0.15">
      <c r="A27" s="42" t="str">
        <f>IF(P_14号3様式!C19="","",P_14号3様式!C19)</f>
        <v>＊久留米市・うきは市計</v>
      </c>
      <c r="B27" s="42"/>
      <c r="C27" s="15" t="str">
        <f>IF(P_14号3様式!D19="","",P_14号3様式!D19)</f>
        <v/>
      </c>
      <c r="D27" s="15" t="str">
        <f>IF(P_14号3様式!E19="","",P_14号3様式!E19)</f>
        <v/>
      </c>
      <c r="E27" s="15" t="str">
        <f>IF(P_14号3様式!F19="","",P_14号3様式!F19)</f>
        <v/>
      </c>
      <c r="F27" s="15" t="str">
        <f>IF(P_14号3様式!G19="","",P_14号3様式!G19)</f>
        <v/>
      </c>
      <c r="G27" s="15" t="str">
        <f>IF(P_14号3様式!H19="","",P_14号3様式!H19)</f>
        <v/>
      </c>
      <c r="H27" s="15" t="str">
        <f>IF(P_14号3様式!I19="","",P_14号3様式!I19)</f>
        <v/>
      </c>
      <c r="I27" s="15" t="str">
        <f>IF(P_14号3様式!J19="","",P_14号3様式!J19)</f>
        <v/>
      </c>
      <c r="J27" s="15" t="str">
        <f>IF(P_14号3様式!K19="","",P_14号3様式!K19)</f>
        <v/>
      </c>
      <c r="K27" s="15" t="str">
        <f>IF(P_14号3様式!L19="","",P_14号3様式!L19)</f>
        <v/>
      </c>
      <c r="L27" s="16" t="str">
        <f>IF(P_14号3様式!M19="","",P_14号3様式!M19)</f>
        <v/>
      </c>
      <c r="M27" s="85" t="str">
        <f>IF(P_14号3様式!N19="","",P_14号3様式!N19)</f>
        <v/>
      </c>
      <c r="N27" s="86"/>
      <c r="O27" s="87"/>
      <c r="P27" s="85" t="str">
        <f>IF(P_14号3様式!O19="","",P_14号3様式!O19)</f>
        <v/>
      </c>
      <c r="Q27" s="86"/>
      <c r="R27" s="87"/>
      <c r="S27" s="15" t="str">
        <f>IF(P_14号3様式!P19="","",P_14号3様式!P19)</f>
        <v/>
      </c>
      <c r="T27" s="17" t="str">
        <f>IF(P_14号3様式!Q19="","",P_14号3様式!Q19)</f>
        <v/>
      </c>
      <c r="U27" s="16">
        <f>IF(P_14号3様式!R19="","",P_14号3様式!R19)</f>
        <v>36.465167446569403</v>
      </c>
      <c r="V27" s="16">
        <f>IF(P_14号3様式!S19="","",P_14号3様式!S19)</f>
        <v>37.078298086606203</v>
      </c>
      <c r="W27" s="16">
        <f>IF(P_14号3様式!T19="","",P_14号3様式!T19)</f>
        <v>36.791774545048099</v>
      </c>
    </row>
    <row r="28" spans="1:23" s="18" customFormat="1" ht="12.75" customHeight="1" x14ac:dyDescent="0.15">
      <c r="A28" s="42" t="str">
        <f>IF(P_14号3様式!C20="","",P_14号3様式!C20)</f>
        <v>★直方市</v>
      </c>
      <c r="B28" s="42"/>
      <c r="C28" s="15" t="str">
        <f>IF(P_14号3様式!D20="","",P_14号3様式!D20)</f>
        <v/>
      </c>
      <c r="D28" s="15" t="str">
        <f>IF(P_14号3様式!E20="","",P_14号3様式!E20)</f>
        <v/>
      </c>
      <c r="E28" s="15" t="str">
        <f>IF(P_14号3様式!F20="","",P_14号3様式!F20)</f>
        <v/>
      </c>
      <c r="F28" s="15" t="str">
        <f>IF(P_14号3様式!G20="","",P_14号3様式!G20)</f>
        <v/>
      </c>
      <c r="G28" s="15" t="str">
        <f>IF(P_14号3様式!H20="","",P_14号3様式!H20)</f>
        <v/>
      </c>
      <c r="H28" s="15" t="str">
        <f>IF(P_14号3様式!I20="","",P_14号3様式!I20)</f>
        <v/>
      </c>
      <c r="I28" s="15" t="str">
        <f>IF(P_14号3様式!J20="","",P_14号3様式!J20)</f>
        <v/>
      </c>
      <c r="J28" s="15" t="str">
        <f>IF(P_14号3様式!K20="","",P_14号3様式!K20)</f>
        <v/>
      </c>
      <c r="K28" s="15" t="str">
        <f>IF(P_14号3様式!L20="","",P_14号3様式!L20)</f>
        <v/>
      </c>
      <c r="L28" s="16" t="str">
        <f>IF(P_14号3様式!M20="","",P_14号3様式!M20)</f>
        <v/>
      </c>
      <c r="M28" s="85" t="str">
        <f>IF(P_14号3様式!N20="","",P_14号3様式!N20)</f>
        <v/>
      </c>
      <c r="N28" s="86"/>
      <c r="O28" s="87"/>
      <c r="P28" s="85" t="str">
        <f>IF(P_14号3様式!O20="","",P_14号3様式!O20)</f>
        <v/>
      </c>
      <c r="Q28" s="86"/>
      <c r="R28" s="87"/>
      <c r="S28" s="15" t="str">
        <f>IF(P_14号3様式!P20="","",P_14号3様式!P20)</f>
        <v/>
      </c>
      <c r="T28" s="17" t="str">
        <f>IF(P_14号3様式!Q20="","",P_14号3様式!Q20)</f>
        <v/>
      </c>
      <c r="U28" s="16">
        <f>IF(P_14号3様式!R20="","",P_14号3様式!R20)</f>
        <v>35.846492666697898</v>
      </c>
      <c r="V28" s="16">
        <f>IF(P_14号3様式!S20="","",P_14号3様式!S20)</f>
        <v>36.622505856692797</v>
      </c>
      <c r="W28" s="16">
        <f>IF(P_14号3様式!T20="","",P_14号3様式!T20)</f>
        <v>36.263259506713801</v>
      </c>
    </row>
    <row r="29" spans="1:23" s="18" customFormat="1" ht="12.75" customHeight="1" x14ac:dyDescent="0.15">
      <c r="A29" s="42" t="str">
        <f>IF(P_14号3様式!C21="","",P_14号3様式!C21)</f>
        <v>★飯塚市</v>
      </c>
      <c r="B29" s="42"/>
      <c r="C29" s="15" t="str">
        <f>IF(P_14号3様式!D21="","",P_14号3様式!D21)</f>
        <v/>
      </c>
      <c r="D29" s="15" t="str">
        <f>IF(P_14号3様式!E21="","",P_14号3様式!E21)</f>
        <v/>
      </c>
      <c r="E29" s="15" t="str">
        <f>IF(P_14号3様式!F21="","",P_14号3様式!F21)</f>
        <v/>
      </c>
      <c r="F29" s="15" t="str">
        <f>IF(P_14号3様式!G21="","",P_14号3様式!G21)</f>
        <v/>
      </c>
      <c r="G29" s="15" t="str">
        <f>IF(P_14号3様式!H21="","",P_14号3様式!H21)</f>
        <v/>
      </c>
      <c r="H29" s="15" t="str">
        <f>IF(P_14号3様式!I21="","",P_14号3様式!I21)</f>
        <v/>
      </c>
      <c r="I29" s="15" t="str">
        <f>IF(P_14号3様式!J21="","",P_14号3様式!J21)</f>
        <v/>
      </c>
      <c r="J29" s="15" t="str">
        <f>IF(P_14号3様式!K21="","",P_14号3様式!K21)</f>
        <v/>
      </c>
      <c r="K29" s="15" t="str">
        <f>IF(P_14号3様式!L21="","",P_14号3様式!L21)</f>
        <v/>
      </c>
      <c r="L29" s="16" t="str">
        <f>IF(P_14号3様式!M21="","",P_14号3様式!M21)</f>
        <v/>
      </c>
      <c r="M29" s="85" t="str">
        <f>IF(P_14号3様式!N21="","",P_14号3様式!N21)</f>
        <v/>
      </c>
      <c r="N29" s="86"/>
      <c r="O29" s="87"/>
      <c r="P29" s="85" t="str">
        <f>IF(P_14号3様式!O21="","",P_14号3様式!O21)</f>
        <v/>
      </c>
      <c r="Q29" s="86"/>
      <c r="R29" s="87"/>
      <c r="S29" s="15" t="str">
        <f>IF(P_14号3様式!P21="","",P_14号3様式!P21)</f>
        <v/>
      </c>
      <c r="T29" s="17" t="str">
        <f>IF(P_14号3様式!Q21="","",P_14号3様式!Q21)</f>
        <v/>
      </c>
      <c r="U29" s="16">
        <f>IF(P_14号3様式!R21="","",P_14号3様式!R21)</f>
        <v>0</v>
      </c>
      <c r="V29" s="16">
        <f>IF(P_14号3様式!S21="","",P_14号3様式!S21)</f>
        <v>0</v>
      </c>
      <c r="W29" s="16">
        <f>IF(P_14号3様式!T21="","",P_14号3様式!T21)</f>
        <v>0</v>
      </c>
    </row>
    <row r="30" spans="1:23" s="18" customFormat="1" ht="12.75" customHeight="1" x14ac:dyDescent="0.15">
      <c r="A30" s="42" t="str">
        <f>IF(P_14号3様式!C22="","",P_14号3様式!C22)</f>
        <v>★桂川町</v>
      </c>
      <c r="B30" s="42"/>
      <c r="C30" s="15" t="str">
        <f>IF(P_14号3様式!D22="","",P_14号3様式!D22)</f>
        <v/>
      </c>
      <c r="D30" s="15" t="str">
        <f>IF(P_14号3様式!E22="","",P_14号3様式!E22)</f>
        <v/>
      </c>
      <c r="E30" s="15" t="str">
        <f>IF(P_14号3様式!F22="","",P_14号3様式!F22)</f>
        <v/>
      </c>
      <c r="F30" s="15" t="str">
        <f>IF(P_14号3様式!G22="","",P_14号3様式!G22)</f>
        <v/>
      </c>
      <c r="G30" s="15" t="str">
        <f>IF(P_14号3様式!H22="","",P_14号3様式!H22)</f>
        <v/>
      </c>
      <c r="H30" s="15" t="str">
        <f>IF(P_14号3様式!I22="","",P_14号3様式!I22)</f>
        <v/>
      </c>
      <c r="I30" s="15" t="str">
        <f>IF(P_14号3様式!J22="","",P_14号3様式!J22)</f>
        <v/>
      </c>
      <c r="J30" s="15" t="str">
        <f>IF(P_14号3様式!K22="","",P_14号3様式!K22)</f>
        <v/>
      </c>
      <c r="K30" s="15" t="str">
        <f>IF(P_14号3様式!L22="","",P_14号3様式!L22)</f>
        <v/>
      </c>
      <c r="L30" s="16" t="str">
        <f>IF(P_14号3様式!M22="","",P_14号3様式!M22)</f>
        <v/>
      </c>
      <c r="M30" s="85" t="str">
        <f>IF(P_14号3様式!N22="","",P_14号3様式!N22)</f>
        <v/>
      </c>
      <c r="N30" s="86"/>
      <c r="O30" s="87"/>
      <c r="P30" s="85" t="str">
        <f>IF(P_14号3様式!O22="","",P_14号3様式!O22)</f>
        <v/>
      </c>
      <c r="Q30" s="86"/>
      <c r="R30" s="87"/>
      <c r="S30" s="15" t="str">
        <f>IF(P_14号3様式!P22="","",P_14号3様式!P22)</f>
        <v/>
      </c>
      <c r="T30" s="17" t="str">
        <f>IF(P_14号3様式!Q22="","",P_14号3様式!Q22)</f>
        <v/>
      </c>
      <c r="U30" s="16">
        <f>IF(P_14号3様式!R22="","",P_14号3様式!R22)</f>
        <v>0</v>
      </c>
      <c r="V30" s="16">
        <f>IF(P_14号3様式!S22="","",P_14号3様式!S22)</f>
        <v>0</v>
      </c>
      <c r="W30" s="16">
        <f>IF(P_14号3様式!T22="","",P_14号3様式!T22)</f>
        <v>0</v>
      </c>
    </row>
    <row r="31" spans="1:23" s="18" customFormat="1" ht="12.75" customHeight="1" x14ac:dyDescent="0.15">
      <c r="A31" s="42" t="str">
        <f>IF(P_14号3様式!C23="","",P_14号3様式!C23)</f>
        <v>＊飯塚市・嘉穂郡計</v>
      </c>
      <c r="B31" s="42"/>
      <c r="C31" s="15" t="str">
        <f>IF(P_14号3様式!D23="","",P_14号3様式!D23)</f>
        <v/>
      </c>
      <c r="D31" s="15" t="str">
        <f>IF(P_14号3様式!E23="","",P_14号3様式!E23)</f>
        <v/>
      </c>
      <c r="E31" s="15" t="str">
        <f>IF(P_14号3様式!F23="","",P_14号3様式!F23)</f>
        <v/>
      </c>
      <c r="F31" s="15" t="str">
        <f>IF(P_14号3様式!G23="","",P_14号3様式!G23)</f>
        <v/>
      </c>
      <c r="G31" s="15" t="str">
        <f>IF(P_14号3様式!H23="","",P_14号3様式!H23)</f>
        <v/>
      </c>
      <c r="H31" s="15" t="str">
        <f>IF(P_14号3様式!I23="","",P_14号3様式!I23)</f>
        <v/>
      </c>
      <c r="I31" s="15" t="str">
        <f>IF(P_14号3様式!J23="","",P_14号3様式!J23)</f>
        <v/>
      </c>
      <c r="J31" s="15" t="str">
        <f>IF(P_14号3様式!K23="","",P_14号3様式!K23)</f>
        <v/>
      </c>
      <c r="K31" s="15" t="str">
        <f>IF(P_14号3様式!L23="","",P_14号3様式!L23)</f>
        <v/>
      </c>
      <c r="L31" s="16" t="str">
        <f>IF(P_14号3様式!M23="","",P_14号3様式!M23)</f>
        <v/>
      </c>
      <c r="M31" s="85" t="str">
        <f>IF(P_14号3様式!N23="","",P_14号3様式!N23)</f>
        <v/>
      </c>
      <c r="N31" s="86"/>
      <c r="O31" s="87"/>
      <c r="P31" s="85" t="str">
        <f>IF(P_14号3様式!O23="","",P_14号3様式!O23)</f>
        <v/>
      </c>
      <c r="Q31" s="86"/>
      <c r="R31" s="87"/>
      <c r="S31" s="15" t="str">
        <f>IF(P_14号3様式!P23="","",P_14号3様式!P23)</f>
        <v/>
      </c>
      <c r="T31" s="17" t="str">
        <f>IF(P_14号3様式!Q23="","",P_14号3様式!Q23)</f>
        <v/>
      </c>
      <c r="U31" s="16">
        <f>IF(P_14号3様式!R23="","",P_14号3様式!R23)</f>
        <v>0</v>
      </c>
      <c r="V31" s="16">
        <f>IF(P_14号3様式!S23="","",P_14号3様式!S23)</f>
        <v>0</v>
      </c>
      <c r="W31" s="16">
        <f>IF(P_14号3様式!T23="","",P_14号3様式!T23)</f>
        <v>0</v>
      </c>
    </row>
    <row r="32" spans="1:23" s="18" customFormat="1" ht="12.75" customHeight="1" x14ac:dyDescent="0.15">
      <c r="A32" s="42" t="str">
        <f>IF(P_14号3様式!C24="","",P_14号3様式!C24)</f>
        <v>★田川市</v>
      </c>
      <c r="B32" s="42"/>
      <c r="C32" s="15" t="str">
        <f>IF(P_14号3様式!D24="","",P_14号3様式!D24)</f>
        <v/>
      </c>
      <c r="D32" s="15" t="str">
        <f>IF(P_14号3様式!E24="","",P_14号3様式!E24)</f>
        <v/>
      </c>
      <c r="E32" s="15" t="str">
        <f>IF(P_14号3様式!F24="","",P_14号3様式!F24)</f>
        <v/>
      </c>
      <c r="F32" s="15" t="str">
        <f>IF(P_14号3様式!G24="","",P_14号3様式!G24)</f>
        <v/>
      </c>
      <c r="G32" s="15" t="str">
        <f>IF(P_14号3様式!H24="","",P_14号3様式!H24)</f>
        <v/>
      </c>
      <c r="H32" s="15" t="str">
        <f>IF(P_14号3様式!I24="","",P_14号3様式!I24)</f>
        <v/>
      </c>
      <c r="I32" s="15" t="str">
        <f>IF(P_14号3様式!J24="","",P_14号3様式!J24)</f>
        <v/>
      </c>
      <c r="J32" s="15" t="str">
        <f>IF(P_14号3様式!K24="","",P_14号3様式!K24)</f>
        <v/>
      </c>
      <c r="K32" s="15" t="str">
        <f>IF(P_14号3様式!L24="","",P_14号3様式!L24)</f>
        <v/>
      </c>
      <c r="L32" s="16" t="str">
        <f>IF(P_14号3様式!M24="","",P_14号3様式!M24)</f>
        <v/>
      </c>
      <c r="M32" s="85" t="str">
        <f>IF(P_14号3様式!N24="","",P_14号3様式!N24)</f>
        <v/>
      </c>
      <c r="N32" s="86"/>
      <c r="O32" s="87"/>
      <c r="P32" s="85" t="str">
        <f>IF(P_14号3様式!O24="","",P_14号3様式!O24)</f>
        <v/>
      </c>
      <c r="Q32" s="86"/>
      <c r="R32" s="87"/>
      <c r="S32" s="15" t="str">
        <f>IF(P_14号3様式!P24="","",P_14号3様式!P24)</f>
        <v/>
      </c>
      <c r="T32" s="17" t="str">
        <f>IF(P_14号3様式!Q24="","",P_14号3様式!Q24)</f>
        <v/>
      </c>
      <c r="U32" s="16">
        <f>IF(P_14号3様式!R24="","",P_14号3様式!R24)</f>
        <v>0</v>
      </c>
      <c r="V32" s="16">
        <f>IF(P_14号3様式!S24="","",P_14号3様式!S24)</f>
        <v>0</v>
      </c>
      <c r="W32" s="16">
        <f>IF(P_14号3様式!T24="","",P_14号3様式!T24)</f>
        <v>0</v>
      </c>
    </row>
    <row r="33" spans="1:23" s="18" customFormat="1" ht="12.75" customHeight="1" x14ac:dyDescent="0.15">
      <c r="A33" s="42" t="str">
        <f>IF(P_14号3様式!C25="","",P_14号3様式!C25)</f>
        <v>★柳川市</v>
      </c>
      <c r="B33" s="42"/>
      <c r="C33" s="15" t="str">
        <f>IF(P_14号3様式!D25="","",P_14号3様式!D25)</f>
        <v/>
      </c>
      <c r="D33" s="15" t="str">
        <f>IF(P_14号3様式!E25="","",P_14号3様式!E25)</f>
        <v/>
      </c>
      <c r="E33" s="15" t="str">
        <f>IF(P_14号3様式!F25="","",P_14号3様式!F25)</f>
        <v/>
      </c>
      <c r="F33" s="15" t="str">
        <f>IF(P_14号3様式!G25="","",P_14号3様式!G25)</f>
        <v/>
      </c>
      <c r="G33" s="15" t="str">
        <f>IF(P_14号3様式!H25="","",P_14号3様式!H25)</f>
        <v/>
      </c>
      <c r="H33" s="15" t="str">
        <f>IF(P_14号3様式!I25="","",P_14号3様式!I25)</f>
        <v/>
      </c>
      <c r="I33" s="15" t="str">
        <f>IF(P_14号3様式!J25="","",P_14号3様式!J25)</f>
        <v/>
      </c>
      <c r="J33" s="15" t="str">
        <f>IF(P_14号3様式!K25="","",P_14号3様式!K25)</f>
        <v/>
      </c>
      <c r="K33" s="15" t="str">
        <f>IF(P_14号3様式!L25="","",P_14号3様式!L25)</f>
        <v/>
      </c>
      <c r="L33" s="16" t="str">
        <f>IF(P_14号3様式!M25="","",P_14号3様式!M25)</f>
        <v/>
      </c>
      <c r="M33" s="85" t="str">
        <f>IF(P_14号3様式!N25="","",P_14号3様式!N25)</f>
        <v/>
      </c>
      <c r="N33" s="86"/>
      <c r="O33" s="87"/>
      <c r="P33" s="85" t="str">
        <f>IF(P_14号3様式!O25="","",P_14号3様式!O25)</f>
        <v/>
      </c>
      <c r="Q33" s="86"/>
      <c r="R33" s="87"/>
      <c r="S33" s="15" t="str">
        <f>IF(P_14号3様式!P25="","",P_14号3様式!P25)</f>
        <v/>
      </c>
      <c r="T33" s="17" t="str">
        <f>IF(P_14号3様式!Q25="","",P_14号3様式!Q25)</f>
        <v/>
      </c>
      <c r="U33" s="16">
        <f>IF(P_14号3様式!R25="","",P_14号3様式!R25)</f>
        <v>44.831895509151003</v>
      </c>
      <c r="V33" s="16">
        <f>IF(P_14号3様式!S25="","",P_14号3様式!S25)</f>
        <v>45.278270116979797</v>
      </c>
      <c r="W33" s="16">
        <f>IF(P_14号3様式!T25="","",P_14号3様式!T25)</f>
        <v>45.069413007393997</v>
      </c>
    </row>
    <row r="34" spans="1:23" s="18" customFormat="1" ht="12.75" customHeight="1" x14ac:dyDescent="0.15">
      <c r="A34" s="42" t="str">
        <f>IF(P_14号3様式!C26="","",P_14号3様式!C26)</f>
        <v>★八女市</v>
      </c>
      <c r="B34" s="42"/>
      <c r="C34" s="15" t="str">
        <f>IF(P_14号3様式!D26="","",P_14号3様式!D26)</f>
        <v/>
      </c>
      <c r="D34" s="15" t="str">
        <f>IF(P_14号3様式!E26="","",P_14号3様式!E26)</f>
        <v/>
      </c>
      <c r="E34" s="15" t="str">
        <f>IF(P_14号3様式!F26="","",P_14号3様式!F26)</f>
        <v/>
      </c>
      <c r="F34" s="15" t="str">
        <f>IF(P_14号3様式!G26="","",P_14号3様式!G26)</f>
        <v/>
      </c>
      <c r="G34" s="15" t="str">
        <f>IF(P_14号3様式!H26="","",P_14号3様式!H26)</f>
        <v/>
      </c>
      <c r="H34" s="15" t="str">
        <f>IF(P_14号3様式!I26="","",P_14号3様式!I26)</f>
        <v/>
      </c>
      <c r="I34" s="15" t="str">
        <f>IF(P_14号3様式!J26="","",P_14号3様式!J26)</f>
        <v/>
      </c>
      <c r="J34" s="15" t="str">
        <f>IF(P_14号3様式!K26="","",P_14号3様式!K26)</f>
        <v/>
      </c>
      <c r="K34" s="15" t="str">
        <f>IF(P_14号3様式!L26="","",P_14号3様式!L26)</f>
        <v/>
      </c>
      <c r="L34" s="16" t="str">
        <f>IF(P_14号3様式!M26="","",P_14号3様式!M26)</f>
        <v/>
      </c>
      <c r="M34" s="85" t="str">
        <f>IF(P_14号3様式!N26="","",P_14号3様式!N26)</f>
        <v/>
      </c>
      <c r="N34" s="86"/>
      <c r="O34" s="87"/>
      <c r="P34" s="85" t="str">
        <f>IF(P_14号3様式!O26="","",P_14号3様式!O26)</f>
        <v/>
      </c>
      <c r="Q34" s="86"/>
      <c r="R34" s="87"/>
      <c r="S34" s="15" t="str">
        <f>IF(P_14号3様式!P26="","",P_14号3様式!P26)</f>
        <v/>
      </c>
      <c r="T34" s="17" t="str">
        <f>IF(P_14号3様式!Q26="","",P_14号3様式!Q26)</f>
        <v/>
      </c>
      <c r="U34" s="16">
        <f>IF(P_14号3様式!R26="","",P_14号3様式!R26)</f>
        <v>46.041596779604198</v>
      </c>
      <c r="V34" s="16">
        <f>IF(P_14号3様式!S26="","",P_14号3様式!S26)</f>
        <v>44.952844090775102</v>
      </c>
      <c r="W34" s="16">
        <f>IF(P_14号3様式!T26="","",P_14号3様式!T26)</f>
        <v>45.462033260119199</v>
      </c>
    </row>
    <row r="35" spans="1:23" s="18" customFormat="1" ht="12.75" customHeight="1" x14ac:dyDescent="0.15">
      <c r="A35" s="42" t="str">
        <f>IF(P_14号3様式!C27="","",P_14号3様式!C27)</f>
        <v>★広川町</v>
      </c>
      <c r="B35" s="42"/>
      <c r="C35" s="15" t="str">
        <f>IF(P_14号3様式!D27="","",P_14号3様式!D27)</f>
        <v/>
      </c>
      <c r="D35" s="15" t="str">
        <f>IF(P_14号3様式!E27="","",P_14号3様式!E27)</f>
        <v/>
      </c>
      <c r="E35" s="15" t="str">
        <f>IF(P_14号3様式!F27="","",P_14号3様式!F27)</f>
        <v/>
      </c>
      <c r="F35" s="15" t="str">
        <f>IF(P_14号3様式!G27="","",P_14号3様式!G27)</f>
        <v/>
      </c>
      <c r="G35" s="15" t="str">
        <f>IF(P_14号3様式!H27="","",P_14号3様式!H27)</f>
        <v/>
      </c>
      <c r="H35" s="15" t="str">
        <f>IF(P_14号3様式!I27="","",P_14号3様式!I27)</f>
        <v/>
      </c>
      <c r="I35" s="15" t="str">
        <f>IF(P_14号3様式!J27="","",P_14号3様式!J27)</f>
        <v/>
      </c>
      <c r="J35" s="15" t="str">
        <f>IF(P_14号3様式!K27="","",P_14号3様式!K27)</f>
        <v/>
      </c>
      <c r="K35" s="15" t="str">
        <f>IF(P_14号3様式!L27="","",P_14号3様式!L27)</f>
        <v/>
      </c>
      <c r="L35" s="16" t="str">
        <f>IF(P_14号3様式!M27="","",P_14号3様式!M27)</f>
        <v/>
      </c>
      <c r="M35" s="85" t="str">
        <f>IF(P_14号3様式!N27="","",P_14号3様式!N27)</f>
        <v/>
      </c>
      <c r="N35" s="86"/>
      <c r="O35" s="87"/>
      <c r="P35" s="85" t="str">
        <f>IF(P_14号3様式!O27="","",P_14号3様式!O27)</f>
        <v/>
      </c>
      <c r="Q35" s="86"/>
      <c r="R35" s="87"/>
      <c r="S35" s="15" t="str">
        <f>IF(P_14号3様式!P27="","",P_14号3様式!P27)</f>
        <v/>
      </c>
      <c r="T35" s="17" t="str">
        <f>IF(P_14号3様式!Q27="","",P_14号3様式!Q27)</f>
        <v/>
      </c>
      <c r="U35" s="16">
        <f>IF(P_14号3様式!R27="","",P_14号3様式!R27)</f>
        <v>41.159420289855099</v>
      </c>
      <c r="V35" s="16">
        <f>IF(P_14号3様式!S27="","",P_14号3様式!S27)</f>
        <v>41.977289558133798</v>
      </c>
      <c r="W35" s="16">
        <f>IF(P_14号3様式!T27="","",P_14号3様式!T27)</f>
        <v>41.5816976803467</v>
      </c>
    </row>
    <row r="36" spans="1:23" s="18" customFormat="1" ht="12.75" customHeight="1" x14ac:dyDescent="0.15">
      <c r="A36" s="42" t="str">
        <f>IF(P_14号3様式!C28="","",P_14号3様式!C28)</f>
        <v>＊八女市・八女郡計</v>
      </c>
      <c r="B36" s="42"/>
      <c r="C36" s="15" t="str">
        <f>IF(P_14号3様式!D28="","",P_14号3様式!D28)</f>
        <v/>
      </c>
      <c r="D36" s="15" t="str">
        <f>IF(P_14号3様式!E28="","",P_14号3様式!E28)</f>
        <v/>
      </c>
      <c r="E36" s="15" t="str">
        <f>IF(P_14号3様式!F28="","",P_14号3様式!F28)</f>
        <v/>
      </c>
      <c r="F36" s="15" t="str">
        <f>IF(P_14号3様式!G28="","",P_14号3様式!G28)</f>
        <v/>
      </c>
      <c r="G36" s="15" t="str">
        <f>IF(P_14号3様式!H28="","",P_14号3様式!H28)</f>
        <v/>
      </c>
      <c r="H36" s="15" t="str">
        <f>IF(P_14号3様式!I28="","",P_14号3様式!I28)</f>
        <v/>
      </c>
      <c r="I36" s="15" t="str">
        <f>IF(P_14号3様式!J28="","",P_14号3様式!J28)</f>
        <v/>
      </c>
      <c r="J36" s="15" t="str">
        <f>IF(P_14号3様式!K28="","",P_14号3様式!K28)</f>
        <v/>
      </c>
      <c r="K36" s="15" t="str">
        <f>IF(P_14号3様式!L28="","",P_14号3様式!L28)</f>
        <v/>
      </c>
      <c r="L36" s="16" t="str">
        <f>IF(P_14号3様式!M28="","",P_14号3様式!M28)</f>
        <v/>
      </c>
      <c r="M36" s="85" t="str">
        <f>IF(P_14号3様式!N28="","",P_14号3様式!N28)</f>
        <v/>
      </c>
      <c r="N36" s="86"/>
      <c r="O36" s="87"/>
      <c r="P36" s="85" t="str">
        <f>IF(P_14号3様式!O28="","",P_14号3様式!O28)</f>
        <v/>
      </c>
      <c r="Q36" s="86"/>
      <c r="R36" s="87"/>
      <c r="S36" s="15" t="str">
        <f>IF(P_14号3様式!P28="","",P_14号3様式!P28)</f>
        <v/>
      </c>
      <c r="T36" s="17" t="str">
        <f>IF(P_14号3様式!Q28="","",P_14号3様式!Q28)</f>
        <v/>
      </c>
      <c r="U36" s="16">
        <f>IF(P_14号3様式!R28="","",P_14号3様式!R28)</f>
        <v>44.8629047649342</v>
      </c>
      <c r="V36" s="16">
        <f>IF(P_14号3様式!S28="","",P_14号3様式!S28)</f>
        <v>44.268853203200401</v>
      </c>
      <c r="W36" s="16">
        <f>IF(P_14号3様式!T28="","",P_14号3様式!T28)</f>
        <v>44.548917281506803</v>
      </c>
    </row>
    <row r="37" spans="1:23" s="18" customFormat="1" ht="12.75" customHeight="1" x14ac:dyDescent="0.15">
      <c r="A37" s="42" t="str">
        <f>IF(P_14号3様式!C29="","",P_14号3様式!C29)</f>
        <v>★筑後市</v>
      </c>
      <c r="B37" s="42"/>
      <c r="C37" s="15" t="str">
        <f>IF(P_14号3様式!D29="","",P_14号3様式!D29)</f>
        <v/>
      </c>
      <c r="D37" s="15" t="str">
        <f>IF(P_14号3様式!E29="","",P_14号3様式!E29)</f>
        <v/>
      </c>
      <c r="E37" s="15" t="str">
        <f>IF(P_14号3様式!F29="","",P_14号3様式!F29)</f>
        <v/>
      </c>
      <c r="F37" s="15" t="str">
        <f>IF(P_14号3様式!G29="","",P_14号3様式!G29)</f>
        <v/>
      </c>
      <c r="G37" s="15" t="str">
        <f>IF(P_14号3様式!H29="","",P_14号3様式!H29)</f>
        <v/>
      </c>
      <c r="H37" s="15" t="str">
        <f>IF(P_14号3様式!I29="","",P_14号3様式!I29)</f>
        <v/>
      </c>
      <c r="I37" s="15" t="str">
        <f>IF(P_14号3様式!J29="","",P_14号3様式!J29)</f>
        <v/>
      </c>
      <c r="J37" s="15" t="str">
        <f>IF(P_14号3様式!K29="","",P_14号3様式!K29)</f>
        <v/>
      </c>
      <c r="K37" s="15" t="str">
        <f>IF(P_14号3様式!L29="","",P_14号3様式!L29)</f>
        <v/>
      </c>
      <c r="L37" s="16" t="str">
        <f>IF(P_14号3様式!M29="","",P_14号3様式!M29)</f>
        <v/>
      </c>
      <c r="M37" s="85" t="str">
        <f>IF(P_14号3様式!N29="","",P_14号3様式!N29)</f>
        <v/>
      </c>
      <c r="N37" s="86"/>
      <c r="O37" s="87"/>
      <c r="P37" s="85" t="str">
        <f>IF(P_14号3様式!O29="","",P_14号3様式!O29)</f>
        <v/>
      </c>
      <c r="Q37" s="86"/>
      <c r="R37" s="87"/>
      <c r="S37" s="15" t="str">
        <f>IF(P_14号3様式!P29="","",P_14号3様式!P29)</f>
        <v/>
      </c>
      <c r="T37" s="17" t="str">
        <f>IF(P_14号3様式!Q29="","",P_14号3様式!Q29)</f>
        <v/>
      </c>
      <c r="U37" s="16">
        <f>IF(P_14号3様式!R29="","",P_14号3様式!R29)</f>
        <v>44.800670543244799</v>
      </c>
      <c r="V37" s="16">
        <f>IF(P_14号3様式!S29="","",P_14号3様式!S29)</f>
        <v>46.748103259054297</v>
      </c>
      <c r="W37" s="16">
        <f>IF(P_14号3様式!T29="","",P_14号3様式!T29)</f>
        <v>45.8198072216951</v>
      </c>
    </row>
    <row r="38" spans="1:23" s="18" customFormat="1" ht="12.75" customHeight="1" x14ac:dyDescent="0.15">
      <c r="A38" s="42" t="str">
        <f>IF(P_14号3様式!C30="","",P_14号3様式!C30)</f>
        <v>★大川市</v>
      </c>
      <c r="B38" s="42"/>
      <c r="C38" s="15" t="str">
        <f>IF(P_14号3様式!D30="","",P_14号3様式!D30)</f>
        <v/>
      </c>
      <c r="D38" s="15" t="str">
        <f>IF(P_14号3様式!E30="","",P_14号3様式!E30)</f>
        <v/>
      </c>
      <c r="E38" s="15" t="str">
        <f>IF(P_14号3様式!F30="","",P_14号3様式!F30)</f>
        <v/>
      </c>
      <c r="F38" s="15" t="str">
        <f>IF(P_14号3様式!G30="","",P_14号3様式!G30)</f>
        <v/>
      </c>
      <c r="G38" s="15" t="str">
        <f>IF(P_14号3様式!H30="","",P_14号3様式!H30)</f>
        <v/>
      </c>
      <c r="H38" s="15" t="str">
        <f>IF(P_14号3様式!I30="","",P_14号3様式!I30)</f>
        <v/>
      </c>
      <c r="I38" s="15" t="str">
        <f>IF(P_14号3様式!J30="","",P_14号3様式!J30)</f>
        <v/>
      </c>
      <c r="J38" s="15" t="str">
        <f>IF(P_14号3様式!K30="","",P_14号3様式!K30)</f>
        <v/>
      </c>
      <c r="K38" s="15" t="str">
        <f>IF(P_14号3様式!L30="","",P_14号3様式!L30)</f>
        <v/>
      </c>
      <c r="L38" s="16" t="str">
        <f>IF(P_14号3様式!M30="","",P_14号3様式!M30)</f>
        <v/>
      </c>
      <c r="M38" s="85" t="str">
        <f>IF(P_14号3様式!N30="","",P_14号3様式!N30)</f>
        <v/>
      </c>
      <c r="N38" s="86"/>
      <c r="O38" s="87"/>
      <c r="P38" s="85" t="str">
        <f>IF(P_14号3様式!O30="","",P_14号3様式!O30)</f>
        <v/>
      </c>
      <c r="Q38" s="86"/>
      <c r="R38" s="87"/>
      <c r="S38" s="15" t="str">
        <f>IF(P_14号3様式!P30="","",P_14号3様式!P30)</f>
        <v/>
      </c>
      <c r="T38" s="17" t="str">
        <f>IF(P_14号3様式!Q30="","",P_14号3様式!Q30)</f>
        <v/>
      </c>
      <c r="U38" s="16">
        <f>IF(P_14号3様式!R30="","",P_14号3様式!R30)</f>
        <v>0</v>
      </c>
      <c r="V38" s="16">
        <f>IF(P_14号3様式!S30="","",P_14号3様式!S30)</f>
        <v>0</v>
      </c>
      <c r="W38" s="16">
        <f>IF(P_14号3様式!T30="","",P_14号3様式!T30)</f>
        <v>0</v>
      </c>
    </row>
    <row r="39" spans="1:23" s="18" customFormat="1" ht="12.75" customHeight="1" x14ac:dyDescent="0.15">
      <c r="A39" s="42" t="str">
        <f>IF(P_14号3様式!C31="","",P_14号3様式!C31)</f>
        <v>★大木町</v>
      </c>
      <c r="B39" s="42"/>
      <c r="C39" s="15" t="str">
        <f>IF(P_14号3様式!D31="","",P_14号3様式!D31)</f>
        <v/>
      </c>
      <c r="D39" s="15" t="str">
        <f>IF(P_14号3様式!E31="","",P_14号3様式!E31)</f>
        <v/>
      </c>
      <c r="E39" s="15" t="str">
        <f>IF(P_14号3様式!F31="","",P_14号3様式!F31)</f>
        <v/>
      </c>
      <c r="F39" s="15" t="str">
        <f>IF(P_14号3様式!G31="","",P_14号3様式!G31)</f>
        <v/>
      </c>
      <c r="G39" s="15" t="str">
        <f>IF(P_14号3様式!H31="","",P_14号3様式!H31)</f>
        <v/>
      </c>
      <c r="H39" s="15" t="str">
        <f>IF(P_14号3様式!I31="","",P_14号3様式!I31)</f>
        <v/>
      </c>
      <c r="I39" s="15" t="str">
        <f>IF(P_14号3様式!J31="","",P_14号3様式!J31)</f>
        <v/>
      </c>
      <c r="J39" s="15" t="str">
        <f>IF(P_14号3様式!K31="","",P_14号3様式!K31)</f>
        <v/>
      </c>
      <c r="K39" s="15" t="str">
        <f>IF(P_14号3様式!L31="","",P_14号3様式!L31)</f>
        <v/>
      </c>
      <c r="L39" s="16" t="str">
        <f>IF(P_14号3様式!M31="","",P_14号3様式!M31)</f>
        <v/>
      </c>
      <c r="M39" s="85" t="str">
        <f>IF(P_14号3様式!N31="","",P_14号3様式!N31)</f>
        <v/>
      </c>
      <c r="N39" s="86"/>
      <c r="O39" s="87"/>
      <c r="P39" s="85" t="str">
        <f>IF(P_14号3様式!O31="","",P_14号3様式!O31)</f>
        <v/>
      </c>
      <c r="Q39" s="86"/>
      <c r="R39" s="87"/>
      <c r="S39" s="15" t="str">
        <f>IF(P_14号3様式!P31="","",P_14号3様式!P31)</f>
        <v/>
      </c>
      <c r="T39" s="17" t="str">
        <f>IF(P_14号3様式!Q31="","",P_14号3様式!Q31)</f>
        <v/>
      </c>
      <c r="U39" s="16">
        <f>IF(P_14号3様式!R31="","",P_14号3様式!R31)</f>
        <v>0</v>
      </c>
      <c r="V39" s="16">
        <f>IF(P_14号3様式!S31="","",P_14号3様式!S31)</f>
        <v>0</v>
      </c>
      <c r="W39" s="16">
        <f>IF(P_14号3様式!T31="","",P_14号3様式!T31)</f>
        <v>0</v>
      </c>
    </row>
    <row r="40" spans="1:23" s="18" customFormat="1" ht="12.75" customHeight="1" x14ac:dyDescent="0.15">
      <c r="A40" s="42" t="str">
        <f>IF(P_14号3様式!C32="","",P_14号3様式!C32)</f>
        <v>＊大川市・三潴郡計</v>
      </c>
      <c r="B40" s="42"/>
      <c r="C40" s="15" t="str">
        <f>IF(P_14号3様式!D32="","",P_14号3様式!D32)</f>
        <v/>
      </c>
      <c r="D40" s="15" t="str">
        <f>IF(P_14号3様式!E32="","",P_14号3様式!E32)</f>
        <v/>
      </c>
      <c r="E40" s="15" t="str">
        <f>IF(P_14号3様式!F32="","",P_14号3様式!F32)</f>
        <v/>
      </c>
      <c r="F40" s="15" t="str">
        <f>IF(P_14号3様式!G32="","",P_14号3様式!G32)</f>
        <v/>
      </c>
      <c r="G40" s="15" t="str">
        <f>IF(P_14号3様式!H32="","",P_14号3様式!H32)</f>
        <v/>
      </c>
      <c r="H40" s="15" t="str">
        <f>IF(P_14号3様式!I32="","",P_14号3様式!I32)</f>
        <v/>
      </c>
      <c r="I40" s="15" t="str">
        <f>IF(P_14号3様式!J32="","",P_14号3様式!J32)</f>
        <v/>
      </c>
      <c r="J40" s="15" t="str">
        <f>IF(P_14号3様式!K32="","",P_14号3様式!K32)</f>
        <v/>
      </c>
      <c r="K40" s="15" t="str">
        <f>IF(P_14号3様式!L32="","",P_14号3様式!L32)</f>
        <v/>
      </c>
      <c r="L40" s="16" t="str">
        <f>IF(P_14号3様式!M32="","",P_14号3様式!M32)</f>
        <v/>
      </c>
      <c r="M40" s="85" t="str">
        <f>IF(P_14号3様式!N32="","",P_14号3様式!N32)</f>
        <v/>
      </c>
      <c r="N40" s="86"/>
      <c r="O40" s="87"/>
      <c r="P40" s="85" t="str">
        <f>IF(P_14号3様式!O32="","",P_14号3様式!O32)</f>
        <v/>
      </c>
      <c r="Q40" s="86"/>
      <c r="R40" s="87"/>
      <c r="S40" s="15" t="str">
        <f>IF(P_14号3様式!P32="","",P_14号3様式!P32)</f>
        <v/>
      </c>
      <c r="T40" s="17" t="str">
        <f>IF(P_14号3様式!Q32="","",P_14号3様式!Q32)</f>
        <v/>
      </c>
      <c r="U40" s="16">
        <f>IF(P_14号3様式!R32="","",P_14号3様式!R32)</f>
        <v>0</v>
      </c>
      <c r="V40" s="16">
        <f>IF(P_14号3様式!S32="","",P_14号3様式!S32)</f>
        <v>0</v>
      </c>
      <c r="W40" s="16">
        <f>IF(P_14号3様式!T32="","",P_14号3様式!T32)</f>
        <v>0</v>
      </c>
    </row>
    <row r="41" spans="1:23" s="18" customFormat="1" ht="12.75" customHeight="1" x14ac:dyDescent="0.15">
      <c r="A41" s="42" t="str">
        <f>IF(P_14号3様式!C33="","",P_14号3様式!C33)</f>
        <v>★行橋市</v>
      </c>
      <c r="B41" s="42"/>
      <c r="C41" s="15" t="str">
        <f>IF(P_14号3様式!D33="","",P_14号3様式!D33)</f>
        <v/>
      </c>
      <c r="D41" s="15" t="str">
        <f>IF(P_14号3様式!E33="","",P_14号3様式!E33)</f>
        <v/>
      </c>
      <c r="E41" s="15" t="str">
        <f>IF(P_14号3様式!F33="","",P_14号3様式!F33)</f>
        <v/>
      </c>
      <c r="F41" s="15" t="str">
        <f>IF(P_14号3様式!G33="","",P_14号3様式!G33)</f>
        <v/>
      </c>
      <c r="G41" s="15" t="str">
        <f>IF(P_14号3様式!H33="","",P_14号3様式!H33)</f>
        <v/>
      </c>
      <c r="H41" s="15" t="str">
        <f>IF(P_14号3様式!I33="","",P_14号3様式!I33)</f>
        <v/>
      </c>
      <c r="I41" s="15" t="str">
        <f>IF(P_14号3様式!J33="","",P_14号3様式!J33)</f>
        <v/>
      </c>
      <c r="J41" s="15" t="str">
        <f>IF(P_14号3様式!K33="","",P_14号3様式!K33)</f>
        <v/>
      </c>
      <c r="K41" s="15" t="str">
        <f>IF(P_14号3様式!L33="","",P_14号3様式!L33)</f>
        <v/>
      </c>
      <c r="L41" s="16" t="str">
        <f>IF(P_14号3様式!M33="","",P_14号3様式!M33)</f>
        <v/>
      </c>
      <c r="M41" s="85" t="str">
        <f>IF(P_14号3様式!N33="","",P_14号3様式!N33)</f>
        <v/>
      </c>
      <c r="N41" s="86"/>
      <c r="O41" s="87"/>
      <c r="P41" s="85" t="str">
        <f>IF(P_14号3様式!O33="","",P_14号3様式!O33)</f>
        <v/>
      </c>
      <c r="Q41" s="86"/>
      <c r="R41" s="87"/>
      <c r="S41" s="15" t="str">
        <f>IF(P_14号3様式!P33="","",P_14号3様式!P33)</f>
        <v/>
      </c>
      <c r="T41" s="17" t="str">
        <f>IF(P_14号3様式!Q33="","",P_14号3様式!Q33)</f>
        <v/>
      </c>
      <c r="U41" s="16">
        <f>IF(P_14号3様式!R33="","",P_14号3様式!R33)</f>
        <v>33.040576146144403</v>
      </c>
      <c r="V41" s="16">
        <f>IF(P_14号3様式!S33="","",P_14号3様式!S33)</f>
        <v>34.3513152028533</v>
      </c>
      <c r="W41" s="16">
        <f>IF(P_14号3様式!T33="","",P_14号3様式!T33)</f>
        <v>33.728097282309101</v>
      </c>
    </row>
    <row r="42" spans="1:23" s="18" customFormat="1" ht="12.75" customHeight="1" x14ac:dyDescent="0.15">
      <c r="A42" s="42" t="str">
        <f>IF(P_14号3様式!C34="","",P_14号3様式!C34)</f>
        <v>★中間市</v>
      </c>
      <c r="B42" s="42"/>
      <c r="C42" s="15" t="str">
        <f>IF(P_14号3様式!D34="","",P_14号3様式!D34)</f>
        <v/>
      </c>
      <c r="D42" s="15" t="str">
        <f>IF(P_14号3様式!E34="","",P_14号3様式!E34)</f>
        <v/>
      </c>
      <c r="E42" s="15" t="str">
        <f>IF(P_14号3様式!F34="","",P_14号3様式!F34)</f>
        <v/>
      </c>
      <c r="F42" s="15" t="str">
        <f>IF(P_14号3様式!G34="","",P_14号3様式!G34)</f>
        <v/>
      </c>
      <c r="G42" s="15" t="str">
        <f>IF(P_14号3様式!H34="","",P_14号3様式!H34)</f>
        <v/>
      </c>
      <c r="H42" s="15" t="str">
        <f>IF(P_14号3様式!I34="","",P_14号3様式!I34)</f>
        <v/>
      </c>
      <c r="I42" s="15" t="str">
        <f>IF(P_14号3様式!J34="","",P_14号3様式!J34)</f>
        <v/>
      </c>
      <c r="J42" s="15" t="str">
        <f>IF(P_14号3様式!K34="","",P_14号3様式!K34)</f>
        <v/>
      </c>
      <c r="K42" s="15" t="str">
        <f>IF(P_14号3様式!L34="","",P_14号3様式!L34)</f>
        <v/>
      </c>
      <c r="L42" s="16" t="str">
        <f>IF(P_14号3様式!M34="","",P_14号3様式!M34)</f>
        <v/>
      </c>
      <c r="M42" s="85" t="str">
        <f>IF(P_14号3様式!N34="","",P_14号3様式!N34)</f>
        <v/>
      </c>
      <c r="N42" s="86"/>
      <c r="O42" s="87"/>
      <c r="P42" s="85" t="str">
        <f>IF(P_14号3様式!O34="","",P_14号3様式!O34)</f>
        <v/>
      </c>
      <c r="Q42" s="86"/>
      <c r="R42" s="87"/>
      <c r="S42" s="15" t="str">
        <f>IF(P_14号3様式!P34="","",P_14号3様式!P34)</f>
        <v/>
      </c>
      <c r="T42" s="17" t="str">
        <f>IF(P_14号3様式!Q34="","",P_14号3様式!Q34)</f>
        <v/>
      </c>
      <c r="U42" s="16">
        <f>IF(P_14号3様式!R34="","",P_14号3様式!R34)</f>
        <v>34.739659677522098</v>
      </c>
      <c r="V42" s="16">
        <f>IF(P_14号3様式!S34="","",P_14号3様式!S34)</f>
        <v>36.693394425353198</v>
      </c>
      <c r="W42" s="16">
        <f>IF(P_14号3様式!T34="","",P_14号3様式!T34)</f>
        <v>35.792381848107198</v>
      </c>
    </row>
    <row r="43" spans="1:23" s="18" customFormat="1" ht="12.75" customHeight="1" x14ac:dyDescent="0.15">
      <c r="A43" s="42" t="str">
        <f>IF(P_14号3様式!C35="","",P_14号3様式!C35)</f>
        <v>★小郡市</v>
      </c>
      <c r="B43" s="42"/>
      <c r="C43" s="15" t="str">
        <f>IF(P_14号3様式!D35="","",P_14号3様式!D35)</f>
        <v/>
      </c>
      <c r="D43" s="15" t="str">
        <f>IF(P_14号3様式!E35="","",P_14号3様式!E35)</f>
        <v/>
      </c>
      <c r="E43" s="15" t="str">
        <f>IF(P_14号3様式!F35="","",P_14号3様式!F35)</f>
        <v/>
      </c>
      <c r="F43" s="15" t="str">
        <f>IF(P_14号3様式!G35="","",P_14号3様式!G35)</f>
        <v/>
      </c>
      <c r="G43" s="15" t="str">
        <f>IF(P_14号3様式!H35="","",P_14号3様式!H35)</f>
        <v/>
      </c>
      <c r="H43" s="15" t="str">
        <f>IF(P_14号3様式!I35="","",P_14号3様式!I35)</f>
        <v/>
      </c>
      <c r="I43" s="15" t="str">
        <f>IF(P_14号3様式!J35="","",P_14号3様式!J35)</f>
        <v/>
      </c>
      <c r="J43" s="15" t="str">
        <f>IF(P_14号3様式!K35="","",P_14号3様式!K35)</f>
        <v/>
      </c>
      <c r="K43" s="15" t="str">
        <f>IF(P_14号3様式!L35="","",P_14号3様式!L35)</f>
        <v/>
      </c>
      <c r="L43" s="16" t="str">
        <f>IF(P_14号3様式!M35="","",P_14号3様式!M35)</f>
        <v/>
      </c>
      <c r="M43" s="85" t="str">
        <f>IF(P_14号3様式!N35="","",P_14号3様式!N35)</f>
        <v/>
      </c>
      <c r="N43" s="86"/>
      <c r="O43" s="87"/>
      <c r="P43" s="85" t="str">
        <f>IF(P_14号3様式!O35="","",P_14号3様式!O35)</f>
        <v/>
      </c>
      <c r="Q43" s="86"/>
      <c r="R43" s="87"/>
      <c r="S43" s="15" t="str">
        <f>IF(P_14号3様式!P35="","",P_14号3様式!P35)</f>
        <v/>
      </c>
      <c r="T43" s="17" t="str">
        <f>IF(P_14号3様式!Q35="","",P_14号3様式!Q35)</f>
        <v/>
      </c>
      <c r="U43" s="16">
        <f>IF(P_14号3様式!R35="","",P_14号3様式!R35)</f>
        <v>43.644955641745803</v>
      </c>
      <c r="V43" s="16">
        <f>IF(P_14号3様式!S35="","",P_14号3様式!S35)</f>
        <v>42.739171081333801</v>
      </c>
      <c r="W43" s="16">
        <f>IF(P_14号3様式!T35="","",P_14号3様式!T35)</f>
        <v>43.161549175727103</v>
      </c>
    </row>
    <row r="44" spans="1:23" s="18" customFormat="1" ht="12.75" customHeight="1" x14ac:dyDescent="0.15">
      <c r="A44" s="42" t="str">
        <f>IF(P_14号3様式!C36="","",P_14号3様式!C36)</f>
        <v>★大刀洗町</v>
      </c>
      <c r="B44" s="42"/>
      <c r="C44" s="15" t="str">
        <f>IF(P_14号3様式!D36="","",P_14号3様式!D36)</f>
        <v/>
      </c>
      <c r="D44" s="15" t="str">
        <f>IF(P_14号3様式!E36="","",P_14号3様式!E36)</f>
        <v/>
      </c>
      <c r="E44" s="15" t="str">
        <f>IF(P_14号3様式!F36="","",P_14号3様式!F36)</f>
        <v/>
      </c>
      <c r="F44" s="15" t="str">
        <f>IF(P_14号3様式!G36="","",P_14号3様式!G36)</f>
        <v/>
      </c>
      <c r="G44" s="15" t="str">
        <f>IF(P_14号3様式!H36="","",P_14号3様式!H36)</f>
        <v/>
      </c>
      <c r="H44" s="15" t="str">
        <f>IF(P_14号3様式!I36="","",P_14号3様式!I36)</f>
        <v/>
      </c>
      <c r="I44" s="15" t="str">
        <f>IF(P_14号3様式!J36="","",P_14号3様式!J36)</f>
        <v/>
      </c>
      <c r="J44" s="15" t="str">
        <f>IF(P_14号3様式!K36="","",P_14号3様式!K36)</f>
        <v/>
      </c>
      <c r="K44" s="15" t="str">
        <f>IF(P_14号3様式!L36="","",P_14号3様式!L36)</f>
        <v/>
      </c>
      <c r="L44" s="16" t="str">
        <f>IF(P_14号3様式!M36="","",P_14号3様式!M36)</f>
        <v/>
      </c>
      <c r="M44" s="85" t="str">
        <f>IF(P_14号3様式!N36="","",P_14号3様式!N36)</f>
        <v/>
      </c>
      <c r="N44" s="86"/>
      <c r="O44" s="87"/>
      <c r="P44" s="85" t="str">
        <f>IF(P_14号3様式!O36="","",P_14号3様式!O36)</f>
        <v/>
      </c>
      <c r="Q44" s="86"/>
      <c r="R44" s="87"/>
      <c r="S44" s="15" t="str">
        <f>IF(P_14号3様式!P36="","",P_14号3様式!P36)</f>
        <v/>
      </c>
      <c r="T44" s="17" t="str">
        <f>IF(P_14号3様式!Q36="","",P_14号3様式!Q36)</f>
        <v/>
      </c>
      <c r="U44" s="16">
        <f>IF(P_14号3様式!R36="","",P_14号3様式!R36)</f>
        <v>42.261707074061803</v>
      </c>
      <c r="V44" s="16">
        <f>IF(P_14号3様式!S36="","",P_14号3様式!S36)</f>
        <v>41.852074564040898</v>
      </c>
      <c r="W44" s="16">
        <f>IF(P_14号3様式!T36="","",P_14号3様式!T36)</f>
        <v>42.046709799589699</v>
      </c>
    </row>
    <row r="45" spans="1:23" s="18" customFormat="1" ht="12.75" customHeight="1" x14ac:dyDescent="0.15">
      <c r="A45" s="42" t="str">
        <f>IF(P_14号3様式!C37="","",P_14号3様式!C37)</f>
        <v>＊小郡市・三井郡計</v>
      </c>
      <c r="B45" s="42"/>
      <c r="C45" s="15" t="str">
        <f>IF(P_14号3様式!D37="","",P_14号3様式!D37)</f>
        <v/>
      </c>
      <c r="D45" s="15" t="str">
        <f>IF(P_14号3様式!E37="","",P_14号3様式!E37)</f>
        <v/>
      </c>
      <c r="E45" s="15" t="str">
        <f>IF(P_14号3様式!F37="","",P_14号3様式!F37)</f>
        <v/>
      </c>
      <c r="F45" s="15" t="str">
        <f>IF(P_14号3様式!G37="","",P_14号3様式!G37)</f>
        <v/>
      </c>
      <c r="G45" s="15" t="str">
        <f>IF(P_14号3様式!H37="","",P_14号3様式!H37)</f>
        <v/>
      </c>
      <c r="H45" s="15" t="str">
        <f>IF(P_14号3様式!I37="","",P_14号3様式!I37)</f>
        <v/>
      </c>
      <c r="I45" s="15" t="str">
        <f>IF(P_14号3様式!J37="","",P_14号3様式!J37)</f>
        <v/>
      </c>
      <c r="J45" s="15" t="str">
        <f>IF(P_14号3様式!K37="","",P_14号3様式!K37)</f>
        <v/>
      </c>
      <c r="K45" s="15" t="str">
        <f>IF(P_14号3様式!L37="","",P_14号3様式!L37)</f>
        <v/>
      </c>
      <c r="L45" s="16" t="str">
        <f>IF(P_14号3様式!M37="","",P_14号3様式!M37)</f>
        <v/>
      </c>
      <c r="M45" s="85" t="str">
        <f>IF(P_14号3様式!N37="","",P_14号3様式!N37)</f>
        <v/>
      </c>
      <c r="N45" s="86"/>
      <c r="O45" s="87"/>
      <c r="P45" s="85" t="str">
        <f>IF(P_14号3様式!O37="","",P_14号3様式!O37)</f>
        <v/>
      </c>
      <c r="Q45" s="86"/>
      <c r="R45" s="87"/>
      <c r="S45" s="15" t="str">
        <f>IF(P_14号3様式!P37="","",P_14号3様式!P37)</f>
        <v/>
      </c>
      <c r="T45" s="17" t="str">
        <f>IF(P_14号3様式!Q37="","",P_14号3様式!Q37)</f>
        <v/>
      </c>
      <c r="U45" s="16">
        <f>IF(P_14号3様式!R37="","",P_14号3様式!R37)</f>
        <v>43.352194847643503</v>
      </c>
      <c r="V45" s="16">
        <f>IF(P_14号3様式!S37="","",P_14号3様式!S37)</f>
        <v>42.556614280410798</v>
      </c>
      <c r="W45" s="16">
        <f>IF(P_14号3様式!T37="","",P_14号3様式!T37)</f>
        <v>42.929068562120499</v>
      </c>
    </row>
    <row r="46" spans="1:23" s="18" customFormat="1" ht="12.75" customHeight="1" x14ac:dyDescent="0.15">
      <c r="A46" s="42" t="str">
        <f>IF(P_14号3様式!C38="","",P_14号3様式!C38)</f>
        <v>★筑紫野市</v>
      </c>
      <c r="B46" s="42"/>
      <c r="C46" s="15" t="str">
        <f>IF(P_14号3様式!D38="","",P_14号3様式!D38)</f>
        <v/>
      </c>
      <c r="D46" s="15" t="str">
        <f>IF(P_14号3様式!E38="","",P_14号3様式!E38)</f>
        <v/>
      </c>
      <c r="E46" s="15" t="str">
        <f>IF(P_14号3様式!F38="","",P_14号3様式!F38)</f>
        <v/>
      </c>
      <c r="F46" s="15" t="str">
        <f>IF(P_14号3様式!G38="","",P_14号3様式!G38)</f>
        <v/>
      </c>
      <c r="G46" s="15" t="str">
        <f>IF(P_14号3様式!H38="","",P_14号3様式!H38)</f>
        <v/>
      </c>
      <c r="H46" s="15" t="str">
        <f>IF(P_14号3様式!I38="","",P_14号3様式!I38)</f>
        <v/>
      </c>
      <c r="I46" s="15" t="str">
        <f>IF(P_14号3様式!J38="","",P_14号3様式!J38)</f>
        <v/>
      </c>
      <c r="J46" s="15" t="str">
        <f>IF(P_14号3様式!K38="","",P_14号3様式!K38)</f>
        <v/>
      </c>
      <c r="K46" s="15" t="str">
        <f>IF(P_14号3様式!L38="","",P_14号3様式!L38)</f>
        <v/>
      </c>
      <c r="L46" s="16" t="str">
        <f>IF(P_14号3様式!M38="","",P_14号3様式!M38)</f>
        <v/>
      </c>
      <c r="M46" s="85" t="str">
        <f>IF(P_14号3様式!N38="","",P_14号3様式!N38)</f>
        <v/>
      </c>
      <c r="N46" s="86"/>
      <c r="O46" s="87"/>
      <c r="P46" s="85" t="str">
        <f>IF(P_14号3様式!O38="","",P_14号3様式!O38)</f>
        <v/>
      </c>
      <c r="Q46" s="86"/>
      <c r="R46" s="87"/>
      <c r="S46" s="15" t="str">
        <f>IF(P_14号3様式!P38="","",P_14号3様式!P38)</f>
        <v/>
      </c>
      <c r="T46" s="17" t="str">
        <f>IF(P_14号3様式!Q38="","",P_14号3様式!Q38)</f>
        <v/>
      </c>
      <c r="U46" s="16">
        <f>IF(P_14号3様式!R38="","",P_14号3様式!R38)</f>
        <v>34.251464579333401</v>
      </c>
      <c r="V46" s="16">
        <f>IF(P_14号3様式!S38="","",P_14号3様式!S38)</f>
        <v>34.644382463174402</v>
      </c>
      <c r="W46" s="16">
        <f>IF(P_14号3様式!T38="","",P_14号3様式!T38)</f>
        <v>34.459881180794802</v>
      </c>
    </row>
    <row r="47" spans="1:23" s="18" customFormat="1" ht="12.75" customHeight="1" x14ac:dyDescent="0.15">
      <c r="A47" s="42" t="str">
        <f>IF(P_14号3様式!C39="","",P_14号3様式!C39)</f>
        <v>★春日市</v>
      </c>
      <c r="B47" s="42"/>
      <c r="C47" s="15" t="str">
        <f>IF(P_14号3様式!D39="","",P_14号3様式!D39)</f>
        <v/>
      </c>
      <c r="D47" s="15" t="str">
        <f>IF(P_14号3様式!E39="","",P_14号3様式!E39)</f>
        <v/>
      </c>
      <c r="E47" s="15" t="str">
        <f>IF(P_14号3様式!F39="","",P_14号3様式!F39)</f>
        <v/>
      </c>
      <c r="F47" s="15" t="str">
        <f>IF(P_14号3様式!G39="","",P_14号3様式!G39)</f>
        <v/>
      </c>
      <c r="G47" s="15" t="str">
        <f>IF(P_14号3様式!H39="","",P_14号3様式!H39)</f>
        <v/>
      </c>
      <c r="H47" s="15" t="str">
        <f>IF(P_14号3様式!I39="","",P_14号3様式!I39)</f>
        <v/>
      </c>
      <c r="I47" s="15" t="str">
        <f>IF(P_14号3様式!J39="","",P_14号3様式!J39)</f>
        <v/>
      </c>
      <c r="J47" s="15" t="str">
        <f>IF(P_14号3様式!K39="","",P_14号3様式!K39)</f>
        <v/>
      </c>
      <c r="K47" s="15" t="str">
        <f>IF(P_14号3様式!L39="","",P_14号3様式!L39)</f>
        <v/>
      </c>
      <c r="L47" s="16" t="str">
        <f>IF(P_14号3様式!M39="","",P_14号3様式!M39)</f>
        <v/>
      </c>
      <c r="M47" s="85" t="str">
        <f>IF(P_14号3様式!N39="","",P_14号3様式!N39)</f>
        <v/>
      </c>
      <c r="N47" s="86"/>
      <c r="O47" s="87"/>
      <c r="P47" s="85" t="str">
        <f>IF(P_14号3様式!O39="","",P_14号3様式!O39)</f>
        <v/>
      </c>
      <c r="Q47" s="86"/>
      <c r="R47" s="87"/>
      <c r="S47" s="15" t="str">
        <f>IF(P_14号3様式!P39="","",P_14号3様式!P39)</f>
        <v/>
      </c>
      <c r="T47" s="17" t="str">
        <f>IF(P_14号3様式!Q39="","",P_14号3様式!Q39)</f>
        <v/>
      </c>
      <c r="U47" s="16">
        <f>IF(P_14号3様式!R39="","",P_14号3様式!R39)</f>
        <v>35.052743866303203</v>
      </c>
      <c r="V47" s="16">
        <f>IF(P_14号3様式!S39="","",P_14号3様式!S39)</f>
        <v>35.723281179961198</v>
      </c>
      <c r="W47" s="16">
        <f>IF(P_14号3様式!T39="","",P_14号3様式!T39)</f>
        <v>35.405575398162497</v>
      </c>
    </row>
    <row r="48" spans="1:23" s="18" customFormat="1" ht="12.75" customHeight="1" x14ac:dyDescent="0.15">
      <c r="A48" s="42" t="str">
        <f>IF(P_14号3様式!C40="","",P_14号3様式!C40)</f>
        <v>★大野城市</v>
      </c>
      <c r="B48" s="42"/>
      <c r="C48" s="15" t="str">
        <f>IF(P_14号3様式!D40="","",P_14号3様式!D40)</f>
        <v/>
      </c>
      <c r="D48" s="15" t="str">
        <f>IF(P_14号3様式!E40="","",P_14号3様式!E40)</f>
        <v/>
      </c>
      <c r="E48" s="15" t="str">
        <f>IF(P_14号3様式!F40="","",P_14号3様式!F40)</f>
        <v/>
      </c>
      <c r="F48" s="15" t="str">
        <f>IF(P_14号3様式!G40="","",P_14号3様式!G40)</f>
        <v/>
      </c>
      <c r="G48" s="15" t="str">
        <f>IF(P_14号3様式!H40="","",P_14号3様式!H40)</f>
        <v/>
      </c>
      <c r="H48" s="15" t="str">
        <f>IF(P_14号3様式!I40="","",P_14号3様式!I40)</f>
        <v/>
      </c>
      <c r="I48" s="15" t="str">
        <f>IF(P_14号3様式!J40="","",P_14号3様式!J40)</f>
        <v/>
      </c>
      <c r="J48" s="15" t="str">
        <f>IF(P_14号3様式!K40="","",P_14号3様式!K40)</f>
        <v/>
      </c>
      <c r="K48" s="15" t="str">
        <f>IF(P_14号3様式!L40="","",P_14号3様式!L40)</f>
        <v/>
      </c>
      <c r="L48" s="16" t="str">
        <f>IF(P_14号3様式!M40="","",P_14号3様式!M40)</f>
        <v/>
      </c>
      <c r="M48" s="85" t="str">
        <f>IF(P_14号3様式!N40="","",P_14号3様式!N40)</f>
        <v/>
      </c>
      <c r="N48" s="86"/>
      <c r="O48" s="87"/>
      <c r="P48" s="85" t="str">
        <f>IF(P_14号3様式!O40="","",P_14号3様式!O40)</f>
        <v/>
      </c>
      <c r="Q48" s="86"/>
      <c r="R48" s="87"/>
      <c r="S48" s="15" t="str">
        <f>IF(P_14号3様式!P40="","",P_14号3様式!P40)</f>
        <v/>
      </c>
      <c r="T48" s="17" t="str">
        <f>IF(P_14号3様式!Q40="","",P_14号3様式!Q40)</f>
        <v/>
      </c>
      <c r="U48" s="16">
        <f>IF(P_14号3様式!R40="","",P_14号3様式!R40)</f>
        <v>0</v>
      </c>
      <c r="V48" s="16">
        <f>IF(P_14号3様式!S40="","",P_14号3様式!S40)</f>
        <v>0</v>
      </c>
      <c r="W48" s="16">
        <f>IF(P_14号3様式!T40="","",P_14号3様式!T40)</f>
        <v>0</v>
      </c>
    </row>
    <row r="49" spans="1:23" s="18" customFormat="1" ht="12.75" customHeight="1" x14ac:dyDescent="0.15">
      <c r="A49" s="42" t="str">
        <f>IF(P_14号3様式!C41="","",P_14号3様式!C41)</f>
        <v>★宗像市</v>
      </c>
      <c r="B49" s="42"/>
      <c r="C49" s="15" t="str">
        <f>IF(P_14号3様式!D41="","",P_14号3様式!D41)</f>
        <v/>
      </c>
      <c r="D49" s="15" t="str">
        <f>IF(P_14号3様式!E41="","",P_14号3様式!E41)</f>
        <v/>
      </c>
      <c r="E49" s="15" t="str">
        <f>IF(P_14号3様式!F41="","",P_14号3様式!F41)</f>
        <v/>
      </c>
      <c r="F49" s="15" t="str">
        <f>IF(P_14号3様式!G41="","",P_14号3様式!G41)</f>
        <v/>
      </c>
      <c r="G49" s="15" t="str">
        <f>IF(P_14号3様式!H41="","",P_14号3様式!H41)</f>
        <v/>
      </c>
      <c r="H49" s="15" t="str">
        <f>IF(P_14号3様式!I41="","",P_14号3様式!I41)</f>
        <v/>
      </c>
      <c r="I49" s="15" t="str">
        <f>IF(P_14号3様式!J41="","",P_14号3様式!J41)</f>
        <v/>
      </c>
      <c r="J49" s="15" t="str">
        <f>IF(P_14号3様式!K41="","",P_14号3様式!K41)</f>
        <v/>
      </c>
      <c r="K49" s="15" t="str">
        <f>IF(P_14号3様式!L41="","",P_14号3様式!L41)</f>
        <v/>
      </c>
      <c r="L49" s="16" t="str">
        <f>IF(P_14号3様式!M41="","",P_14号3様式!M41)</f>
        <v/>
      </c>
      <c r="M49" s="85" t="str">
        <f>IF(P_14号3様式!N41="","",P_14号3様式!N41)</f>
        <v/>
      </c>
      <c r="N49" s="86"/>
      <c r="O49" s="87"/>
      <c r="P49" s="85" t="str">
        <f>IF(P_14号3様式!O41="","",P_14号3様式!O41)</f>
        <v/>
      </c>
      <c r="Q49" s="86"/>
      <c r="R49" s="87"/>
      <c r="S49" s="15" t="str">
        <f>IF(P_14号3様式!P41="","",P_14号3様式!P41)</f>
        <v/>
      </c>
      <c r="T49" s="17" t="str">
        <f>IF(P_14号3様式!Q41="","",P_14号3様式!Q41)</f>
        <v/>
      </c>
      <c r="U49" s="16">
        <f>IF(P_14号3様式!R41="","",P_14号3様式!R41)</f>
        <v>34.933893751163801</v>
      </c>
      <c r="V49" s="16">
        <f>IF(P_14号3様式!S41="","",P_14号3様式!S41)</f>
        <v>34.435209221462799</v>
      </c>
      <c r="W49" s="16">
        <f>IF(P_14号3様式!T41="","",P_14号3様式!T41)</f>
        <v>34.6707715506409</v>
      </c>
    </row>
    <row r="50" spans="1:23" s="18" customFormat="1" ht="12.75" customHeight="1" x14ac:dyDescent="0.15">
      <c r="A50" s="42" t="str">
        <f>IF(P_14号3様式!C42="","",P_14号3様式!C42)</f>
        <v>★太宰府市</v>
      </c>
      <c r="B50" s="42"/>
      <c r="C50" s="15" t="str">
        <f>IF(P_14号3様式!D42="","",P_14号3様式!D42)</f>
        <v/>
      </c>
      <c r="D50" s="15" t="str">
        <f>IF(P_14号3様式!E42="","",P_14号3様式!E42)</f>
        <v/>
      </c>
      <c r="E50" s="15" t="str">
        <f>IF(P_14号3様式!F42="","",P_14号3様式!F42)</f>
        <v/>
      </c>
      <c r="F50" s="15" t="str">
        <f>IF(P_14号3様式!G42="","",P_14号3様式!G42)</f>
        <v/>
      </c>
      <c r="G50" s="15" t="str">
        <f>IF(P_14号3様式!H42="","",P_14号3様式!H42)</f>
        <v/>
      </c>
      <c r="H50" s="15" t="str">
        <f>IF(P_14号3様式!I42="","",P_14号3様式!I42)</f>
        <v/>
      </c>
      <c r="I50" s="15" t="str">
        <f>IF(P_14号3様式!J42="","",P_14号3様式!J42)</f>
        <v/>
      </c>
      <c r="J50" s="15" t="str">
        <f>IF(P_14号3様式!K42="","",P_14号3様式!K42)</f>
        <v/>
      </c>
      <c r="K50" s="15" t="str">
        <f>IF(P_14号3様式!L42="","",P_14号3様式!L42)</f>
        <v/>
      </c>
      <c r="L50" s="16" t="str">
        <f>IF(P_14号3様式!M42="","",P_14号3様式!M42)</f>
        <v/>
      </c>
      <c r="M50" s="85" t="str">
        <f>IF(P_14号3様式!N42="","",P_14号3様式!N42)</f>
        <v/>
      </c>
      <c r="N50" s="86"/>
      <c r="O50" s="87"/>
      <c r="P50" s="85" t="str">
        <f>IF(P_14号3様式!O42="","",P_14号3様式!O42)</f>
        <v/>
      </c>
      <c r="Q50" s="86"/>
      <c r="R50" s="87"/>
      <c r="S50" s="15" t="str">
        <f>IF(P_14号3様式!P42="","",P_14号3様式!P42)</f>
        <v/>
      </c>
      <c r="T50" s="17" t="str">
        <f>IF(P_14号3様式!Q42="","",P_14号3様式!Q42)</f>
        <v/>
      </c>
      <c r="U50" s="16">
        <f>IF(P_14号3様式!R42="","",P_14号3様式!R42)</f>
        <v>37.574298946140097</v>
      </c>
      <c r="V50" s="16">
        <f>IF(P_14号3様式!S42="","",P_14号3様式!S42)</f>
        <v>38.477200012927</v>
      </c>
      <c r="W50" s="16">
        <f>IF(P_14号3様式!T42="","",P_14号3様式!T42)</f>
        <v>38.052976047698998</v>
      </c>
    </row>
    <row r="51" spans="1:23" s="18" customFormat="1" ht="12.75" customHeight="1" x14ac:dyDescent="0.15">
      <c r="A51" s="42" t="str">
        <f>IF(P_14号3様式!C43="","",P_14号3様式!C43)</f>
        <v>★古賀市</v>
      </c>
      <c r="B51" s="42"/>
      <c r="C51" s="15" t="str">
        <f>IF(P_14号3様式!D43="","",P_14号3様式!D43)</f>
        <v/>
      </c>
      <c r="D51" s="15" t="str">
        <f>IF(P_14号3様式!E43="","",P_14号3様式!E43)</f>
        <v/>
      </c>
      <c r="E51" s="15" t="str">
        <f>IF(P_14号3様式!F43="","",P_14号3様式!F43)</f>
        <v/>
      </c>
      <c r="F51" s="15" t="str">
        <f>IF(P_14号3様式!G43="","",P_14号3様式!G43)</f>
        <v/>
      </c>
      <c r="G51" s="15" t="str">
        <f>IF(P_14号3様式!H43="","",P_14号3様式!H43)</f>
        <v/>
      </c>
      <c r="H51" s="15" t="str">
        <f>IF(P_14号3様式!I43="","",P_14号3様式!I43)</f>
        <v/>
      </c>
      <c r="I51" s="15" t="str">
        <f>IF(P_14号3様式!J43="","",P_14号3様式!J43)</f>
        <v/>
      </c>
      <c r="J51" s="15" t="str">
        <f>IF(P_14号3様式!K43="","",P_14号3様式!K43)</f>
        <v/>
      </c>
      <c r="K51" s="15" t="str">
        <f>IF(P_14号3様式!L43="","",P_14号3様式!L43)</f>
        <v/>
      </c>
      <c r="L51" s="16" t="str">
        <f>IF(P_14号3様式!M43="","",P_14号3様式!M43)</f>
        <v/>
      </c>
      <c r="M51" s="85" t="str">
        <f>IF(P_14号3様式!N43="","",P_14号3様式!N43)</f>
        <v/>
      </c>
      <c r="N51" s="86"/>
      <c r="O51" s="87"/>
      <c r="P51" s="85" t="str">
        <f>IF(P_14号3様式!O43="","",P_14号3様式!O43)</f>
        <v/>
      </c>
      <c r="Q51" s="86"/>
      <c r="R51" s="87"/>
      <c r="S51" s="15" t="str">
        <f>IF(P_14号3様式!P43="","",P_14号3様式!P43)</f>
        <v/>
      </c>
      <c r="T51" s="17" t="str">
        <f>IF(P_14号3様式!Q43="","",P_14号3様式!Q43)</f>
        <v/>
      </c>
      <c r="U51" s="16">
        <f>IF(P_14号3様式!R43="","",P_14号3様式!R43)</f>
        <v>32.259202115935601</v>
      </c>
      <c r="V51" s="16">
        <f>IF(P_14号3様式!S43="","",P_14号3様式!S43)</f>
        <v>34.260539728950199</v>
      </c>
      <c r="W51" s="16">
        <f>IF(P_14号3様式!T43="","",P_14号3様式!T43)</f>
        <v>33.314580989290299</v>
      </c>
    </row>
    <row r="52" spans="1:23" s="18" customFormat="1" ht="12.75" customHeight="1" x14ac:dyDescent="0.15">
      <c r="A52" s="42" t="str">
        <f>IF(P_14号3様式!C44="","",P_14号3様式!C44)</f>
        <v>★福津市</v>
      </c>
      <c r="B52" s="42"/>
      <c r="C52" s="15" t="str">
        <f>IF(P_14号3様式!D44="","",P_14号3様式!D44)</f>
        <v/>
      </c>
      <c r="D52" s="15" t="str">
        <f>IF(P_14号3様式!E44="","",P_14号3様式!E44)</f>
        <v/>
      </c>
      <c r="E52" s="15" t="str">
        <f>IF(P_14号3様式!F44="","",P_14号3様式!F44)</f>
        <v/>
      </c>
      <c r="F52" s="15" t="str">
        <f>IF(P_14号3様式!G44="","",P_14号3様式!G44)</f>
        <v/>
      </c>
      <c r="G52" s="15" t="str">
        <f>IF(P_14号3様式!H44="","",P_14号3様式!H44)</f>
        <v/>
      </c>
      <c r="H52" s="15" t="str">
        <f>IF(P_14号3様式!I44="","",P_14号3様式!I44)</f>
        <v/>
      </c>
      <c r="I52" s="15" t="str">
        <f>IF(P_14号3様式!J44="","",P_14号3様式!J44)</f>
        <v/>
      </c>
      <c r="J52" s="15" t="str">
        <f>IF(P_14号3様式!K44="","",P_14号3様式!K44)</f>
        <v/>
      </c>
      <c r="K52" s="15" t="str">
        <f>IF(P_14号3様式!L44="","",P_14号3様式!L44)</f>
        <v/>
      </c>
      <c r="L52" s="16" t="str">
        <f>IF(P_14号3様式!M44="","",P_14号3様式!M44)</f>
        <v/>
      </c>
      <c r="M52" s="85" t="str">
        <f>IF(P_14号3様式!N44="","",P_14号3様式!N44)</f>
        <v/>
      </c>
      <c r="N52" s="86"/>
      <c r="O52" s="87"/>
      <c r="P52" s="85" t="str">
        <f>IF(P_14号3様式!O44="","",P_14号3様式!O44)</f>
        <v/>
      </c>
      <c r="Q52" s="86"/>
      <c r="R52" s="87"/>
      <c r="S52" s="15" t="str">
        <f>IF(P_14号3様式!P44="","",P_14号3様式!P44)</f>
        <v/>
      </c>
      <c r="T52" s="17" t="str">
        <f>IF(P_14号3様式!Q44="","",P_14号3様式!Q44)</f>
        <v/>
      </c>
      <c r="U52" s="16">
        <f>IF(P_14号3様式!R44="","",P_14号3様式!R44)</f>
        <v>0</v>
      </c>
      <c r="V52" s="16">
        <f>IF(P_14号3様式!S44="","",P_14号3様式!S44)</f>
        <v>0</v>
      </c>
      <c r="W52" s="16">
        <f>IF(P_14号3様式!T44="","",P_14号3様式!T44)</f>
        <v>0</v>
      </c>
    </row>
    <row r="53" spans="1:23" s="18" customFormat="1" ht="13.5" customHeight="1" x14ac:dyDescent="0.15">
      <c r="A53" s="39"/>
      <c r="B53" s="39"/>
      <c r="C53" s="19"/>
      <c r="D53" s="19"/>
      <c r="E53" s="19"/>
      <c r="F53" s="20"/>
      <c r="G53" s="19"/>
      <c r="H53" s="19"/>
      <c r="I53" s="19"/>
      <c r="J53" s="20"/>
      <c r="K53" s="19"/>
      <c r="L53" s="19"/>
      <c r="M53" s="19"/>
      <c r="N53" s="19"/>
      <c r="O53" s="19"/>
      <c r="P53" s="19"/>
      <c r="Q53" s="19"/>
      <c r="R53" s="19"/>
      <c r="S53" s="21"/>
      <c r="T53" s="22"/>
    </row>
    <row r="54" spans="1:23" s="18" customFormat="1" ht="12.75" customHeight="1" x14ac:dyDescent="0.15">
      <c r="A54" s="41" t="s">
        <v>18</v>
      </c>
      <c r="B54" s="41"/>
      <c r="C54" s="27">
        <f>IF(P_14号3様式!U2="","",P_14号3様式!U2)</f>
        <v>180171</v>
      </c>
      <c r="D54" s="27">
        <f>IF(P_14号3様式!V2="","",P_14号3様式!V2)</f>
        <v>203913</v>
      </c>
      <c r="E54" s="27">
        <f>IF(P_14号3様式!W2="","",P_14号3様式!W2)</f>
        <v>384084</v>
      </c>
      <c r="F54" s="27">
        <f>IF(P_14号3様式!X2="","",P_14号3様式!X2)</f>
        <v>55737</v>
      </c>
      <c r="G54" s="27">
        <f>IF(P_14号3様式!Y2="","",P_14号3様式!Y2)</f>
        <v>65972</v>
      </c>
      <c r="H54" s="27">
        <f>IF(P_14号3様式!Z2="","",P_14号3様式!Z2)</f>
        <v>121709</v>
      </c>
      <c r="I54" s="27">
        <f>IF(P_14号3様式!AA2="","",P_14号3様式!AA2)</f>
        <v>124434</v>
      </c>
      <c r="J54" s="27">
        <f>IF(P_14号3様式!AB2="","",P_14号3様式!AB2)</f>
        <v>137941</v>
      </c>
      <c r="K54" s="27">
        <f>IF(P_14号3様式!AC2="","",P_14号3様式!AC2)</f>
        <v>262375</v>
      </c>
      <c r="L54" s="28">
        <f>IF(P_14号3様式!AD2="","",P_14号3様式!AD2)</f>
        <v>30.935611169389102</v>
      </c>
      <c r="M54" s="92">
        <f>IF(P_14号3様式!AE2="","",P_14号3様式!AE2)</f>
        <v>32.353013294885599</v>
      </c>
      <c r="N54" s="93"/>
      <c r="O54" s="94"/>
      <c r="P54" s="92">
        <f>IF(P_14号3様式!AF2="","",P_14号3様式!AF2)</f>
        <v>31.688120307016199</v>
      </c>
      <c r="Q54" s="93"/>
      <c r="R54" s="94"/>
      <c r="S54" s="27"/>
      <c r="T54" s="29">
        <f>IF(P_14号3様式!AG2="","",P_14号3様式!AG2)</f>
        <v>0.92152777777777795</v>
      </c>
      <c r="U54" s="30">
        <f>IF(P_14号3様式!AH2="","",P_14号3様式!AH2)</f>
        <v>34.767367076805598</v>
      </c>
      <c r="V54" s="30">
        <f>IF(P_14号3様式!AI2="","",P_14号3様式!AI2)</f>
        <v>36.137556441808897</v>
      </c>
      <c r="W54" s="30">
        <f>IF(P_14号3様式!AJ2="","",P_14号3様式!AJ2)</f>
        <v>35.497954119886302</v>
      </c>
    </row>
    <row r="55" spans="1:23" s="18" customFormat="1" ht="12.75" customHeight="1" x14ac:dyDescent="0.15">
      <c r="A55" s="41"/>
      <c r="B55" s="41"/>
      <c r="C55" s="27"/>
      <c r="D55" s="27"/>
      <c r="E55" s="27"/>
      <c r="F55" s="27"/>
      <c r="G55" s="27"/>
      <c r="H55" s="27"/>
      <c r="I55" s="27"/>
      <c r="J55" s="27"/>
      <c r="K55" s="27"/>
      <c r="L55" s="28"/>
      <c r="M55" s="92"/>
      <c r="N55" s="93"/>
      <c r="O55" s="94"/>
      <c r="P55" s="92"/>
      <c r="Q55" s="93"/>
      <c r="R55" s="94"/>
      <c r="S55" s="27"/>
      <c r="T55" s="29"/>
      <c r="U55" s="30"/>
      <c r="V55" s="30"/>
      <c r="W55" s="30"/>
    </row>
    <row r="56" spans="1:23" s="18" customFormat="1" ht="12.75" customHeight="1" x14ac:dyDescent="0.15">
      <c r="A56" s="41"/>
      <c r="B56" s="41"/>
      <c r="C56" s="27"/>
      <c r="D56" s="27"/>
      <c r="E56" s="27"/>
      <c r="F56" s="27"/>
      <c r="G56" s="27"/>
      <c r="H56" s="27"/>
      <c r="I56" s="27"/>
      <c r="J56" s="27"/>
      <c r="K56" s="27"/>
      <c r="L56" s="28"/>
      <c r="M56" s="92"/>
      <c r="N56" s="93"/>
      <c r="O56" s="94"/>
      <c r="P56" s="92"/>
      <c r="Q56" s="93"/>
      <c r="R56" s="94"/>
      <c r="S56" s="27"/>
      <c r="T56" s="29"/>
      <c r="U56" s="30"/>
      <c r="V56" s="30"/>
      <c r="W56" s="30"/>
    </row>
    <row r="57" spans="1:23" s="18" customFormat="1" ht="12.75" customHeight="1" x14ac:dyDescent="0.15">
      <c r="A57" s="41"/>
      <c r="B57" s="41"/>
      <c r="C57" s="27"/>
      <c r="D57" s="27"/>
      <c r="E57" s="27"/>
      <c r="F57" s="31"/>
      <c r="G57" s="27"/>
      <c r="H57" s="27"/>
      <c r="I57" s="27"/>
      <c r="J57" s="31"/>
      <c r="K57" s="27"/>
      <c r="L57" s="28"/>
      <c r="M57" s="92"/>
      <c r="N57" s="93"/>
      <c r="O57" s="94"/>
      <c r="P57" s="92"/>
      <c r="Q57" s="93"/>
      <c r="R57" s="94"/>
      <c r="S57" s="27"/>
      <c r="T57" s="32"/>
      <c r="U57" s="33"/>
      <c r="V57" s="33"/>
      <c r="W57" s="33"/>
    </row>
    <row r="58" spans="1:23" s="5" customFormat="1" ht="15.75" customHeight="1" x14ac:dyDescent="0.15">
      <c r="A58" s="90" t="s">
        <v>0</v>
      </c>
      <c r="B58" s="90"/>
      <c r="C58" s="90"/>
      <c r="F58" s="6"/>
      <c r="J58" s="6"/>
      <c r="T58" s="6"/>
      <c r="V58" s="99" t="str">
        <f>IF(P_14号3様式!A45=""," ページ", P_14号3様式!A45 &amp; "ページ")</f>
        <v>2ページ</v>
      </c>
      <c r="W58" s="99"/>
    </row>
    <row r="59" spans="1:23" s="5" customFormat="1" ht="15" customHeight="1" x14ac:dyDescent="0.15">
      <c r="A59" s="90"/>
      <c r="B59" s="90"/>
      <c r="C59" s="90"/>
      <c r="G59" s="40" t="str">
        <f>+G2</f>
        <v>投　票　速　報　（確定）</v>
      </c>
      <c r="H59" s="40"/>
      <c r="I59" s="40"/>
      <c r="J59" s="40"/>
      <c r="K59" s="40"/>
      <c r="L59" s="7"/>
      <c r="M59" s="7"/>
      <c r="N59" s="96" t="s">
        <v>1</v>
      </c>
      <c r="O59" s="96"/>
      <c r="P59" s="96"/>
      <c r="Q59" s="96" t="str">
        <f>IF(P_14号3様式!AL45="","第　　　回","第 　" &amp; P_14号3様式!AL45 &amp; "　回")</f>
        <v>第　　　回</v>
      </c>
      <c r="R59" s="96"/>
      <c r="S59" s="96"/>
      <c r="T59" s="96"/>
      <c r="U59" s="96" t="str">
        <f>IF(P_14号3様式!AM45="","        時     　 分　現在",P_14号3様式!AM45)</f>
        <v xml:space="preserve">        時     　 分　現在</v>
      </c>
      <c r="V59" s="96"/>
      <c r="W59" s="96"/>
    </row>
    <row r="60" spans="1:23" s="5" customFormat="1" ht="15" customHeight="1" x14ac:dyDescent="0.15">
      <c r="B60" s="95">
        <f>IF(パラメタシート!B1="","",パラメタシート!B1)</f>
        <v>45739</v>
      </c>
      <c r="C60" s="95"/>
      <c r="D60" s="95"/>
      <c r="E60" s="95"/>
      <c r="G60" s="40"/>
      <c r="H60" s="40"/>
      <c r="I60" s="40"/>
      <c r="J60" s="40"/>
      <c r="K60" s="40"/>
      <c r="L60" s="7"/>
      <c r="M60" s="7"/>
      <c r="N60" s="98" t="s">
        <v>2</v>
      </c>
      <c r="O60" s="98"/>
      <c r="P60" s="98"/>
      <c r="Q60" s="34"/>
      <c r="R60" s="35"/>
      <c r="S60" s="35"/>
      <c r="T60" s="36"/>
      <c r="U60" s="97">
        <f>IF(P_14号3様式!AG45="","        時     　 分　結了",P_14号3様式!AG45)</f>
        <v>0.92152777777777795</v>
      </c>
      <c r="V60" s="97"/>
      <c r="W60" s="97"/>
    </row>
    <row r="61" spans="1:23" s="5" customFormat="1" ht="15" customHeight="1" x14ac:dyDescent="0.15">
      <c r="B61" s="91" t="str">
        <f>IF(P_14号3様式!AK45="","",P_14号3様式!AK45)</f>
        <v>福岡県議会議員補欠選挙</v>
      </c>
      <c r="C61" s="91"/>
      <c r="D61" s="91"/>
      <c r="E61" s="91"/>
      <c r="F61" s="8"/>
      <c r="G61" s="8"/>
      <c r="H61" s="74" t="s">
        <v>3</v>
      </c>
      <c r="I61" s="74"/>
      <c r="J61" s="74"/>
      <c r="K61" s="8"/>
      <c r="L61" s="8"/>
      <c r="M61" s="8"/>
      <c r="N61" s="37"/>
      <c r="O61" s="37"/>
      <c r="P61" s="37"/>
      <c r="Q61" s="37"/>
      <c r="R61" s="38"/>
      <c r="S61" s="38"/>
      <c r="T61" s="38"/>
      <c r="U61" s="38"/>
      <c r="V61" s="73" t="s">
        <v>21</v>
      </c>
      <c r="W61" s="73"/>
    </row>
    <row r="62" spans="1:23" s="5" customFormat="1" ht="4.5" customHeight="1" x14ac:dyDescent="0.15">
      <c r="F62" s="6"/>
      <c r="J62" s="6"/>
      <c r="T62" s="6"/>
    </row>
    <row r="63" spans="1:23" s="9" customFormat="1" ht="12" customHeight="1" x14ac:dyDescent="0.15">
      <c r="A63" s="43" t="s">
        <v>4</v>
      </c>
      <c r="B63" s="44"/>
      <c r="C63" s="49" t="s">
        <v>5</v>
      </c>
      <c r="D63" s="50"/>
      <c r="E63" s="51"/>
      <c r="F63" s="49" t="str">
        <f>IF(P_14号3様式!AM45="","（ｆ)","（ｱ)")</f>
        <v>（ｆ)</v>
      </c>
      <c r="G63" s="50"/>
      <c r="H63" s="51"/>
      <c r="I63" s="49" t="s">
        <v>6</v>
      </c>
      <c r="J63" s="50"/>
      <c r="K63" s="51"/>
      <c r="L63" s="75" t="str">
        <f>IF(P_14号3様式!AM45="","","当日投票者")</f>
        <v/>
      </c>
      <c r="M63" s="76"/>
      <c r="N63" s="25" t="s">
        <v>20</v>
      </c>
      <c r="O63" s="25"/>
      <c r="P63" s="25"/>
      <c r="Q63" s="25"/>
      <c r="R63" s="26"/>
      <c r="S63" s="58" t="s">
        <v>7</v>
      </c>
      <c r="T63" s="61" t="s">
        <v>8</v>
      </c>
      <c r="U63" s="64" t="s">
        <v>9</v>
      </c>
      <c r="V63" s="65"/>
      <c r="W63" s="66"/>
    </row>
    <row r="64" spans="1:23" s="9" customFormat="1" ht="12" customHeight="1" x14ac:dyDescent="0.15">
      <c r="A64" s="45"/>
      <c r="B64" s="46"/>
      <c r="C64" s="52"/>
      <c r="D64" s="53"/>
      <c r="E64" s="54"/>
      <c r="F64" s="52" t="str">
        <f>IF(P_14号3様式!AM45="","投 票 者 数","当 日 投 票 者 数")</f>
        <v>投 票 者 数</v>
      </c>
      <c r="G64" s="53"/>
      <c r="H64" s="54"/>
      <c r="I64" s="52"/>
      <c r="J64" s="53"/>
      <c r="K64" s="54"/>
      <c r="L64" s="45" t="s">
        <v>10</v>
      </c>
      <c r="M64" s="88"/>
      <c r="N64" s="11" t="str">
        <f>IF(P_14号3様式!AM45="","（ｆ)","（ｱ)")</f>
        <v>（ｆ)</v>
      </c>
      <c r="O64" s="77" t="s">
        <v>11</v>
      </c>
      <c r="P64" s="11" t="str">
        <f>IF(P_14号3様式!AM45="","（ｆ)","（ｱ)")</f>
        <v>（ｆ)</v>
      </c>
      <c r="Q64" s="77" t="s">
        <v>12</v>
      </c>
      <c r="R64" s="10"/>
      <c r="S64" s="59"/>
      <c r="T64" s="62"/>
      <c r="U64" s="67"/>
      <c r="V64" s="68"/>
      <c r="W64" s="69"/>
    </row>
    <row r="65" spans="1:23" s="9" customFormat="1" ht="12" customHeight="1" x14ac:dyDescent="0.15">
      <c r="A65" s="45"/>
      <c r="B65" s="46"/>
      <c r="C65" s="55"/>
      <c r="D65" s="56"/>
      <c r="E65" s="57"/>
      <c r="F65" s="55"/>
      <c r="G65" s="56"/>
      <c r="H65" s="57"/>
      <c r="I65" s="55"/>
      <c r="J65" s="56"/>
      <c r="K65" s="57"/>
      <c r="L65" s="47"/>
      <c r="M65" s="89"/>
      <c r="N65" s="23" t="s">
        <v>13</v>
      </c>
      <c r="O65" s="78"/>
      <c r="P65" s="23" t="s">
        <v>14</v>
      </c>
      <c r="Q65" s="78"/>
      <c r="R65" s="13"/>
      <c r="S65" s="59"/>
      <c r="T65" s="62"/>
      <c r="U65" s="70"/>
      <c r="V65" s="71"/>
      <c r="W65" s="72"/>
    </row>
    <row r="66" spans="1:23" s="9" customFormat="1" x14ac:dyDescent="0.15">
      <c r="A66" s="47"/>
      <c r="B66" s="48"/>
      <c r="C66" s="12" t="s">
        <v>15</v>
      </c>
      <c r="D66" s="12" t="s">
        <v>16</v>
      </c>
      <c r="E66" s="14" t="s">
        <v>17</v>
      </c>
      <c r="F66" s="12" t="s">
        <v>15</v>
      </c>
      <c r="G66" s="12" t="s">
        <v>16</v>
      </c>
      <c r="H66" s="14" t="s">
        <v>17</v>
      </c>
      <c r="I66" s="12" t="s">
        <v>15</v>
      </c>
      <c r="J66" s="12" t="s">
        <v>16</v>
      </c>
      <c r="K66" s="14" t="s">
        <v>17</v>
      </c>
      <c r="L66" s="12" t="s">
        <v>15</v>
      </c>
      <c r="M66" s="82" t="s">
        <v>16</v>
      </c>
      <c r="N66" s="83"/>
      <c r="O66" s="84"/>
      <c r="P66" s="79" t="s">
        <v>17</v>
      </c>
      <c r="Q66" s="80"/>
      <c r="R66" s="81"/>
      <c r="S66" s="60"/>
      <c r="T66" s="63"/>
      <c r="U66" s="12" t="s">
        <v>15</v>
      </c>
      <c r="V66" s="12" t="s">
        <v>16</v>
      </c>
      <c r="W66" s="14" t="s">
        <v>17</v>
      </c>
    </row>
    <row r="67" spans="1:23" s="18" customFormat="1" ht="12.75" customHeight="1" x14ac:dyDescent="0.15">
      <c r="A67" s="42" t="str">
        <f>IF(P_14号3様式!C45="","",P_14号3様式!C45)</f>
        <v>★宮若市</v>
      </c>
      <c r="B67" s="42"/>
      <c r="C67" s="15" t="str">
        <f>IF(P_14号3様式!D45="","",P_14号3様式!D45)</f>
        <v/>
      </c>
      <c r="D67" s="15" t="str">
        <f>IF(P_14号3様式!E45="","",P_14号3様式!E45)</f>
        <v/>
      </c>
      <c r="E67" s="15" t="str">
        <f>IF(P_14号3様式!F45="","",P_14号3様式!F45)</f>
        <v/>
      </c>
      <c r="F67" s="15" t="str">
        <f>IF(P_14号3様式!G45="","",P_14号3様式!G45)</f>
        <v/>
      </c>
      <c r="G67" s="15" t="str">
        <f>IF(P_14号3様式!H45="","",P_14号3様式!H45)</f>
        <v/>
      </c>
      <c r="H67" s="15" t="str">
        <f>IF(P_14号3様式!I45="","",P_14号3様式!I45)</f>
        <v/>
      </c>
      <c r="I67" s="15" t="str">
        <f>IF(P_14号3様式!J45="","",P_14号3様式!J45)</f>
        <v/>
      </c>
      <c r="J67" s="15" t="str">
        <f>IF(P_14号3様式!K45="","",P_14号3様式!K45)</f>
        <v/>
      </c>
      <c r="K67" s="15" t="str">
        <f>IF(P_14号3様式!L45="","",P_14号3様式!L45)</f>
        <v/>
      </c>
      <c r="L67" s="16" t="str">
        <f>IF(P_14号3様式!M45="","",P_14号3様式!M45)</f>
        <v/>
      </c>
      <c r="M67" s="85" t="str">
        <f>IF(P_14号3様式!N45="","",P_14号3様式!N45)</f>
        <v/>
      </c>
      <c r="N67" s="86"/>
      <c r="O67" s="87"/>
      <c r="P67" s="85" t="str">
        <f>IF(P_14号3様式!O45="","",P_14号3様式!O45)</f>
        <v/>
      </c>
      <c r="Q67" s="86"/>
      <c r="R67" s="87"/>
      <c r="S67" s="15" t="str">
        <f>IF(P_14号3様式!P45="","",P_14号3様式!P45)</f>
        <v/>
      </c>
      <c r="T67" s="17" t="str">
        <f>IF(P_14号3様式!Q45="","",P_14号3様式!Q45)</f>
        <v/>
      </c>
      <c r="U67" s="16">
        <f>IF(P_14号3様式!R45="","",P_14号3様式!R45)</f>
        <v>0</v>
      </c>
      <c r="V67" s="16">
        <f>IF(P_14号3様式!S45="","",P_14号3様式!S45)</f>
        <v>0</v>
      </c>
      <c r="W67" s="16">
        <f>IF(P_14号3様式!T45="","",P_14号3様式!T45)</f>
        <v>0</v>
      </c>
    </row>
    <row r="68" spans="1:23" s="18" customFormat="1" ht="12.75" customHeight="1" x14ac:dyDescent="0.15">
      <c r="A68" s="42" t="str">
        <f>IF(P_14号3様式!C46="","",P_14号3様式!C46)</f>
        <v>★小竹町</v>
      </c>
      <c r="B68" s="42"/>
      <c r="C68" s="15" t="str">
        <f>IF(P_14号3様式!D46="","",P_14号3様式!D46)</f>
        <v/>
      </c>
      <c r="D68" s="15" t="str">
        <f>IF(P_14号3様式!E46="","",P_14号3様式!E46)</f>
        <v/>
      </c>
      <c r="E68" s="15" t="str">
        <f>IF(P_14号3様式!F46="","",P_14号3様式!F46)</f>
        <v/>
      </c>
      <c r="F68" s="15" t="str">
        <f>IF(P_14号3様式!G46="","",P_14号3様式!G46)</f>
        <v/>
      </c>
      <c r="G68" s="15" t="str">
        <f>IF(P_14号3様式!H46="","",P_14号3様式!H46)</f>
        <v/>
      </c>
      <c r="H68" s="15" t="str">
        <f>IF(P_14号3様式!I46="","",P_14号3様式!I46)</f>
        <v/>
      </c>
      <c r="I68" s="15" t="str">
        <f>IF(P_14号3様式!J46="","",P_14号3様式!J46)</f>
        <v/>
      </c>
      <c r="J68" s="15" t="str">
        <f>IF(P_14号3様式!K46="","",P_14号3様式!K46)</f>
        <v/>
      </c>
      <c r="K68" s="15" t="str">
        <f>IF(P_14号3様式!L46="","",P_14号3様式!L46)</f>
        <v/>
      </c>
      <c r="L68" s="16" t="str">
        <f>IF(P_14号3様式!M46="","",P_14号3様式!M46)</f>
        <v/>
      </c>
      <c r="M68" s="85" t="str">
        <f>IF(P_14号3様式!N46="","",P_14号3様式!N46)</f>
        <v/>
      </c>
      <c r="N68" s="86"/>
      <c r="O68" s="87"/>
      <c r="P68" s="85" t="str">
        <f>IF(P_14号3様式!O46="","",P_14号3様式!O46)</f>
        <v/>
      </c>
      <c r="Q68" s="86"/>
      <c r="R68" s="87"/>
      <c r="S68" s="15" t="str">
        <f>IF(P_14号3様式!P46="","",P_14号3様式!P46)</f>
        <v/>
      </c>
      <c r="T68" s="17" t="str">
        <f>IF(P_14号3様式!Q46="","",P_14号3様式!Q46)</f>
        <v/>
      </c>
      <c r="U68" s="16">
        <f>IF(P_14号3様式!R46="","",P_14号3様式!R46)</f>
        <v>0</v>
      </c>
      <c r="V68" s="16">
        <f>IF(P_14号3様式!S46="","",P_14号3様式!S46)</f>
        <v>0</v>
      </c>
      <c r="W68" s="16">
        <f>IF(P_14号3様式!T46="","",P_14号3様式!T46)</f>
        <v>0</v>
      </c>
    </row>
    <row r="69" spans="1:23" s="18" customFormat="1" ht="12.75" customHeight="1" x14ac:dyDescent="0.15">
      <c r="A69" s="42" t="str">
        <f>IF(P_14号3様式!C47="","",P_14号3様式!C47)</f>
        <v>★鞍手町</v>
      </c>
      <c r="B69" s="42"/>
      <c r="C69" s="15" t="str">
        <f>IF(P_14号3様式!D47="","",P_14号3様式!D47)</f>
        <v/>
      </c>
      <c r="D69" s="15" t="str">
        <f>IF(P_14号3様式!E47="","",P_14号3様式!E47)</f>
        <v/>
      </c>
      <c r="E69" s="15" t="str">
        <f>IF(P_14号3様式!F47="","",P_14号3様式!F47)</f>
        <v/>
      </c>
      <c r="F69" s="15" t="str">
        <f>IF(P_14号3様式!G47="","",P_14号3様式!G47)</f>
        <v/>
      </c>
      <c r="G69" s="15" t="str">
        <f>IF(P_14号3様式!H47="","",P_14号3様式!H47)</f>
        <v/>
      </c>
      <c r="H69" s="15" t="str">
        <f>IF(P_14号3様式!I47="","",P_14号3様式!I47)</f>
        <v/>
      </c>
      <c r="I69" s="15" t="str">
        <f>IF(P_14号3様式!J47="","",P_14号3様式!J47)</f>
        <v/>
      </c>
      <c r="J69" s="15" t="str">
        <f>IF(P_14号3様式!K47="","",P_14号3様式!K47)</f>
        <v/>
      </c>
      <c r="K69" s="15" t="str">
        <f>IF(P_14号3様式!L47="","",P_14号3様式!L47)</f>
        <v/>
      </c>
      <c r="L69" s="16" t="str">
        <f>IF(P_14号3様式!M47="","",P_14号3様式!M47)</f>
        <v/>
      </c>
      <c r="M69" s="85" t="str">
        <f>IF(P_14号3様式!N47="","",P_14号3様式!N47)</f>
        <v/>
      </c>
      <c r="N69" s="86"/>
      <c r="O69" s="87"/>
      <c r="P69" s="85" t="str">
        <f>IF(P_14号3様式!O47="","",P_14号3様式!O47)</f>
        <v/>
      </c>
      <c r="Q69" s="86"/>
      <c r="R69" s="87"/>
      <c r="S69" s="15" t="str">
        <f>IF(P_14号3様式!P47="","",P_14号3様式!P47)</f>
        <v/>
      </c>
      <c r="T69" s="17" t="str">
        <f>IF(P_14号3様式!Q47="","",P_14号3様式!Q47)</f>
        <v/>
      </c>
      <c r="U69" s="16">
        <f>IF(P_14号3様式!R47="","",P_14号3様式!R47)</f>
        <v>0</v>
      </c>
      <c r="V69" s="16">
        <f>IF(P_14号3様式!S47="","",P_14号3様式!S47)</f>
        <v>0</v>
      </c>
      <c r="W69" s="16">
        <f>IF(P_14号3様式!T47="","",P_14号3様式!T47)</f>
        <v>0</v>
      </c>
    </row>
    <row r="70" spans="1:23" s="18" customFormat="1" ht="12.75" customHeight="1" x14ac:dyDescent="0.15">
      <c r="A70" s="42" t="str">
        <f>IF(P_14号3様式!C48="","",P_14号3様式!C48)</f>
        <v>＊宮若市・鞍手郡計</v>
      </c>
      <c r="B70" s="42"/>
      <c r="C70" s="15" t="str">
        <f>IF(P_14号3様式!D48="","",P_14号3様式!D48)</f>
        <v/>
      </c>
      <c r="D70" s="15" t="str">
        <f>IF(P_14号3様式!E48="","",P_14号3様式!E48)</f>
        <v/>
      </c>
      <c r="E70" s="15" t="str">
        <f>IF(P_14号3様式!F48="","",P_14号3様式!F48)</f>
        <v/>
      </c>
      <c r="F70" s="15" t="str">
        <f>IF(P_14号3様式!G48="","",P_14号3様式!G48)</f>
        <v/>
      </c>
      <c r="G70" s="15" t="str">
        <f>IF(P_14号3様式!H48="","",P_14号3様式!H48)</f>
        <v/>
      </c>
      <c r="H70" s="15" t="str">
        <f>IF(P_14号3様式!I48="","",P_14号3様式!I48)</f>
        <v/>
      </c>
      <c r="I70" s="15" t="str">
        <f>IF(P_14号3様式!J48="","",P_14号3様式!J48)</f>
        <v/>
      </c>
      <c r="J70" s="15" t="str">
        <f>IF(P_14号3様式!K48="","",P_14号3様式!K48)</f>
        <v/>
      </c>
      <c r="K70" s="15" t="str">
        <f>IF(P_14号3様式!L48="","",P_14号3様式!L48)</f>
        <v/>
      </c>
      <c r="L70" s="16" t="str">
        <f>IF(P_14号3様式!M48="","",P_14号3様式!M48)</f>
        <v/>
      </c>
      <c r="M70" s="85" t="str">
        <f>IF(P_14号3様式!N48="","",P_14号3様式!N48)</f>
        <v/>
      </c>
      <c r="N70" s="86"/>
      <c r="O70" s="87"/>
      <c r="P70" s="85" t="str">
        <f>IF(P_14号3様式!O48="","",P_14号3様式!O48)</f>
        <v/>
      </c>
      <c r="Q70" s="86"/>
      <c r="R70" s="87"/>
      <c r="S70" s="15" t="str">
        <f>IF(P_14号3様式!P48="","",P_14号3様式!P48)</f>
        <v/>
      </c>
      <c r="T70" s="17" t="str">
        <f>IF(P_14号3様式!Q48="","",P_14号3様式!Q48)</f>
        <v/>
      </c>
      <c r="U70" s="16">
        <f>IF(P_14号3様式!R48="","",P_14号3様式!R48)</f>
        <v>0</v>
      </c>
      <c r="V70" s="16">
        <f>IF(P_14号3様式!S48="","",P_14号3様式!S48)</f>
        <v>0</v>
      </c>
      <c r="W70" s="16">
        <f>IF(P_14号3様式!T48="","",P_14号3様式!T48)</f>
        <v>0</v>
      </c>
    </row>
    <row r="71" spans="1:23" s="18" customFormat="1" ht="12.75" customHeight="1" x14ac:dyDescent="0.15">
      <c r="A71" s="42" t="str">
        <f>IF(P_14号3様式!C49="","",P_14号3様式!C49)</f>
        <v>★嘉麻市</v>
      </c>
      <c r="B71" s="42"/>
      <c r="C71" s="15" t="str">
        <f>IF(P_14号3様式!D49="","",P_14号3様式!D49)</f>
        <v/>
      </c>
      <c r="D71" s="15" t="str">
        <f>IF(P_14号3様式!E49="","",P_14号3様式!E49)</f>
        <v/>
      </c>
      <c r="E71" s="15" t="str">
        <f>IF(P_14号3様式!F49="","",P_14号3様式!F49)</f>
        <v/>
      </c>
      <c r="F71" s="15" t="str">
        <f>IF(P_14号3様式!G49="","",P_14号3様式!G49)</f>
        <v/>
      </c>
      <c r="G71" s="15" t="str">
        <f>IF(P_14号3様式!H49="","",P_14号3様式!H49)</f>
        <v/>
      </c>
      <c r="H71" s="15" t="str">
        <f>IF(P_14号3様式!I49="","",P_14号3様式!I49)</f>
        <v/>
      </c>
      <c r="I71" s="15" t="str">
        <f>IF(P_14号3様式!J49="","",P_14号3様式!J49)</f>
        <v/>
      </c>
      <c r="J71" s="15" t="str">
        <f>IF(P_14号3様式!K49="","",P_14号3様式!K49)</f>
        <v/>
      </c>
      <c r="K71" s="15" t="str">
        <f>IF(P_14号3様式!L49="","",P_14号3様式!L49)</f>
        <v/>
      </c>
      <c r="L71" s="16" t="str">
        <f>IF(P_14号3様式!M49="","",P_14号3様式!M49)</f>
        <v/>
      </c>
      <c r="M71" s="85" t="str">
        <f>IF(P_14号3様式!N49="","",P_14号3様式!N49)</f>
        <v/>
      </c>
      <c r="N71" s="86"/>
      <c r="O71" s="87"/>
      <c r="P71" s="85" t="str">
        <f>IF(P_14号3様式!O49="","",P_14号3様式!O49)</f>
        <v/>
      </c>
      <c r="Q71" s="86"/>
      <c r="R71" s="87"/>
      <c r="S71" s="15" t="str">
        <f>IF(P_14号3様式!P49="","",P_14号3様式!P49)</f>
        <v/>
      </c>
      <c r="T71" s="17" t="str">
        <f>IF(P_14号3様式!Q49="","",P_14号3様式!Q49)</f>
        <v/>
      </c>
      <c r="U71" s="16">
        <f>IF(P_14号3様式!R49="","",P_14号3様式!R49)</f>
        <v>0</v>
      </c>
      <c r="V71" s="16">
        <f>IF(P_14号3様式!S49="","",P_14号3様式!S49)</f>
        <v>0</v>
      </c>
      <c r="W71" s="16">
        <f>IF(P_14号3様式!T49="","",P_14号3様式!T49)</f>
        <v>0</v>
      </c>
    </row>
    <row r="72" spans="1:23" s="18" customFormat="1" ht="12.75" customHeight="1" x14ac:dyDescent="0.15">
      <c r="A72" s="42" t="str">
        <f>IF(P_14号3様式!C50="","",P_14号3様式!C50)</f>
        <v>★朝倉市</v>
      </c>
      <c r="B72" s="42"/>
      <c r="C72" s="15" t="str">
        <f>IF(P_14号3様式!D50="","",P_14号3様式!D50)</f>
        <v/>
      </c>
      <c r="D72" s="15" t="str">
        <f>IF(P_14号3様式!E50="","",P_14号3様式!E50)</f>
        <v/>
      </c>
      <c r="E72" s="15" t="str">
        <f>IF(P_14号3様式!F50="","",P_14号3様式!F50)</f>
        <v/>
      </c>
      <c r="F72" s="15" t="str">
        <f>IF(P_14号3様式!G50="","",P_14号3様式!G50)</f>
        <v/>
      </c>
      <c r="G72" s="15" t="str">
        <f>IF(P_14号3様式!H50="","",P_14号3様式!H50)</f>
        <v/>
      </c>
      <c r="H72" s="15" t="str">
        <f>IF(P_14号3様式!I50="","",P_14号3様式!I50)</f>
        <v/>
      </c>
      <c r="I72" s="15" t="str">
        <f>IF(P_14号3様式!J50="","",P_14号3様式!J50)</f>
        <v/>
      </c>
      <c r="J72" s="15" t="str">
        <f>IF(P_14号3様式!K50="","",P_14号3様式!K50)</f>
        <v/>
      </c>
      <c r="K72" s="15" t="str">
        <f>IF(P_14号3様式!L50="","",P_14号3様式!L50)</f>
        <v/>
      </c>
      <c r="L72" s="16" t="str">
        <f>IF(P_14号3様式!M50="","",P_14号3様式!M50)</f>
        <v/>
      </c>
      <c r="M72" s="85" t="str">
        <f>IF(P_14号3様式!N50="","",P_14号3様式!N50)</f>
        <v/>
      </c>
      <c r="N72" s="86"/>
      <c r="O72" s="87"/>
      <c r="P72" s="85" t="str">
        <f>IF(P_14号3様式!O50="","",P_14号3様式!O50)</f>
        <v/>
      </c>
      <c r="Q72" s="86"/>
      <c r="R72" s="87"/>
      <c r="S72" s="15" t="str">
        <f>IF(P_14号3様式!P50="","",P_14号3様式!P50)</f>
        <v/>
      </c>
      <c r="T72" s="17" t="str">
        <f>IF(P_14号3様式!Q50="","",P_14号3様式!Q50)</f>
        <v/>
      </c>
      <c r="U72" s="16">
        <f>IF(P_14号3様式!R50="","",P_14号3様式!R50)</f>
        <v>0</v>
      </c>
      <c r="V72" s="16">
        <f>IF(P_14号3様式!S50="","",P_14号3様式!S50)</f>
        <v>0</v>
      </c>
      <c r="W72" s="16">
        <f>IF(P_14号3様式!T50="","",P_14号3様式!T50)</f>
        <v>0</v>
      </c>
    </row>
    <row r="73" spans="1:23" s="18" customFormat="1" ht="12.75" customHeight="1" x14ac:dyDescent="0.15">
      <c r="A73" s="42" t="str">
        <f>IF(P_14号3様式!C51="","",P_14号3様式!C51)</f>
        <v>★筑前町</v>
      </c>
      <c r="B73" s="42"/>
      <c r="C73" s="15" t="str">
        <f>IF(P_14号3様式!D51="","",P_14号3様式!D51)</f>
        <v/>
      </c>
      <c r="D73" s="15" t="str">
        <f>IF(P_14号3様式!E51="","",P_14号3様式!E51)</f>
        <v/>
      </c>
      <c r="E73" s="15" t="str">
        <f>IF(P_14号3様式!F51="","",P_14号3様式!F51)</f>
        <v/>
      </c>
      <c r="F73" s="15" t="str">
        <f>IF(P_14号3様式!G51="","",P_14号3様式!G51)</f>
        <v/>
      </c>
      <c r="G73" s="15" t="str">
        <f>IF(P_14号3様式!H51="","",P_14号3様式!H51)</f>
        <v/>
      </c>
      <c r="H73" s="15" t="str">
        <f>IF(P_14号3様式!I51="","",P_14号3様式!I51)</f>
        <v/>
      </c>
      <c r="I73" s="15" t="str">
        <f>IF(P_14号3様式!J51="","",P_14号3様式!J51)</f>
        <v/>
      </c>
      <c r="J73" s="15" t="str">
        <f>IF(P_14号3様式!K51="","",P_14号3様式!K51)</f>
        <v/>
      </c>
      <c r="K73" s="15" t="str">
        <f>IF(P_14号3様式!L51="","",P_14号3様式!L51)</f>
        <v/>
      </c>
      <c r="L73" s="16" t="str">
        <f>IF(P_14号3様式!M51="","",P_14号3様式!M51)</f>
        <v/>
      </c>
      <c r="M73" s="85" t="str">
        <f>IF(P_14号3様式!N51="","",P_14号3様式!N51)</f>
        <v/>
      </c>
      <c r="N73" s="86"/>
      <c r="O73" s="87"/>
      <c r="P73" s="85" t="str">
        <f>IF(P_14号3様式!O51="","",P_14号3様式!O51)</f>
        <v/>
      </c>
      <c r="Q73" s="86"/>
      <c r="R73" s="87"/>
      <c r="S73" s="15" t="str">
        <f>IF(P_14号3様式!P51="","",P_14号3様式!P51)</f>
        <v/>
      </c>
      <c r="T73" s="17" t="str">
        <f>IF(P_14号3様式!Q51="","",P_14号3様式!Q51)</f>
        <v/>
      </c>
      <c r="U73" s="16">
        <f>IF(P_14号3様式!R51="","",P_14号3様式!R51)</f>
        <v>0</v>
      </c>
      <c r="V73" s="16">
        <f>IF(P_14号3様式!S51="","",P_14号3様式!S51)</f>
        <v>0</v>
      </c>
      <c r="W73" s="16">
        <f>IF(P_14号3様式!T51="","",P_14号3様式!T51)</f>
        <v>0</v>
      </c>
    </row>
    <row r="74" spans="1:23" s="18" customFormat="1" ht="12.75" customHeight="1" x14ac:dyDescent="0.15">
      <c r="A74" s="42" t="str">
        <f>IF(P_14号3様式!C52="","",P_14号3様式!C52)</f>
        <v>★東峰村</v>
      </c>
      <c r="B74" s="42"/>
      <c r="C74" s="15" t="str">
        <f>IF(P_14号3様式!D52="","",P_14号3様式!D52)</f>
        <v/>
      </c>
      <c r="D74" s="15" t="str">
        <f>IF(P_14号3様式!E52="","",P_14号3様式!E52)</f>
        <v/>
      </c>
      <c r="E74" s="15" t="str">
        <f>IF(P_14号3様式!F52="","",P_14号3様式!F52)</f>
        <v/>
      </c>
      <c r="F74" s="15" t="str">
        <f>IF(P_14号3様式!G52="","",P_14号3様式!G52)</f>
        <v/>
      </c>
      <c r="G74" s="15" t="str">
        <f>IF(P_14号3様式!H52="","",P_14号3様式!H52)</f>
        <v/>
      </c>
      <c r="H74" s="15" t="str">
        <f>IF(P_14号3様式!I52="","",P_14号3様式!I52)</f>
        <v/>
      </c>
      <c r="I74" s="15" t="str">
        <f>IF(P_14号3様式!J52="","",P_14号3様式!J52)</f>
        <v/>
      </c>
      <c r="J74" s="15" t="str">
        <f>IF(P_14号3様式!K52="","",P_14号3様式!K52)</f>
        <v/>
      </c>
      <c r="K74" s="15" t="str">
        <f>IF(P_14号3様式!L52="","",P_14号3様式!L52)</f>
        <v/>
      </c>
      <c r="L74" s="16" t="str">
        <f>IF(P_14号3様式!M52="","",P_14号3様式!M52)</f>
        <v/>
      </c>
      <c r="M74" s="85" t="str">
        <f>IF(P_14号3様式!N52="","",P_14号3様式!N52)</f>
        <v/>
      </c>
      <c r="N74" s="86"/>
      <c r="O74" s="87"/>
      <c r="P74" s="85" t="str">
        <f>IF(P_14号3様式!O52="","",P_14号3様式!O52)</f>
        <v/>
      </c>
      <c r="Q74" s="86"/>
      <c r="R74" s="87"/>
      <c r="S74" s="15" t="str">
        <f>IF(P_14号3様式!P52="","",P_14号3様式!P52)</f>
        <v/>
      </c>
      <c r="T74" s="17" t="str">
        <f>IF(P_14号3様式!Q52="","",P_14号3様式!Q52)</f>
        <v/>
      </c>
      <c r="U74" s="16">
        <f>IF(P_14号3様式!R52="","",P_14号3様式!R52)</f>
        <v>0</v>
      </c>
      <c r="V74" s="16">
        <f>IF(P_14号3様式!S52="","",P_14号3様式!S52)</f>
        <v>0</v>
      </c>
      <c r="W74" s="16">
        <f>IF(P_14号3様式!T52="","",P_14号3様式!T52)</f>
        <v>0</v>
      </c>
    </row>
    <row r="75" spans="1:23" s="18" customFormat="1" ht="12.75" customHeight="1" x14ac:dyDescent="0.15">
      <c r="A75" s="42" t="str">
        <f>IF(P_14号3様式!C53="","",P_14号3様式!C53)</f>
        <v>＊朝倉市・朝倉郡計</v>
      </c>
      <c r="B75" s="42"/>
      <c r="C75" s="15" t="str">
        <f>IF(P_14号3様式!D53="","",P_14号3様式!D53)</f>
        <v/>
      </c>
      <c r="D75" s="15" t="str">
        <f>IF(P_14号3様式!E53="","",P_14号3様式!E53)</f>
        <v/>
      </c>
      <c r="E75" s="15" t="str">
        <f>IF(P_14号3様式!F53="","",P_14号3様式!F53)</f>
        <v/>
      </c>
      <c r="F75" s="15" t="str">
        <f>IF(P_14号3様式!G53="","",P_14号3様式!G53)</f>
        <v/>
      </c>
      <c r="G75" s="15" t="str">
        <f>IF(P_14号3様式!H53="","",P_14号3様式!H53)</f>
        <v/>
      </c>
      <c r="H75" s="15" t="str">
        <f>IF(P_14号3様式!I53="","",P_14号3様式!I53)</f>
        <v/>
      </c>
      <c r="I75" s="15" t="str">
        <f>IF(P_14号3様式!J53="","",P_14号3様式!J53)</f>
        <v/>
      </c>
      <c r="J75" s="15" t="str">
        <f>IF(P_14号3様式!K53="","",P_14号3様式!K53)</f>
        <v/>
      </c>
      <c r="K75" s="15" t="str">
        <f>IF(P_14号3様式!L53="","",P_14号3様式!L53)</f>
        <v/>
      </c>
      <c r="L75" s="16" t="str">
        <f>IF(P_14号3様式!M53="","",P_14号3様式!M53)</f>
        <v/>
      </c>
      <c r="M75" s="85" t="str">
        <f>IF(P_14号3様式!N53="","",P_14号3様式!N53)</f>
        <v/>
      </c>
      <c r="N75" s="86"/>
      <c r="O75" s="87"/>
      <c r="P75" s="85" t="str">
        <f>IF(P_14号3様式!O53="","",P_14号3様式!O53)</f>
        <v/>
      </c>
      <c r="Q75" s="86"/>
      <c r="R75" s="87"/>
      <c r="S75" s="15" t="str">
        <f>IF(P_14号3様式!P53="","",P_14号3様式!P53)</f>
        <v/>
      </c>
      <c r="T75" s="17" t="str">
        <f>IF(P_14号3様式!Q53="","",P_14号3様式!Q53)</f>
        <v/>
      </c>
      <c r="U75" s="16">
        <f>IF(P_14号3様式!R53="","",P_14号3様式!R53)</f>
        <v>0</v>
      </c>
      <c r="V75" s="16">
        <f>IF(P_14号3様式!S53="","",P_14号3様式!S53)</f>
        <v>0</v>
      </c>
      <c r="W75" s="16">
        <f>IF(P_14号3様式!T53="","",P_14号3様式!T53)</f>
        <v>0</v>
      </c>
    </row>
    <row r="76" spans="1:23" s="18" customFormat="1" ht="12.75" customHeight="1" x14ac:dyDescent="0.15">
      <c r="A76" s="42" t="str">
        <f>IF(P_14号3様式!C54="","",P_14号3様式!C54)</f>
        <v>★みやま市</v>
      </c>
      <c r="B76" s="42"/>
      <c r="C76" s="15" t="str">
        <f>IF(P_14号3様式!D54="","",P_14号3様式!D54)</f>
        <v/>
      </c>
      <c r="D76" s="15" t="str">
        <f>IF(P_14号3様式!E54="","",P_14号3様式!E54)</f>
        <v/>
      </c>
      <c r="E76" s="15" t="str">
        <f>IF(P_14号3様式!F54="","",P_14号3様式!F54)</f>
        <v/>
      </c>
      <c r="F76" s="15" t="str">
        <f>IF(P_14号3様式!G54="","",P_14号3様式!G54)</f>
        <v/>
      </c>
      <c r="G76" s="15" t="str">
        <f>IF(P_14号3様式!H54="","",P_14号3様式!H54)</f>
        <v/>
      </c>
      <c r="H76" s="15" t="str">
        <f>IF(P_14号3様式!I54="","",P_14号3様式!I54)</f>
        <v/>
      </c>
      <c r="I76" s="15" t="str">
        <f>IF(P_14号3様式!J54="","",P_14号3様式!J54)</f>
        <v/>
      </c>
      <c r="J76" s="15" t="str">
        <f>IF(P_14号3様式!K54="","",P_14号3様式!K54)</f>
        <v/>
      </c>
      <c r="K76" s="15" t="str">
        <f>IF(P_14号3様式!L54="","",P_14号3様式!L54)</f>
        <v/>
      </c>
      <c r="L76" s="16" t="str">
        <f>IF(P_14号3様式!M54="","",P_14号3様式!M54)</f>
        <v/>
      </c>
      <c r="M76" s="85" t="str">
        <f>IF(P_14号3様式!N54="","",P_14号3様式!N54)</f>
        <v/>
      </c>
      <c r="N76" s="86"/>
      <c r="O76" s="87"/>
      <c r="P76" s="85" t="str">
        <f>IF(P_14号3様式!O54="","",P_14号3様式!O54)</f>
        <v/>
      </c>
      <c r="Q76" s="86"/>
      <c r="R76" s="87"/>
      <c r="S76" s="15" t="str">
        <f>IF(P_14号3様式!P54="","",P_14号3様式!P54)</f>
        <v/>
      </c>
      <c r="T76" s="17" t="str">
        <f>IF(P_14号3様式!Q54="","",P_14号3様式!Q54)</f>
        <v/>
      </c>
      <c r="U76" s="16">
        <f>IF(P_14号3様式!R54="","",P_14号3様式!R54)</f>
        <v>0</v>
      </c>
      <c r="V76" s="16">
        <f>IF(P_14号3様式!S54="","",P_14号3様式!S54)</f>
        <v>0</v>
      </c>
      <c r="W76" s="16">
        <f>IF(P_14号3様式!T54="","",P_14号3様式!T54)</f>
        <v>0</v>
      </c>
    </row>
    <row r="77" spans="1:23" s="18" customFormat="1" ht="12.75" customHeight="1" x14ac:dyDescent="0.15">
      <c r="A77" s="42" t="str">
        <f>IF(P_14号3様式!C55="","",P_14号3様式!C55)</f>
        <v>★糸島市</v>
      </c>
      <c r="B77" s="42"/>
      <c r="C77" s="15" t="str">
        <f>IF(P_14号3様式!D55="","",P_14号3様式!D55)</f>
        <v/>
      </c>
      <c r="D77" s="15" t="str">
        <f>IF(P_14号3様式!E55="","",P_14号3様式!E55)</f>
        <v/>
      </c>
      <c r="E77" s="15" t="str">
        <f>IF(P_14号3様式!F55="","",P_14号3様式!F55)</f>
        <v/>
      </c>
      <c r="F77" s="15" t="str">
        <f>IF(P_14号3様式!G55="","",P_14号3様式!G55)</f>
        <v/>
      </c>
      <c r="G77" s="15" t="str">
        <f>IF(P_14号3様式!H55="","",P_14号3様式!H55)</f>
        <v/>
      </c>
      <c r="H77" s="15" t="str">
        <f>IF(P_14号3様式!I55="","",P_14号3様式!I55)</f>
        <v/>
      </c>
      <c r="I77" s="15" t="str">
        <f>IF(P_14号3様式!J55="","",P_14号3様式!J55)</f>
        <v/>
      </c>
      <c r="J77" s="15" t="str">
        <f>IF(P_14号3様式!K55="","",P_14号3様式!K55)</f>
        <v/>
      </c>
      <c r="K77" s="15" t="str">
        <f>IF(P_14号3様式!L55="","",P_14号3様式!L55)</f>
        <v/>
      </c>
      <c r="L77" s="16" t="str">
        <f>IF(P_14号3様式!M55="","",P_14号3様式!M55)</f>
        <v/>
      </c>
      <c r="M77" s="85" t="str">
        <f>IF(P_14号3様式!N55="","",P_14号3様式!N55)</f>
        <v/>
      </c>
      <c r="N77" s="86"/>
      <c r="O77" s="87"/>
      <c r="P77" s="85" t="str">
        <f>IF(P_14号3様式!O55="","",P_14号3様式!O55)</f>
        <v/>
      </c>
      <c r="Q77" s="86"/>
      <c r="R77" s="87"/>
      <c r="S77" s="15" t="str">
        <f>IF(P_14号3様式!P55="","",P_14号3様式!P55)</f>
        <v/>
      </c>
      <c r="T77" s="17" t="str">
        <f>IF(P_14号3様式!Q55="","",P_14号3様式!Q55)</f>
        <v/>
      </c>
      <c r="U77" s="16">
        <f>IF(P_14号3様式!R55="","",P_14号3様式!R55)</f>
        <v>34.722712822324297</v>
      </c>
      <c r="V77" s="16">
        <f>IF(P_14号3様式!S55="","",P_14号3様式!S55)</f>
        <v>34.046225928665898</v>
      </c>
      <c r="W77" s="16">
        <f>IF(P_14号3様式!T55="","",P_14号3様式!T55)</f>
        <v>34.364501845894502</v>
      </c>
    </row>
    <row r="78" spans="1:23" s="18" customFormat="1" ht="12.75" customHeight="1" x14ac:dyDescent="0.15">
      <c r="A78" s="42" t="str">
        <f>IF(P_14号3様式!C56="","",P_14号3様式!C56)</f>
        <v>★那珂川市</v>
      </c>
      <c r="B78" s="42"/>
      <c r="C78" s="15" t="str">
        <f>IF(P_14号3様式!D56="","",P_14号3様式!D56)</f>
        <v/>
      </c>
      <c r="D78" s="15" t="str">
        <f>IF(P_14号3様式!E56="","",P_14号3様式!E56)</f>
        <v/>
      </c>
      <c r="E78" s="15" t="str">
        <f>IF(P_14号3様式!F56="","",P_14号3様式!F56)</f>
        <v/>
      </c>
      <c r="F78" s="15" t="str">
        <f>IF(P_14号3様式!G56="","",P_14号3様式!G56)</f>
        <v/>
      </c>
      <c r="G78" s="15" t="str">
        <f>IF(P_14号3様式!H56="","",P_14号3様式!H56)</f>
        <v/>
      </c>
      <c r="H78" s="15" t="str">
        <f>IF(P_14号3様式!I56="","",P_14号3様式!I56)</f>
        <v/>
      </c>
      <c r="I78" s="15" t="str">
        <f>IF(P_14号3様式!J56="","",P_14号3様式!J56)</f>
        <v/>
      </c>
      <c r="J78" s="15" t="str">
        <f>IF(P_14号3様式!K56="","",P_14号3様式!K56)</f>
        <v/>
      </c>
      <c r="K78" s="15" t="str">
        <f>IF(P_14号3様式!L56="","",P_14号3様式!L56)</f>
        <v/>
      </c>
      <c r="L78" s="16" t="str">
        <f>IF(P_14号3様式!M56="","",P_14号3様式!M56)</f>
        <v/>
      </c>
      <c r="M78" s="85" t="str">
        <f>IF(P_14号3様式!N56="","",P_14号3様式!N56)</f>
        <v/>
      </c>
      <c r="N78" s="86"/>
      <c r="O78" s="87"/>
      <c r="P78" s="85" t="str">
        <f>IF(P_14号3様式!O56="","",P_14号3様式!O56)</f>
        <v/>
      </c>
      <c r="Q78" s="86"/>
      <c r="R78" s="87"/>
      <c r="S78" s="15" t="str">
        <f>IF(P_14号3様式!P56="","",P_14号3様式!P56)</f>
        <v/>
      </c>
      <c r="T78" s="17" t="str">
        <f>IF(P_14号3様式!Q56="","",P_14号3様式!Q56)</f>
        <v/>
      </c>
      <c r="U78" s="16">
        <f>IF(P_14号3様式!R56="","",P_14号3様式!R56)</f>
        <v>0</v>
      </c>
      <c r="V78" s="16">
        <f>IF(P_14号3様式!S56="","",P_14号3様式!S56)</f>
        <v>0</v>
      </c>
      <c r="W78" s="16">
        <f>IF(P_14号3様式!T56="","",P_14号3様式!T56)</f>
        <v>0</v>
      </c>
    </row>
    <row r="79" spans="1:23" s="18" customFormat="1" ht="12.75" customHeight="1" x14ac:dyDescent="0.15">
      <c r="A79" s="42" t="str">
        <f>IF(P_14号3様式!C57="","",P_14号3様式!C57)</f>
        <v>★宇美町</v>
      </c>
      <c r="B79" s="42"/>
      <c r="C79" s="15" t="str">
        <f>IF(P_14号3様式!D57="","",P_14号3様式!D57)</f>
        <v/>
      </c>
      <c r="D79" s="15" t="str">
        <f>IF(P_14号3様式!E57="","",P_14号3様式!E57)</f>
        <v/>
      </c>
      <c r="E79" s="15" t="str">
        <f>IF(P_14号3様式!F57="","",P_14号3様式!F57)</f>
        <v/>
      </c>
      <c r="F79" s="15" t="str">
        <f>IF(P_14号3様式!G57="","",P_14号3様式!G57)</f>
        <v/>
      </c>
      <c r="G79" s="15" t="str">
        <f>IF(P_14号3様式!H57="","",P_14号3様式!H57)</f>
        <v/>
      </c>
      <c r="H79" s="15" t="str">
        <f>IF(P_14号3様式!I57="","",P_14号3様式!I57)</f>
        <v/>
      </c>
      <c r="I79" s="15" t="str">
        <f>IF(P_14号3様式!J57="","",P_14号3様式!J57)</f>
        <v/>
      </c>
      <c r="J79" s="15" t="str">
        <f>IF(P_14号3様式!K57="","",P_14号3様式!K57)</f>
        <v/>
      </c>
      <c r="K79" s="15" t="str">
        <f>IF(P_14号3様式!L57="","",P_14号3様式!L57)</f>
        <v/>
      </c>
      <c r="L79" s="16" t="str">
        <f>IF(P_14号3様式!M57="","",P_14号3様式!M57)</f>
        <v/>
      </c>
      <c r="M79" s="85" t="str">
        <f>IF(P_14号3様式!N57="","",P_14号3様式!N57)</f>
        <v/>
      </c>
      <c r="N79" s="86"/>
      <c r="O79" s="87"/>
      <c r="P79" s="85" t="str">
        <f>IF(P_14号3様式!O57="","",P_14号3様式!O57)</f>
        <v/>
      </c>
      <c r="Q79" s="86"/>
      <c r="R79" s="87"/>
      <c r="S79" s="15" t="str">
        <f>IF(P_14号3様式!P57="","",P_14号3様式!P57)</f>
        <v/>
      </c>
      <c r="T79" s="17" t="str">
        <f>IF(P_14号3様式!Q57="","",P_14号3様式!Q57)</f>
        <v/>
      </c>
      <c r="U79" s="16">
        <f>IF(P_14号3様式!R57="","",P_14号3様式!R57)</f>
        <v>0</v>
      </c>
      <c r="V79" s="16">
        <f>IF(P_14号3様式!S57="","",P_14号3様式!S57)</f>
        <v>0</v>
      </c>
      <c r="W79" s="16">
        <f>IF(P_14号3様式!T57="","",P_14号3様式!T57)</f>
        <v>0</v>
      </c>
    </row>
    <row r="80" spans="1:23" s="18" customFormat="1" ht="12.75" customHeight="1" x14ac:dyDescent="0.15">
      <c r="A80" s="42" t="str">
        <f>IF(P_14号3様式!C58="","",P_14号3様式!C58)</f>
        <v>★篠栗町</v>
      </c>
      <c r="B80" s="42"/>
      <c r="C80" s="15" t="str">
        <f>IF(P_14号3様式!D58="","",P_14号3様式!D58)</f>
        <v/>
      </c>
      <c r="D80" s="15" t="str">
        <f>IF(P_14号3様式!E58="","",P_14号3様式!E58)</f>
        <v/>
      </c>
      <c r="E80" s="15" t="str">
        <f>IF(P_14号3様式!F58="","",P_14号3様式!F58)</f>
        <v/>
      </c>
      <c r="F80" s="15" t="str">
        <f>IF(P_14号3様式!G58="","",P_14号3様式!G58)</f>
        <v/>
      </c>
      <c r="G80" s="15" t="str">
        <f>IF(P_14号3様式!H58="","",P_14号3様式!H58)</f>
        <v/>
      </c>
      <c r="H80" s="15" t="str">
        <f>IF(P_14号3様式!I58="","",P_14号3様式!I58)</f>
        <v/>
      </c>
      <c r="I80" s="15" t="str">
        <f>IF(P_14号3様式!J58="","",P_14号3様式!J58)</f>
        <v/>
      </c>
      <c r="J80" s="15" t="str">
        <f>IF(P_14号3様式!K58="","",P_14号3様式!K58)</f>
        <v/>
      </c>
      <c r="K80" s="15" t="str">
        <f>IF(P_14号3様式!L58="","",P_14号3様式!L58)</f>
        <v/>
      </c>
      <c r="L80" s="16" t="str">
        <f>IF(P_14号3様式!M58="","",P_14号3様式!M58)</f>
        <v/>
      </c>
      <c r="M80" s="85" t="str">
        <f>IF(P_14号3様式!N58="","",P_14号3様式!N58)</f>
        <v/>
      </c>
      <c r="N80" s="86"/>
      <c r="O80" s="87"/>
      <c r="P80" s="85" t="str">
        <f>IF(P_14号3様式!O58="","",P_14号3様式!O58)</f>
        <v/>
      </c>
      <c r="Q80" s="86"/>
      <c r="R80" s="87"/>
      <c r="S80" s="15" t="str">
        <f>IF(P_14号3様式!P58="","",P_14号3様式!P58)</f>
        <v/>
      </c>
      <c r="T80" s="17" t="str">
        <f>IF(P_14号3様式!Q58="","",P_14号3様式!Q58)</f>
        <v/>
      </c>
      <c r="U80" s="16">
        <f>IF(P_14号3様式!R58="","",P_14号3様式!R58)</f>
        <v>0</v>
      </c>
      <c r="V80" s="16">
        <f>IF(P_14号3様式!S58="","",P_14号3様式!S58)</f>
        <v>0</v>
      </c>
      <c r="W80" s="16">
        <f>IF(P_14号3様式!T58="","",P_14号3様式!T58)</f>
        <v>0</v>
      </c>
    </row>
    <row r="81" spans="1:23" s="18" customFormat="1" ht="12.75" customHeight="1" x14ac:dyDescent="0.15">
      <c r="A81" s="42" t="str">
        <f>IF(P_14号3様式!C59="","",P_14号3様式!C59)</f>
        <v>★志免町</v>
      </c>
      <c r="B81" s="42"/>
      <c r="C81" s="15" t="str">
        <f>IF(P_14号3様式!D59="","",P_14号3様式!D59)</f>
        <v/>
      </c>
      <c r="D81" s="15" t="str">
        <f>IF(P_14号3様式!E59="","",P_14号3様式!E59)</f>
        <v/>
      </c>
      <c r="E81" s="15" t="str">
        <f>IF(P_14号3様式!F59="","",P_14号3様式!F59)</f>
        <v/>
      </c>
      <c r="F81" s="15" t="str">
        <f>IF(P_14号3様式!G59="","",P_14号3様式!G59)</f>
        <v/>
      </c>
      <c r="G81" s="15" t="str">
        <f>IF(P_14号3様式!H59="","",P_14号3様式!H59)</f>
        <v/>
      </c>
      <c r="H81" s="15" t="str">
        <f>IF(P_14号3様式!I59="","",P_14号3様式!I59)</f>
        <v/>
      </c>
      <c r="I81" s="15" t="str">
        <f>IF(P_14号3様式!J59="","",P_14号3様式!J59)</f>
        <v/>
      </c>
      <c r="J81" s="15" t="str">
        <f>IF(P_14号3様式!K59="","",P_14号3様式!K59)</f>
        <v/>
      </c>
      <c r="K81" s="15" t="str">
        <f>IF(P_14号3様式!L59="","",P_14号3様式!L59)</f>
        <v/>
      </c>
      <c r="L81" s="16" t="str">
        <f>IF(P_14号3様式!M59="","",P_14号3様式!M59)</f>
        <v/>
      </c>
      <c r="M81" s="85" t="str">
        <f>IF(P_14号3様式!N59="","",P_14号3様式!N59)</f>
        <v/>
      </c>
      <c r="N81" s="86"/>
      <c r="O81" s="87"/>
      <c r="P81" s="85" t="str">
        <f>IF(P_14号3様式!O59="","",P_14号3様式!O59)</f>
        <v/>
      </c>
      <c r="Q81" s="86"/>
      <c r="R81" s="87"/>
      <c r="S81" s="15" t="str">
        <f>IF(P_14号3様式!P59="","",P_14号3様式!P59)</f>
        <v/>
      </c>
      <c r="T81" s="17" t="str">
        <f>IF(P_14号3様式!Q59="","",P_14号3様式!Q59)</f>
        <v/>
      </c>
      <c r="U81" s="16">
        <f>IF(P_14号3様式!R59="","",P_14号3様式!R59)</f>
        <v>0</v>
      </c>
      <c r="V81" s="16">
        <f>IF(P_14号3様式!S59="","",P_14号3様式!S59)</f>
        <v>0</v>
      </c>
      <c r="W81" s="16">
        <f>IF(P_14号3様式!T59="","",P_14号3様式!T59)</f>
        <v>0</v>
      </c>
    </row>
    <row r="82" spans="1:23" s="18" customFormat="1" ht="12.75" customHeight="1" x14ac:dyDescent="0.15">
      <c r="A82" s="42" t="str">
        <f>IF(P_14号3様式!C60="","",P_14号3様式!C60)</f>
        <v>★須恵町</v>
      </c>
      <c r="B82" s="42"/>
      <c r="C82" s="15" t="str">
        <f>IF(P_14号3様式!D60="","",P_14号3様式!D60)</f>
        <v/>
      </c>
      <c r="D82" s="15" t="str">
        <f>IF(P_14号3様式!E60="","",P_14号3様式!E60)</f>
        <v/>
      </c>
      <c r="E82" s="15" t="str">
        <f>IF(P_14号3様式!F60="","",P_14号3様式!F60)</f>
        <v/>
      </c>
      <c r="F82" s="15" t="str">
        <f>IF(P_14号3様式!G60="","",P_14号3様式!G60)</f>
        <v/>
      </c>
      <c r="G82" s="15" t="str">
        <f>IF(P_14号3様式!H60="","",P_14号3様式!H60)</f>
        <v/>
      </c>
      <c r="H82" s="15" t="str">
        <f>IF(P_14号3様式!I60="","",P_14号3様式!I60)</f>
        <v/>
      </c>
      <c r="I82" s="15" t="str">
        <f>IF(P_14号3様式!J60="","",P_14号3様式!J60)</f>
        <v/>
      </c>
      <c r="J82" s="15" t="str">
        <f>IF(P_14号3様式!K60="","",P_14号3様式!K60)</f>
        <v/>
      </c>
      <c r="K82" s="15" t="str">
        <f>IF(P_14号3様式!L60="","",P_14号3様式!L60)</f>
        <v/>
      </c>
      <c r="L82" s="16" t="str">
        <f>IF(P_14号3様式!M60="","",P_14号3様式!M60)</f>
        <v/>
      </c>
      <c r="M82" s="85" t="str">
        <f>IF(P_14号3様式!N60="","",P_14号3様式!N60)</f>
        <v/>
      </c>
      <c r="N82" s="86"/>
      <c r="O82" s="87"/>
      <c r="P82" s="85" t="str">
        <f>IF(P_14号3様式!O60="","",P_14号3様式!O60)</f>
        <v/>
      </c>
      <c r="Q82" s="86"/>
      <c r="R82" s="87"/>
      <c r="S82" s="15" t="str">
        <f>IF(P_14号3様式!P60="","",P_14号3様式!P60)</f>
        <v/>
      </c>
      <c r="T82" s="17" t="str">
        <f>IF(P_14号3様式!Q60="","",P_14号3様式!Q60)</f>
        <v/>
      </c>
      <c r="U82" s="16">
        <f>IF(P_14号3様式!R60="","",P_14号3様式!R60)</f>
        <v>0</v>
      </c>
      <c r="V82" s="16">
        <f>IF(P_14号3様式!S60="","",P_14号3様式!S60)</f>
        <v>0</v>
      </c>
      <c r="W82" s="16">
        <f>IF(P_14号3様式!T60="","",P_14号3様式!T60)</f>
        <v>0</v>
      </c>
    </row>
    <row r="83" spans="1:23" s="18" customFormat="1" ht="12.75" customHeight="1" x14ac:dyDescent="0.15">
      <c r="A83" s="42" t="str">
        <f>IF(P_14号3様式!C61="","",P_14号3様式!C61)</f>
        <v>★新宮町</v>
      </c>
      <c r="B83" s="42"/>
      <c r="C83" s="15" t="str">
        <f>IF(P_14号3様式!D61="","",P_14号3様式!D61)</f>
        <v/>
      </c>
      <c r="D83" s="15" t="str">
        <f>IF(P_14号3様式!E61="","",P_14号3様式!E61)</f>
        <v/>
      </c>
      <c r="E83" s="15" t="str">
        <f>IF(P_14号3様式!F61="","",P_14号3様式!F61)</f>
        <v/>
      </c>
      <c r="F83" s="15" t="str">
        <f>IF(P_14号3様式!G61="","",P_14号3様式!G61)</f>
        <v/>
      </c>
      <c r="G83" s="15" t="str">
        <f>IF(P_14号3様式!H61="","",P_14号3様式!H61)</f>
        <v/>
      </c>
      <c r="H83" s="15" t="str">
        <f>IF(P_14号3様式!I61="","",P_14号3様式!I61)</f>
        <v/>
      </c>
      <c r="I83" s="15" t="str">
        <f>IF(P_14号3様式!J61="","",P_14号3様式!J61)</f>
        <v/>
      </c>
      <c r="J83" s="15" t="str">
        <f>IF(P_14号3様式!K61="","",P_14号3様式!K61)</f>
        <v/>
      </c>
      <c r="K83" s="15" t="str">
        <f>IF(P_14号3様式!L61="","",P_14号3様式!L61)</f>
        <v/>
      </c>
      <c r="L83" s="16" t="str">
        <f>IF(P_14号3様式!M61="","",P_14号3様式!M61)</f>
        <v/>
      </c>
      <c r="M83" s="85" t="str">
        <f>IF(P_14号3様式!N61="","",P_14号3様式!N61)</f>
        <v/>
      </c>
      <c r="N83" s="86"/>
      <c r="O83" s="87"/>
      <c r="P83" s="85" t="str">
        <f>IF(P_14号3様式!O61="","",P_14号3様式!O61)</f>
        <v/>
      </c>
      <c r="Q83" s="86"/>
      <c r="R83" s="87"/>
      <c r="S83" s="15" t="str">
        <f>IF(P_14号3様式!P61="","",P_14号3様式!P61)</f>
        <v/>
      </c>
      <c r="T83" s="17" t="str">
        <f>IF(P_14号3様式!Q61="","",P_14号3様式!Q61)</f>
        <v/>
      </c>
      <c r="U83" s="16">
        <f>IF(P_14号3様式!R61="","",P_14号3様式!R61)</f>
        <v>0</v>
      </c>
      <c r="V83" s="16">
        <f>IF(P_14号3様式!S61="","",P_14号3様式!S61)</f>
        <v>0</v>
      </c>
      <c r="W83" s="16">
        <f>IF(P_14号3様式!T61="","",P_14号3様式!T61)</f>
        <v>0</v>
      </c>
    </row>
    <row r="84" spans="1:23" s="18" customFormat="1" ht="12.75" customHeight="1" x14ac:dyDescent="0.15">
      <c r="A84" s="42" t="str">
        <f>IF(P_14号3様式!C62="","",P_14号3様式!C62)</f>
        <v>★久山町</v>
      </c>
      <c r="B84" s="42"/>
      <c r="C84" s="15" t="str">
        <f>IF(P_14号3様式!D62="","",P_14号3様式!D62)</f>
        <v/>
      </c>
      <c r="D84" s="15" t="str">
        <f>IF(P_14号3様式!E62="","",P_14号3様式!E62)</f>
        <v/>
      </c>
      <c r="E84" s="15" t="str">
        <f>IF(P_14号3様式!F62="","",P_14号3様式!F62)</f>
        <v/>
      </c>
      <c r="F84" s="15" t="str">
        <f>IF(P_14号3様式!G62="","",P_14号3様式!G62)</f>
        <v/>
      </c>
      <c r="G84" s="15" t="str">
        <f>IF(P_14号3様式!H62="","",P_14号3様式!H62)</f>
        <v/>
      </c>
      <c r="H84" s="15" t="str">
        <f>IF(P_14号3様式!I62="","",P_14号3様式!I62)</f>
        <v/>
      </c>
      <c r="I84" s="15" t="str">
        <f>IF(P_14号3様式!J62="","",P_14号3様式!J62)</f>
        <v/>
      </c>
      <c r="J84" s="15" t="str">
        <f>IF(P_14号3様式!K62="","",P_14号3様式!K62)</f>
        <v/>
      </c>
      <c r="K84" s="15" t="str">
        <f>IF(P_14号3様式!L62="","",P_14号3様式!L62)</f>
        <v/>
      </c>
      <c r="L84" s="16" t="str">
        <f>IF(P_14号3様式!M62="","",P_14号3様式!M62)</f>
        <v/>
      </c>
      <c r="M84" s="85" t="str">
        <f>IF(P_14号3様式!N62="","",P_14号3様式!N62)</f>
        <v/>
      </c>
      <c r="N84" s="86"/>
      <c r="O84" s="87"/>
      <c r="P84" s="85" t="str">
        <f>IF(P_14号3様式!O62="","",P_14号3様式!O62)</f>
        <v/>
      </c>
      <c r="Q84" s="86"/>
      <c r="R84" s="87"/>
      <c r="S84" s="15" t="str">
        <f>IF(P_14号3様式!P62="","",P_14号3様式!P62)</f>
        <v/>
      </c>
      <c r="T84" s="17" t="str">
        <f>IF(P_14号3様式!Q62="","",P_14号3様式!Q62)</f>
        <v/>
      </c>
      <c r="U84" s="16">
        <f>IF(P_14号3様式!R62="","",P_14号3様式!R62)</f>
        <v>0</v>
      </c>
      <c r="V84" s="16">
        <f>IF(P_14号3様式!S62="","",P_14号3様式!S62)</f>
        <v>0</v>
      </c>
      <c r="W84" s="16">
        <f>IF(P_14号3様式!T62="","",P_14号3様式!T62)</f>
        <v>0</v>
      </c>
    </row>
    <row r="85" spans="1:23" s="18" customFormat="1" ht="12.75" customHeight="1" x14ac:dyDescent="0.15">
      <c r="A85" s="42" t="str">
        <f>IF(P_14号3様式!C63="","",P_14号3様式!C63)</f>
        <v>★粕屋町</v>
      </c>
      <c r="B85" s="42"/>
      <c r="C85" s="15" t="str">
        <f>IF(P_14号3様式!D63="","",P_14号3様式!D63)</f>
        <v/>
      </c>
      <c r="D85" s="15" t="str">
        <f>IF(P_14号3様式!E63="","",P_14号3様式!E63)</f>
        <v/>
      </c>
      <c r="E85" s="15" t="str">
        <f>IF(P_14号3様式!F63="","",P_14号3様式!F63)</f>
        <v/>
      </c>
      <c r="F85" s="15" t="str">
        <f>IF(P_14号3様式!G63="","",P_14号3様式!G63)</f>
        <v/>
      </c>
      <c r="G85" s="15" t="str">
        <f>IF(P_14号3様式!H63="","",P_14号3様式!H63)</f>
        <v/>
      </c>
      <c r="H85" s="15" t="str">
        <f>IF(P_14号3様式!I63="","",P_14号3様式!I63)</f>
        <v/>
      </c>
      <c r="I85" s="15" t="str">
        <f>IF(P_14号3様式!J63="","",P_14号3様式!J63)</f>
        <v/>
      </c>
      <c r="J85" s="15" t="str">
        <f>IF(P_14号3様式!K63="","",P_14号3様式!K63)</f>
        <v/>
      </c>
      <c r="K85" s="15" t="str">
        <f>IF(P_14号3様式!L63="","",P_14号3様式!L63)</f>
        <v/>
      </c>
      <c r="L85" s="16" t="str">
        <f>IF(P_14号3様式!M63="","",P_14号3様式!M63)</f>
        <v/>
      </c>
      <c r="M85" s="85" t="str">
        <f>IF(P_14号3様式!N63="","",P_14号3様式!N63)</f>
        <v/>
      </c>
      <c r="N85" s="86"/>
      <c r="O85" s="87"/>
      <c r="P85" s="85" t="str">
        <f>IF(P_14号3様式!O63="","",P_14号3様式!O63)</f>
        <v/>
      </c>
      <c r="Q85" s="86"/>
      <c r="R85" s="87"/>
      <c r="S85" s="15" t="str">
        <f>IF(P_14号3様式!P63="","",P_14号3様式!P63)</f>
        <v/>
      </c>
      <c r="T85" s="17" t="str">
        <f>IF(P_14号3様式!Q63="","",P_14号3様式!Q63)</f>
        <v/>
      </c>
      <c r="U85" s="16">
        <f>IF(P_14号3様式!R63="","",P_14号3様式!R63)</f>
        <v>0</v>
      </c>
      <c r="V85" s="16">
        <f>IF(P_14号3様式!S63="","",P_14号3様式!S63)</f>
        <v>0</v>
      </c>
      <c r="W85" s="16">
        <f>IF(P_14号3様式!T63="","",P_14号3様式!T63)</f>
        <v>0</v>
      </c>
    </row>
    <row r="86" spans="1:23" s="18" customFormat="1" ht="12.75" customHeight="1" x14ac:dyDescent="0.15">
      <c r="A86" s="42" t="str">
        <f>IF(P_14号3様式!C64="","",P_14号3様式!C64)</f>
        <v>＊糟屋郡    計</v>
      </c>
      <c r="B86" s="42"/>
      <c r="C86" s="15" t="str">
        <f>IF(P_14号3様式!D64="","",P_14号3様式!D64)</f>
        <v/>
      </c>
      <c r="D86" s="15" t="str">
        <f>IF(P_14号3様式!E64="","",P_14号3様式!E64)</f>
        <v/>
      </c>
      <c r="E86" s="15" t="str">
        <f>IF(P_14号3様式!F64="","",P_14号3様式!F64)</f>
        <v/>
      </c>
      <c r="F86" s="15" t="str">
        <f>IF(P_14号3様式!G64="","",P_14号3様式!G64)</f>
        <v/>
      </c>
      <c r="G86" s="15" t="str">
        <f>IF(P_14号3様式!H64="","",P_14号3様式!H64)</f>
        <v/>
      </c>
      <c r="H86" s="15" t="str">
        <f>IF(P_14号3様式!I64="","",P_14号3様式!I64)</f>
        <v/>
      </c>
      <c r="I86" s="15" t="str">
        <f>IF(P_14号3様式!J64="","",P_14号3様式!J64)</f>
        <v/>
      </c>
      <c r="J86" s="15" t="str">
        <f>IF(P_14号3様式!K64="","",P_14号3様式!K64)</f>
        <v/>
      </c>
      <c r="K86" s="15" t="str">
        <f>IF(P_14号3様式!L64="","",P_14号3様式!L64)</f>
        <v/>
      </c>
      <c r="L86" s="16" t="str">
        <f>IF(P_14号3様式!M64="","",P_14号3様式!M64)</f>
        <v/>
      </c>
      <c r="M86" s="85" t="str">
        <f>IF(P_14号3様式!N64="","",P_14号3様式!N64)</f>
        <v/>
      </c>
      <c r="N86" s="86"/>
      <c r="O86" s="87"/>
      <c r="P86" s="85" t="str">
        <f>IF(P_14号3様式!O64="","",P_14号3様式!O64)</f>
        <v/>
      </c>
      <c r="Q86" s="86"/>
      <c r="R86" s="87"/>
      <c r="S86" s="15" t="str">
        <f>IF(P_14号3様式!P64="","",P_14号3様式!P64)</f>
        <v/>
      </c>
      <c r="T86" s="17" t="str">
        <f>IF(P_14号3様式!Q64="","",P_14号3様式!Q64)</f>
        <v/>
      </c>
      <c r="U86" s="16">
        <f>IF(P_14号3様式!R64="","",P_14号3様式!R64)</f>
        <v>0</v>
      </c>
      <c r="V86" s="16">
        <f>IF(P_14号3様式!S64="","",P_14号3様式!S64)</f>
        <v>0</v>
      </c>
      <c r="W86" s="16">
        <f>IF(P_14号3様式!T64="","",P_14号3様式!T64)</f>
        <v>0</v>
      </c>
    </row>
    <row r="87" spans="1:23" s="18" customFormat="1" ht="12.75" customHeight="1" x14ac:dyDescent="0.15">
      <c r="A87" s="42" t="str">
        <f>IF(P_14号3様式!C65="","",P_14号3様式!C65)</f>
        <v>★芦屋町</v>
      </c>
      <c r="B87" s="42"/>
      <c r="C87" s="15" t="str">
        <f>IF(P_14号3様式!D65="","",P_14号3様式!D65)</f>
        <v/>
      </c>
      <c r="D87" s="15" t="str">
        <f>IF(P_14号3様式!E65="","",P_14号3様式!E65)</f>
        <v/>
      </c>
      <c r="E87" s="15" t="str">
        <f>IF(P_14号3様式!F65="","",P_14号3様式!F65)</f>
        <v/>
      </c>
      <c r="F87" s="15" t="str">
        <f>IF(P_14号3様式!G65="","",P_14号3様式!G65)</f>
        <v/>
      </c>
      <c r="G87" s="15" t="str">
        <f>IF(P_14号3様式!H65="","",P_14号3様式!H65)</f>
        <v/>
      </c>
      <c r="H87" s="15" t="str">
        <f>IF(P_14号3様式!I65="","",P_14号3様式!I65)</f>
        <v/>
      </c>
      <c r="I87" s="15" t="str">
        <f>IF(P_14号3様式!J65="","",P_14号3様式!J65)</f>
        <v/>
      </c>
      <c r="J87" s="15" t="str">
        <f>IF(P_14号3様式!K65="","",P_14号3様式!K65)</f>
        <v/>
      </c>
      <c r="K87" s="15" t="str">
        <f>IF(P_14号3様式!L65="","",P_14号3様式!L65)</f>
        <v/>
      </c>
      <c r="L87" s="16" t="str">
        <f>IF(P_14号3様式!M65="","",P_14号3様式!M65)</f>
        <v/>
      </c>
      <c r="M87" s="85" t="str">
        <f>IF(P_14号3様式!N65="","",P_14号3様式!N65)</f>
        <v/>
      </c>
      <c r="N87" s="86"/>
      <c r="O87" s="87"/>
      <c r="P87" s="85" t="str">
        <f>IF(P_14号3様式!O65="","",P_14号3様式!O65)</f>
        <v/>
      </c>
      <c r="Q87" s="86"/>
      <c r="R87" s="87"/>
      <c r="S87" s="15" t="str">
        <f>IF(P_14号3様式!P65="","",P_14号3様式!P65)</f>
        <v/>
      </c>
      <c r="T87" s="17" t="str">
        <f>IF(P_14号3様式!Q65="","",P_14号3様式!Q65)</f>
        <v/>
      </c>
      <c r="U87" s="16">
        <f>IF(P_14号3様式!R65="","",P_14号3様式!R65)</f>
        <v>38.536953242835601</v>
      </c>
      <c r="V87" s="16">
        <f>IF(P_14号3様式!S65="","",P_14号3様式!S65)</f>
        <v>39.309007579763801</v>
      </c>
      <c r="W87" s="16">
        <f>IF(P_14号3様式!T65="","",P_14号3様式!T65)</f>
        <v>38.935957001002102</v>
      </c>
    </row>
    <row r="88" spans="1:23" s="18" customFormat="1" ht="12.75" customHeight="1" x14ac:dyDescent="0.15">
      <c r="A88" s="42" t="str">
        <f>IF(P_14号3様式!C66="","",P_14号3様式!C66)</f>
        <v>★水巻町</v>
      </c>
      <c r="B88" s="42"/>
      <c r="C88" s="15" t="str">
        <f>IF(P_14号3様式!D66="","",P_14号3様式!D66)</f>
        <v/>
      </c>
      <c r="D88" s="15" t="str">
        <f>IF(P_14号3様式!E66="","",P_14号3様式!E66)</f>
        <v/>
      </c>
      <c r="E88" s="15" t="str">
        <f>IF(P_14号3様式!F66="","",P_14号3様式!F66)</f>
        <v/>
      </c>
      <c r="F88" s="15" t="str">
        <f>IF(P_14号3様式!G66="","",P_14号3様式!G66)</f>
        <v/>
      </c>
      <c r="G88" s="15" t="str">
        <f>IF(P_14号3様式!H66="","",P_14号3様式!H66)</f>
        <v/>
      </c>
      <c r="H88" s="15" t="str">
        <f>IF(P_14号3様式!I66="","",P_14号3様式!I66)</f>
        <v/>
      </c>
      <c r="I88" s="15" t="str">
        <f>IF(P_14号3様式!J66="","",P_14号3様式!J66)</f>
        <v/>
      </c>
      <c r="J88" s="15" t="str">
        <f>IF(P_14号3様式!K66="","",P_14号3様式!K66)</f>
        <v/>
      </c>
      <c r="K88" s="15" t="str">
        <f>IF(P_14号3様式!L66="","",P_14号3様式!L66)</f>
        <v/>
      </c>
      <c r="L88" s="16" t="str">
        <f>IF(P_14号3様式!M66="","",P_14号3様式!M66)</f>
        <v/>
      </c>
      <c r="M88" s="85" t="str">
        <f>IF(P_14号3様式!N66="","",P_14号3様式!N66)</f>
        <v/>
      </c>
      <c r="N88" s="86"/>
      <c r="O88" s="87"/>
      <c r="P88" s="85" t="str">
        <f>IF(P_14号3様式!O66="","",P_14号3様式!O66)</f>
        <v/>
      </c>
      <c r="Q88" s="86"/>
      <c r="R88" s="87"/>
      <c r="S88" s="15" t="str">
        <f>IF(P_14号3様式!P66="","",P_14号3様式!P66)</f>
        <v/>
      </c>
      <c r="T88" s="17" t="str">
        <f>IF(P_14号3様式!Q66="","",P_14号3様式!Q66)</f>
        <v/>
      </c>
      <c r="U88" s="16">
        <f>IF(P_14号3様式!R66="","",P_14号3様式!R66)</f>
        <v>30.8391284191006</v>
      </c>
      <c r="V88" s="16">
        <f>IF(P_14号3様式!S66="","",P_14号3様式!S66)</f>
        <v>31.423484664562601</v>
      </c>
      <c r="W88" s="16">
        <f>IF(P_14号3様式!T66="","",P_14号3様式!T66)</f>
        <v>31.151153746435099</v>
      </c>
    </row>
    <row r="89" spans="1:23" s="18" customFormat="1" ht="12.75" customHeight="1" x14ac:dyDescent="0.15">
      <c r="A89" s="42" t="str">
        <f>IF(P_14号3様式!C67="","",P_14号3様式!C67)</f>
        <v>★岡垣町</v>
      </c>
      <c r="B89" s="42"/>
      <c r="C89" s="15" t="str">
        <f>IF(P_14号3様式!D67="","",P_14号3様式!D67)</f>
        <v/>
      </c>
      <c r="D89" s="15" t="str">
        <f>IF(P_14号3様式!E67="","",P_14号3様式!E67)</f>
        <v/>
      </c>
      <c r="E89" s="15" t="str">
        <f>IF(P_14号3様式!F67="","",P_14号3様式!F67)</f>
        <v/>
      </c>
      <c r="F89" s="15" t="str">
        <f>IF(P_14号3様式!G67="","",P_14号3様式!G67)</f>
        <v/>
      </c>
      <c r="G89" s="15" t="str">
        <f>IF(P_14号3様式!H67="","",P_14号3様式!H67)</f>
        <v/>
      </c>
      <c r="H89" s="15" t="str">
        <f>IF(P_14号3様式!I67="","",P_14号3様式!I67)</f>
        <v/>
      </c>
      <c r="I89" s="15" t="str">
        <f>IF(P_14号3様式!J67="","",P_14号3様式!J67)</f>
        <v/>
      </c>
      <c r="J89" s="15" t="str">
        <f>IF(P_14号3様式!K67="","",P_14号3様式!K67)</f>
        <v/>
      </c>
      <c r="K89" s="15" t="str">
        <f>IF(P_14号3様式!L67="","",P_14号3様式!L67)</f>
        <v/>
      </c>
      <c r="L89" s="16" t="str">
        <f>IF(P_14号3様式!M67="","",P_14号3様式!M67)</f>
        <v/>
      </c>
      <c r="M89" s="85" t="str">
        <f>IF(P_14号3様式!N67="","",P_14号3様式!N67)</f>
        <v/>
      </c>
      <c r="N89" s="86"/>
      <c r="O89" s="87"/>
      <c r="P89" s="85" t="str">
        <f>IF(P_14号3様式!O67="","",P_14号3様式!O67)</f>
        <v/>
      </c>
      <c r="Q89" s="86"/>
      <c r="R89" s="87"/>
      <c r="S89" s="15" t="str">
        <f>IF(P_14号3様式!P67="","",P_14号3様式!P67)</f>
        <v/>
      </c>
      <c r="T89" s="17" t="str">
        <f>IF(P_14号3様式!Q67="","",P_14号3様式!Q67)</f>
        <v/>
      </c>
      <c r="U89" s="16">
        <f>IF(P_14号3様式!R67="","",P_14号3様式!R67)</f>
        <v>42.492012779552702</v>
      </c>
      <c r="V89" s="16">
        <f>IF(P_14号3様式!S67="","",P_14号3様式!S67)</f>
        <v>42.275030328980201</v>
      </c>
      <c r="W89" s="16">
        <f>IF(P_14号3様式!T67="","",P_14号3様式!T67)</f>
        <v>42.3760488176964</v>
      </c>
    </row>
    <row r="90" spans="1:23" s="18" customFormat="1" ht="12.75" customHeight="1" x14ac:dyDescent="0.15">
      <c r="A90" s="42" t="str">
        <f>IF(P_14号3様式!C68="","",P_14号3様式!C68)</f>
        <v>★遠賀町</v>
      </c>
      <c r="B90" s="42"/>
      <c r="C90" s="15" t="str">
        <f>IF(P_14号3様式!D68="","",P_14号3様式!D68)</f>
        <v/>
      </c>
      <c r="D90" s="15" t="str">
        <f>IF(P_14号3様式!E68="","",P_14号3様式!E68)</f>
        <v/>
      </c>
      <c r="E90" s="15" t="str">
        <f>IF(P_14号3様式!F68="","",P_14号3様式!F68)</f>
        <v/>
      </c>
      <c r="F90" s="15" t="str">
        <f>IF(P_14号3様式!G68="","",P_14号3様式!G68)</f>
        <v/>
      </c>
      <c r="G90" s="15" t="str">
        <f>IF(P_14号3様式!H68="","",P_14号3様式!H68)</f>
        <v/>
      </c>
      <c r="H90" s="15" t="str">
        <f>IF(P_14号3様式!I68="","",P_14号3様式!I68)</f>
        <v/>
      </c>
      <c r="I90" s="15" t="str">
        <f>IF(P_14号3様式!J68="","",P_14号3様式!J68)</f>
        <v/>
      </c>
      <c r="J90" s="15" t="str">
        <f>IF(P_14号3様式!K68="","",P_14号3様式!K68)</f>
        <v/>
      </c>
      <c r="K90" s="15" t="str">
        <f>IF(P_14号3様式!L68="","",P_14号3様式!L68)</f>
        <v/>
      </c>
      <c r="L90" s="16" t="str">
        <f>IF(P_14号3様式!M68="","",P_14号3様式!M68)</f>
        <v/>
      </c>
      <c r="M90" s="85" t="str">
        <f>IF(P_14号3様式!N68="","",P_14号3様式!N68)</f>
        <v/>
      </c>
      <c r="N90" s="86"/>
      <c r="O90" s="87"/>
      <c r="P90" s="85" t="str">
        <f>IF(P_14号3様式!O68="","",P_14号3様式!O68)</f>
        <v/>
      </c>
      <c r="Q90" s="86"/>
      <c r="R90" s="87"/>
      <c r="S90" s="15" t="str">
        <f>IF(P_14号3様式!P68="","",P_14号3様式!P68)</f>
        <v/>
      </c>
      <c r="T90" s="17" t="str">
        <f>IF(P_14号3様式!Q68="","",P_14号3様式!Q68)</f>
        <v/>
      </c>
      <c r="U90" s="16">
        <f>IF(P_14号3様式!R68="","",P_14号3様式!R68)</f>
        <v>38.7969317723052</v>
      </c>
      <c r="V90" s="16">
        <f>IF(P_14号3様式!S68="","",P_14号3様式!S68)</f>
        <v>38.826584818793499</v>
      </c>
      <c r="W90" s="16">
        <f>IF(P_14号3様式!T68="","",P_14号3様式!T68)</f>
        <v>38.812727958747303</v>
      </c>
    </row>
    <row r="91" spans="1:23" s="18" customFormat="1" ht="12.75" customHeight="1" x14ac:dyDescent="0.15">
      <c r="A91" s="42" t="str">
        <f>IF(P_14号3様式!C69="","",P_14号3様式!C69)</f>
        <v>＊遠賀郡    計</v>
      </c>
      <c r="B91" s="42"/>
      <c r="C91" s="15" t="str">
        <f>IF(P_14号3様式!D69="","",P_14号3様式!D69)</f>
        <v/>
      </c>
      <c r="D91" s="15" t="str">
        <f>IF(P_14号3様式!E69="","",P_14号3様式!E69)</f>
        <v/>
      </c>
      <c r="E91" s="15" t="str">
        <f>IF(P_14号3様式!F69="","",P_14号3様式!F69)</f>
        <v/>
      </c>
      <c r="F91" s="15" t="str">
        <f>IF(P_14号3様式!G69="","",P_14号3様式!G69)</f>
        <v/>
      </c>
      <c r="G91" s="15" t="str">
        <f>IF(P_14号3様式!H69="","",P_14号3様式!H69)</f>
        <v/>
      </c>
      <c r="H91" s="15" t="str">
        <f>IF(P_14号3様式!I69="","",P_14号3様式!I69)</f>
        <v/>
      </c>
      <c r="I91" s="15" t="str">
        <f>IF(P_14号3様式!J69="","",P_14号3様式!J69)</f>
        <v/>
      </c>
      <c r="J91" s="15" t="str">
        <f>IF(P_14号3様式!K69="","",P_14号3様式!K69)</f>
        <v/>
      </c>
      <c r="K91" s="15" t="str">
        <f>IF(P_14号3様式!L69="","",P_14号3様式!L69)</f>
        <v/>
      </c>
      <c r="L91" s="16" t="str">
        <f>IF(P_14号3様式!M69="","",P_14号3様式!M69)</f>
        <v/>
      </c>
      <c r="M91" s="85" t="str">
        <f>IF(P_14号3様式!N69="","",P_14号3様式!N69)</f>
        <v/>
      </c>
      <c r="N91" s="86"/>
      <c r="O91" s="87"/>
      <c r="P91" s="85" t="str">
        <f>IF(P_14号3様式!O69="","",P_14号3様式!O69)</f>
        <v/>
      </c>
      <c r="Q91" s="86"/>
      <c r="R91" s="87"/>
      <c r="S91" s="15" t="str">
        <f>IF(P_14号3様式!P69="","",P_14号3様式!P69)</f>
        <v/>
      </c>
      <c r="T91" s="17" t="str">
        <f>IF(P_14号3様式!Q69="","",P_14号3様式!Q69)</f>
        <v/>
      </c>
      <c r="U91" s="16">
        <f>IF(P_14号3様式!R69="","",P_14号3様式!R69)</f>
        <v>37.618607775631901</v>
      </c>
      <c r="V91" s="16">
        <f>IF(P_14号3様式!S69="","",P_14号3様式!S69)</f>
        <v>37.828898652317697</v>
      </c>
      <c r="W91" s="16">
        <f>IF(P_14号3様式!T69="","",P_14号3様式!T69)</f>
        <v>37.730355058302003</v>
      </c>
    </row>
    <row r="92" spans="1:23" s="18" customFormat="1" ht="12.75" customHeight="1" x14ac:dyDescent="0.15">
      <c r="A92" s="42" t="str">
        <f>IF(P_14号3様式!C70="","",P_14号3様式!C70)</f>
        <v>★香春町</v>
      </c>
      <c r="B92" s="42"/>
      <c r="C92" s="15" t="str">
        <f>IF(P_14号3様式!D70="","",P_14号3様式!D70)</f>
        <v/>
      </c>
      <c r="D92" s="15" t="str">
        <f>IF(P_14号3様式!E70="","",P_14号3様式!E70)</f>
        <v/>
      </c>
      <c r="E92" s="15" t="str">
        <f>IF(P_14号3様式!F70="","",P_14号3様式!F70)</f>
        <v/>
      </c>
      <c r="F92" s="15" t="str">
        <f>IF(P_14号3様式!G70="","",P_14号3様式!G70)</f>
        <v/>
      </c>
      <c r="G92" s="15" t="str">
        <f>IF(P_14号3様式!H70="","",P_14号3様式!H70)</f>
        <v/>
      </c>
      <c r="H92" s="15" t="str">
        <f>IF(P_14号3様式!I70="","",P_14号3様式!I70)</f>
        <v/>
      </c>
      <c r="I92" s="15" t="str">
        <f>IF(P_14号3様式!J70="","",P_14号3様式!J70)</f>
        <v/>
      </c>
      <c r="J92" s="15" t="str">
        <f>IF(P_14号3様式!K70="","",P_14号3様式!K70)</f>
        <v/>
      </c>
      <c r="K92" s="15" t="str">
        <f>IF(P_14号3様式!L70="","",P_14号3様式!L70)</f>
        <v/>
      </c>
      <c r="L92" s="16" t="str">
        <f>IF(P_14号3様式!M70="","",P_14号3様式!M70)</f>
        <v/>
      </c>
      <c r="M92" s="85" t="str">
        <f>IF(P_14号3様式!N70="","",P_14号3様式!N70)</f>
        <v/>
      </c>
      <c r="N92" s="86"/>
      <c r="O92" s="87"/>
      <c r="P92" s="85" t="str">
        <f>IF(P_14号3様式!O70="","",P_14号3様式!O70)</f>
        <v/>
      </c>
      <c r="Q92" s="86"/>
      <c r="R92" s="87"/>
      <c r="S92" s="15" t="str">
        <f>IF(P_14号3様式!P70="","",P_14号3様式!P70)</f>
        <v/>
      </c>
      <c r="T92" s="17" t="str">
        <f>IF(P_14号3様式!Q70="","",P_14号3様式!Q70)</f>
        <v/>
      </c>
      <c r="U92" s="16">
        <f>IF(P_14号3様式!R70="","",P_14号3様式!R70)</f>
        <v>0</v>
      </c>
      <c r="V92" s="16">
        <f>IF(P_14号3様式!S70="","",P_14号3様式!S70)</f>
        <v>0</v>
      </c>
      <c r="W92" s="16">
        <f>IF(P_14号3様式!T70="","",P_14号3様式!T70)</f>
        <v>0</v>
      </c>
    </row>
    <row r="93" spans="1:23" s="18" customFormat="1" ht="12.75" customHeight="1" x14ac:dyDescent="0.15">
      <c r="A93" s="42" t="str">
        <f>IF(P_14号3様式!C71="","",P_14号3様式!C71)</f>
        <v>★添田町</v>
      </c>
      <c r="B93" s="42"/>
      <c r="C93" s="15" t="str">
        <f>IF(P_14号3様式!D71="","",P_14号3様式!D71)</f>
        <v/>
      </c>
      <c r="D93" s="15" t="str">
        <f>IF(P_14号3様式!E71="","",P_14号3様式!E71)</f>
        <v/>
      </c>
      <c r="E93" s="15" t="str">
        <f>IF(P_14号3様式!F71="","",P_14号3様式!F71)</f>
        <v/>
      </c>
      <c r="F93" s="15" t="str">
        <f>IF(P_14号3様式!G71="","",P_14号3様式!G71)</f>
        <v/>
      </c>
      <c r="G93" s="15" t="str">
        <f>IF(P_14号3様式!H71="","",P_14号3様式!H71)</f>
        <v/>
      </c>
      <c r="H93" s="15" t="str">
        <f>IF(P_14号3様式!I71="","",P_14号3様式!I71)</f>
        <v/>
      </c>
      <c r="I93" s="15" t="str">
        <f>IF(P_14号3様式!J71="","",P_14号3様式!J71)</f>
        <v/>
      </c>
      <c r="J93" s="15" t="str">
        <f>IF(P_14号3様式!K71="","",P_14号3様式!K71)</f>
        <v/>
      </c>
      <c r="K93" s="15" t="str">
        <f>IF(P_14号3様式!L71="","",P_14号3様式!L71)</f>
        <v/>
      </c>
      <c r="L93" s="16" t="str">
        <f>IF(P_14号3様式!M71="","",P_14号3様式!M71)</f>
        <v/>
      </c>
      <c r="M93" s="85" t="str">
        <f>IF(P_14号3様式!N71="","",P_14号3様式!N71)</f>
        <v/>
      </c>
      <c r="N93" s="86"/>
      <c r="O93" s="87"/>
      <c r="P93" s="85" t="str">
        <f>IF(P_14号3様式!O71="","",P_14号3様式!O71)</f>
        <v/>
      </c>
      <c r="Q93" s="86"/>
      <c r="R93" s="87"/>
      <c r="S93" s="15" t="str">
        <f>IF(P_14号3様式!P71="","",P_14号3様式!P71)</f>
        <v/>
      </c>
      <c r="T93" s="17" t="str">
        <f>IF(P_14号3様式!Q71="","",P_14号3様式!Q71)</f>
        <v/>
      </c>
      <c r="U93" s="16">
        <f>IF(P_14号3様式!R71="","",P_14号3様式!R71)</f>
        <v>0</v>
      </c>
      <c r="V93" s="16">
        <f>IF(P_14号3様式!S71="","",P_14号3様式!S71)</f>
        <v>0</v>
      </c>
      <c r="W93" s="16">
        <f>IF(P_14号3様式!T71="","",P_14号3様式!T71)</f>
        <v>0</v>
      </c>
    </row>
    <row r="94" spans="1:23" s="18" customFormat="1" ht="12.75" customHeight="1" x14ac:dyDescent="0.15">
      <c r="A94" s="42" t="str">
        <f>IF(P_14号3様式!C72="","",P_14号3様式!C72)</f>
        <v>★糸田町</v>
      </c>
      <c r="B94" s="42"/>
      <c r="C94" s="15" t="str">
        <f>IF(P_14号3様式!D72="","",P_14号3様式!D72)</f>
        <v/>
      </c>
      <c r="D94" s="15" t="str">
        <f>IF(P_14号3様式!E72="","",P_14号3様式!E72)</f>
        <v/>
      </c>
      <c r="E94" s="15" t="str">
        <f>IF(P_14号3様式!F72="","",P_14号3様式!F72)</f>
        <v/>
      </c>
      <c r="F94" s="15" t="str">
        <f>IF(P_14号3様式!G72="","",P_14号3様式!G72)</f>
        <v/>
      </c>
      <c r="G94" s="15" t="str">
        <f>IF(P_14号3様式!H72="","",P_14号3様式!H72)</f>
        <v/>
      </c>
      <c r="H94" s="15" t="str">
        <f>IF(P_14号3様式!I72="","",P_14号3様式!I72)</f>
        <v/>
      </c>
      <c r="I94" s="15" t="str">
        <f>IF(P_14号3様式!J72="","",P_14号3様式!J72)</f>
        <v/>
      </c>
      <c r="J94" s="15" t="str">
        <f>IF(P_14号3様式!K72="","",P_14号3様式!K72)</f>
        <v/>
      </c>
      <c r="K94" s="15" t="str">
        <f>IF(P_14号3様式!L72="","",P_14号3様式!L72)</f>
        <v/>
      </c>
      <c r="L94" s="16" t="str">
        <f>IF(P_14号3様式!M72="","",P_14号3様式!M72)</f>
        <v/>
      </c>
      <c r="M94" s="85" t="str">
        <f>IF(P_14号3様式!N72="","",P_14号3様式!N72)</f>
        <v/>
      </c>
      <c r="N94" s="86"/>
      <c r="O94" s="87"/>
      <c r="P94" s="85" t="str">
        <f>IF(P_14号3様式!O72="","",P_14号3様式!O72)</f>
        <v/>
      </c>
      <c r="Q94" s="86"/>
      <c r="R94" s="87"/>
      <c r="S94" s="15" t="str">
        <f>IF(P_14号3様式!P72="","",P_14号3様式!P72)</f>
        <v/>
      </c>
      <c r="T94" s="17" t="str">
        <f>IF(P_14号3様式!Q72="","",P_14号3様式!Q72)</f>
        <v/>
      </c>
      <c r="U94" s="16">
        <f>IF(P_14号3様式!R72="","",P_14号3様式!R72)</f>
        <v>0</v>
      </c>
      <c r="V94" s="16">
        <f>IF(P_14号3様式!S72="","",P_14号3様式!S72)</f>
        <v>0</v>
      </c>
      <c r="W94" s="16">
        <f>IF(P_14号3様式!T72="","",P_14号3様式!T72)</f>
        <v>0</v>
      </c>
    </row>
    <row r="95" spans="1:23" s="18" customFormat="1" ht="12.75" customHeight="1" x14ac:dyDescent="0.15">
      <c r="A95" s="42" t="str">
        <f>IF(P_14号3様式!C73="","",P_14号3様式!C73)</f>
        <v>★川崎町</v>
      </c>
      <c r="B95" s="42"/>
      <c r="C95" s="15" t="str">
        <f>IF(P_14号3様式!D73="","",P_14号3様式!D73)</f>
        <v/>
      </c>
      <c r="D95" s="15" t="str">
        <f>IF(P_14号3様式!E73="","",P_14号3様式!E73)</f>
        <v/>
      </c>
      <c r="E95" s="15" t="str">
        <f>IF(P_14号3様式!F73="","",P_14号3様式!F73)</f>
        <v/>
      </c>
      <c r="F95" s="15" t="str">
        <f>IF(P_14号3様式!G73="","",P_14号3様式!G73)</f>
        <v/>
      </c>
      <c r="G95" s="15" t="str">
        <f>IF(P_14号3様式!H73="","",P_14号3様式!H73)</f>
        <v/>
      </c>
      <c r="H95" s="15" t="str">
        <f>IF(P_14号3様式!I73="","",P_14号3様式!I73)</f>
        <v/>
      </c>
      <c r="I95" s="15" t="str">
        <f>IF(P_14号3様式!J73="","",P_14号3様式!J73)</f>
        <v/>
      </c>
      <c r="J95" s="15" t="str">
        <f>IF(P_14号3様式!K73="","",P_14号3様式!K73)</f>
        <v/>
      </c>
      <c r="K95" s="15" t="str">
        <f>IF(P_14号3様式!L73="","",P_14号3様式!L73)</f>
        <v/>
      </c>
      <c r="L95" s="16" t="str">
        <f>IF(P_14号3様式!M73="","",P_14号3様式!M73)</f>
        <v/>
      </c>
      <c r="M95" s="85" t="str">
        <f>IF(P_14号3様式!N73="","",P_14号3様式!N73)</f>
        <v/>
      </c>
      <c r="N95" s="86"/>
      <c r="O95" s="87"/>
      <c r="P95" s="85" t="str">
        <f>IF(P_14号3様式!O73="","",P_14号3様式!O73)</f>
        <v/>
      </c>
      <c r="Q95" s="86"/>
      <c r="R95" s="87"/>
      <c r="S95" s="15" t="str">
        <f>IF(P_14号3様式!P73="","",P_14号3様式!P73)</f>
        <v/>
      </c>
      <c r="T95" s="17" t="str">
        <f>IF(P_14号3様式!Q73="","",P_14号3様式!Q73)</f>
        <v/>
      </c>
      <c r="U95" s="16">
        <f>IF(P_14号3様式!R73="","",P_14号3様式!R73)</f>
        <v>0</v>
      </c>
      <c r="V95" s="16">
        <f>IF(P_14号3様式!S73="","",P_14号3様式!S73)</f>
        <v>0</v>
      </c>
      <c r="W95" s="16">
        <f>IF(P_14号3様式!T73="","",P_14号3様式!T73)</f>
        <v>0</v>
      </c>
    </row>
    <row r="96" spans="1:23" s="18" customFormat="1" ht="12.75" customHeight="1" x14ac:dyDescent="0.15">
      <c r="A96" s="42" t="str">
        <f>IF(P_14号3様式!C74="","",P_14号3様式!C74)</f>
        <v>★大任町</v>
      </c>
      <c r="B96" s="42"/>
      <c r="C96" s="15" t="str">
        <f>IF(P_14号3様式!D74="","",P_14号3様式!D74)</f>
        <v/>
      </c>
      <c r="D96" s="15" t="str">
        <f>IF(P_14号3様式!E74="","",P_14号3様式!E74)</f>
        <v/>
      </c>
      <c r="E96" s="15" t="str">
        <f>IF(P_14号3様式!F74="","",P_14号3様式!F74)</f>
        <v/>
      </c>
      <c r="F96" s="15" t="str">
        <f>IF(P_14号3様式!G74="","",P_14号3様式!G74)</f>
        <v/>
      </c>
      <c r="G96" s="15" t="str">
        <f>IF(P_14号3様式!H74="","",P_14号3様式!H74)</f>
        <v/>
      </c>
      <c r="H96" s="15" t="str">
        <f>IF(P_14号3様式!I74="","",P_14号3様式!I74)</f>
        <v/>
      </c>
      <c r="I96" s="15" t="str">
        <f>IF(P_14号3様式!J74="","",P_14号3様式!J74)</f>
        <v/>
      </c>
      <c r="J96" s="15" t="str">
        <f>IF(P_14号3様式!K74="","",P_14号3様式!K74)</f>
        <v/>
      </c>
      <c r="K96" s="15" t="str">
        <f>IF(P_14号3様式!L74="","",P_14号3様式!L74)</f>
        <v/>
      </c>
      <c r="L96" s="16" t="str">
        <f>IF(P_14号3様式!M74="","",P_14号3様式!M74)</f>
        <v/>
      </c>
      <c r="M96" s="85" t="str">
        <f>IF(P_14号3様式!N74="","",P_14号3様式!N74)</f>
        <v/>
      </c>
      <c r="N96" s="86"/>
      <c r="O96" s="87"/>
      <c r="P96" s="85" t="str">
        <f>IF(P_14号3様式!O74="","",P_14号3様式!O74)</f>
        <v/>
      </c>
      <c r="Q96" s="86"/>
      <c r="R96" s="87"/>
      <c r="S96" s="15" t="str">
        <f>IF(P_14号3様式!P74="","",P_14号3様式!P74)</f>
        <v/>
      </c>
      <c r="T96" s="17" t="str">
        <f>IF(P_14号3様式!Q74="","",P_14号3様式!Q74)</f>
        <v/>
      </c>
      <c r="U96" s="16">
        <f>IF(P_14号3様式!R74="","",P_14号3様式!R74)</f>
        <v>0</v>
      </c>
      <c r="V96" s="16">
        <f>IF(P_14号3様式!S74="","",P_14号3様式!S74)</f>
        <v>0</v>
      </c>
      <c r="W96" s="16">
        <f>IF(P_14号3様式!T74="","",P_14号3様式!T74)</f>
        <v>0</v>
      </c>
    </row>
    <row r="97" spans="1:23" s="18" customFormat="1" ht="12.75" customHeight="1" x14ac:dyDescent="0.15">
      <c r="A97" s="42" t="str">
        <f>IF(P_14号3様式!C75="","",P_14号3様式!C75)</f>
        <v>★赤村</v>
      </c>
      <c r="B97" s="42"/>
      <c r="C97" s="15" t="str">
        <f>IF(P_14号3様式!D75="","",P_14号3様式!D75)</f>
        <v/>
      </c>
      <c r="D97" s="15" t="str">
        <f>IF(P_14号3様式!E75="","",P_14号3様式!E75)</f>
        <v/>
      </c>
      <c r="E97" s="15" t="str">
        <f>IF(P_14号3様式!F75="","",P_14号3様式!F75)</f>
        <v/>
      </c>
      <c r="F97" s="15" t="str">
        <f>IF(P_14号3様式!G75="","",P_14号3様式!G75)</f>
        <v/>
      </c>
      <c r="G97" s="15" t="str">
        <f>IF(P_14号3様式!H75="","",P_14号3様式!H75)</f>
        <v/>
      </c>
      <c r="H97" s="15" t="str">
        <f>IF(P_14号3様式!I75="","",P_14号3様式!I75)</f>
        <v/>
      </c>
      <c r="I97" s="15" t="str">
        <f>IF(P_14号3様式!J75="","",P_14号3様式!J75)</f>
        <v/>
      </c>
      <c r="J97" s="15" t="str">
        <f>IF(P_14号3様式!K75="","",P_14号3様式!K75)</f>
        <v/>
      </c>
      <c r="K97" s="15" t="str">
        <f>IF(P_14号3様式!L75="","",P_14号3様式!L75)</f>
        <v/>
      </c>
      <c r="L97" s="16" t="str">
        <f>IF(P_14号3様式!M75="","",P_14号3様式!M75)</f>
        <v/>
      </c>
      <c r="M97" s="85" t="str">
        <f>IF(P_14号3様式!N75="","",P_14号3様式!N75)</f>
        <v/>
      </c>
      <c r="N97" s="86"/>
      <c r="O97" s="87"/>
      <c r="P97" s="85" t="str">
        <f>IF(P_14号3様式!O75="","",P_14号3様式!O75)</f>
        <v/>
      </c>
      <c r="Q97" s="86"/>
      <c r="R97" s="87"/>
      <c r="S97" s="15" t="str">
        <f>IF(P_14号3様式!P75="","",P_14号3様式!P75)</f>
        <v/>
      </c>
      <c r="T97" s="17" t="str">
        <f>IF(P_14号3様式!Q75="","",P_14号3様式!Q75)</f>
        <v/>
      </c>
      <c r="U97" s="16">
        <f>IF(P_14号3様式!R75="","",P_14号3様式!R75)</f>
        <v>0</v>
      </c>
      <c r="V97" s="16">
        <f>IF(P_14号3様式!S75="","",P_14号3様式!S75)</f>
        <v>0</v>
      </c>
      <c r="W97" s="16">
        <f>IF(P_14号3様式!T75="","",P_14号3様式!T75)</f>
        <v>0</v>
      </c>
    </row>
    <row r="98" spans="1:23" s="18" customFormat="1" ht="12.75" customHeight="1" x14ac:dyDescent="0.15">
      <c r="A98" s="42" t="str">
        <f>IF(P_14号3様式!C76="","",P_14号3様式!C76)</f>
        <v>★福智町</v>
      </c>
      <c r="B98" s="42"/>
      <c r="C98" s="15" t="str">
        <f>IF(P_14号3様式!D76="","",P_14号3様式!D76)</f>
        <v/>
      </c>
      <c r="D98" s="15" t="str">
        <f>IF(P_14号3様式!E76="","",P_14号3様式!E76)</f>
        <v/>
      </c>
      <c r="E98" s="15" t="str">
        <f>IF(P_14号3様式!F76="","",P_14号3様式!F76)</f>
        <v/>
      </c>
      <c r="F98" s="15" t="str">
        <f>IF(P_14号3様式!G76="","",P_14号3様式!G76)</f>
        <v/>
      </c>
      <c r="G98" s="15" t="str">
        <f>IF(P_14号3様式!H76="","",P_14号3様式!H76)</f>
        <v/>
      </c>
      <c r="H98" s="15" t="str">
        <f>IF(P_14号3様式!I76="","",P_14号3様式!I76)</f>
        <v/>
      </c>
      <c r="I98" s="15" t="str">
        <f>IF(P_14号3様式!J76="","",P_14号3様式!J76)</f>
        <v/>
      </c>
      <c r="J98" s="15" t="str">
        <f>IF(P_14号3様式!K76="","",P_14号3様式!K76)</f>
        <v/>
      </c>
      <c r="K98" s="15" t="str">
        <f>IF(P_14号3様式!L76="","",P_14号3様式!L76)</f>
        <v/>
      </c>
      <c r="L98" s="16" t="str">
        <f>IF(P_14号3様式!M76="","",P_14号3様式!M76)</f>
        <v/>
      </c>
      <c r="M98" s="85" t="str">
        <f>IF(P_14号3様式!N76="","",P_14号3様式!N76)</f>
        <v/>
      </c>
      <c r="N98" s="86"/>
      <c r="O98" s="87"/>
      <c r="P98" s="85" t="str">
        <f>IF(P_14号3様式!O76="","",P_14号3様式!O76)</f>
        <v/>
      </c>
      <c r="Q98" s="86"/>
      <c r="R98" s="87"/>
      <c r="S98" s="15" t="str">
        <f>IF(P_14号3様式!P76="","",P_14号3様式!P76)</f>
        <v/>
      </c>
      <c r="T98" s="17" t="str">
        <f>IF(P_14号3様式!Q76="","",P_14号3様式!Q76)</f>
        <v/>
      </c>
      <c r="U98" s="16">
        <f>IF(P_14号3様式!R76="","",P_14号3様式!R76)</f>
        <v>0</v>
      </c>
      <c r="V98" s="16">
        <f>IF(P_14号3様式!S76="","",P_14号3様式!S76)</f>
        <v>0</v>
      </c>
      <c r="W98" s="16">
        <f>IF(P_14号3様式!T76="","",P_14号3様式!T76)</f>
        <v>0</v>
      </c>
    </row>
    <row r="99" spans="1:23" s="18" customFormat="1" ht="12.75" customHeight="1" x14ac:dyDescent="0.15">
      <c r="A99" s="42" t="str">
        <f>IF(P_14号3様式!C77="","",P_14号3様式!C77)</f>
        <v>＊田川郡    計</v>
      </c>
      <c r="B99" s="42"/>
      <c r="C99" s="15" t="str">
        <f>IF(P_14号3様式!D77="","",P_14号3様式!D77)</f>
        <v/>
      </c>
      <c r="D99" s="15" t="str">
        <f>IF(P_14号3様式!E77="","",P_14号3様式!E77)</f>
        <v/>
      </c>
      <c r="E99" s="15" t="str">
        <f>IF(P_14号3様式!F77="","",P_14号3様式!F77)</f>
        <v/>
      </c>
      <c r="F99" s="15" t="str">
        <f>IF(P_14号3様式!G77="","",P_14号3様式!G77)</f>
        <v/>
      </c>
      <c r="G99" s="15" t="str">
        <f>IF(P_14号3様式!H77="","",P_14号3様式!H77)</f>
        <v/>
      </c>
      <c r="H99" s="15" t="str">
        <f>IF(P_14号3様式!I77="","",P_14号3様式!I77)</f>
        <v/>
      </c>
      <c r="I99" s="15" t="str">
        <f>IF(P_14号3様式!J77="","",P_14号3様式!J77)</f>
        <v/>
      </c>
      <c r="J99" s="15" t="str">
        <f>IF(P_14号3様式!K77="","",P_14号3様式!K77)</f>
        <v/>
      </c>
      <c r="K99" s="15" t="str">
        <f>IF(P_14号3様式!L77="","",P_14号3様式!L77)</f>
        <v/>
      </c>
      <c r="L99" s="16" t="str">
        <f>IF(P_14号3様式!M77="","",P_14号3様式!M77)</f>
        <v/>
      </c>
      <c r="M99" s="85" t="str">
        <f>IF(P_14号3様式!N77="","",P_14号3様式!N77)</f>
        <v/>
      </c>
      <c r="N99" s="86"/>
      <c r="O99" s="87"/>
      <c r="P99" s="85" t="str">
        <f>IF(P_14号3様式!O77="","",P_14号3様式!O77)</f>
        <v/>
      </c>
      <c r="Q99" s="86"/>
      <c r="R99" s="87"/>
      <c r="S99" s="15" t="str">
        <f>IF(P_14号3様式!P77="","",P_14号3様式!P77)</f>
        <v/>
      </c>
      <c r="T99" s="17" t="str">
        <f>IF(P_14号3様式!Q77="","",P_14号3様式!Q77)</f>
        <v/>
      </c>
      <c r="U99" s="16">
        <f>IF(P_14号3様式!R77="","",P_14号3様式!R77)</f>
        <v>0</v>
      </c>
      <c r="V99" s="16">
        <f>IF(P_14号3様式!S77="","",P_14号3様式!S77)</f>
        <v>0</v>
      </c>
      <c r="W99" s="16">
        <f>IF(P_14号3様式!T77="","",P_14号3様式!T77)</f>
        <v>0</v>
      </c>
    </row>
    <row r="100" spans="1:23" s="18" customFormat="1" ht="12.75" customHeight="1" x14ac:dyDescent="0.15">
      <c r="A100" s="42" t="str">
        <f>IF(P_14号3様式!C78="","",P_14号3様式!C78)</f>
        <v>★苅田町</v>
      </c>
      <c r="B100" s="42"/>
      <c r="C100" s="15" t="str">
        <f>IF(P_14号3様式!D78="","",P_14号3様式!D78)</f>
        <v/>
      </c>
      <c r="D100" s="15" t="str">
        <f>IF(P_14号3様式!E78="","",P_14号3様式!E78)</f>
        <v/>
      </c>
      <c r="E100" s="15" t="str">
        <f>IF(P_14号3様式!F78="","",P_14号3様式!F78)</f>
        <v/>
      </c>
      <c r="F100" s="15" t="str">
        <f>IF(P_14号3様式!G78="","",P_14号3様式!G78)</f>
        <v/>
      </c>
      <c r="G100" s="15" t="str">
        <f>IF(P_14号3様式!H78="","",P_14号3様式!H78)</f>
        <v/>
      </c>
      <c r="H100" s="15" t="str">
        <f>IF(P_14号3様式!I78="","",P_14号3様式!I78)</f>
        <v/>
      </c>
      <c r="I100" s="15" t="str">
        <f>IF(P_14号3様式!J78="","",P_14号3様式!J78)</f>
        <v/>
      </c>
      <c r="J100" s="15" t="str">
        <f>IF(P_14号3様式!K78="","",P_14号3様式!K78)</f>
        <v/>
      </c>
      <c r="K100" s="15" t="str">
        <f>IF(P_14号3様式!L78="","",P_14号3様式!L78)</f>
        <v/>
      </c>
      <c r="L100" s="16" t="str">
        <f>IF(P_14号3様式!M78="","",P_14号3様式!M78)</f>
        <v/>
      </c>
      <c r="M100" s="85" t="str">
        <f>IF(P_14号3様式!N78="","",P_14号3様式!N78)</f>
        <v/>
      </c>
      <c r="N100" s="86"/>
      <c r="O100" s="87"/>
      <c r="P100" s="85" t="str">
        <f>IF(P_14号3様式!O78="","",P_14号3様式!O78)</f>
        <v/>
      </c>
      <c r="Q100" s="86"/>
      <c r="R100" s="87"/>
      <c r="S100" s="15" t="str">
        <f>IF(P_14号3様式!P78="","",P_14号3様式!P78)</f>
        <v/>
      </c>
      <c r="T100" s="17" t="str">
        <f>IF(P_14号3様式!Q78="","",P_14号3様式!Q78)</f>
        <v/>
      </c>
      <c r="U100" s="16">
        <f>IF(P_14号3様式!R78="","",P_14号3様式!R78)</f>
        <v>30.820978381555701</v>
      </c>
      <c r="V100" s="16">
        <f>IF(P_14号3様式!S78="","",P_14号3様式!S78)</f>
        <v>35.143943508962501</v>
      </c>
      <c r="W100" s="16">
        <f>IF(P_14号3様式!T78="","",P_14号3様式!T78)</f>
        <v>32.940510669463002</v>
      </c>
    </row>
    <row r="101" spans="1:23" s="18" customFormat="1" ht="12.75" customHeight="1" x14ac:dyDescent="0.15">
      <c r="A101" s="42" t="str">
        <f>IF(P_14号3様式!C79="","",P_14号3様式!C79)</f>
        <v>★みやこ町</v>
      </c>
      <c r="B101" s="42"/>
      <c r="C101" s="15" t="str">
        <f>IF(P_14号3様式!D79="","",P_14号3様式!D79)</f>
        <v/>
      </c>
      <c r="D101" s="15" t="str">
        <f>IF(P_14号3様式!E79="","",P_14号3様式!E79)</f>
        <v/>
      </c>
      <c r="E101" s="15" t="str">
        <f>IF(P_14号3様式!F79="","",P_14号3様式!F79)</f>
        <v/>
      </c>
      <c r="F101" s="15" t="str">
        <f>IF(P_14号3様式!G79="","",P_14号3様式!G79)</f>
        <v/>
      </c>
      <c r="G101" s="15" t="str">
        <f>IF(P_14号3様式!H79="","",P_14号3様式!H79)</f>
        <v/>
      </c>
      <c r="H101" s="15" t="str">
        <f>IF(P_14号3様式!I79="","",P_14号3様式!I79)</f>
        <v/>
      </c>
      <c r="I101" s="15" t="str">
        <f>IF(P_14号3様式!J79="","",P_14号3様式!J79)</f>
        <v/>
      </c>
      <c r="J101" s="15" t="str">
        <f>IF(P_14号3様式!K79="","",P_14号3様式!K79)</f>
        <v/>
      </c>
      <c r="K101" s="15" t="str">
        <f>IF(P_14号3様式!L79="","",P_14号3様式!L79)</f>
        <v/>
      </c>
      <c r="L101" s="16" t="str">
        <f>IF(P_14号3様式!M79="","",P_14号3様式!M79)</f>
        <v/>
      </c>
      <c r="M101" s="85" t="str">
        <f>IF(P_14号3様式!N79="","",P_14号3様式!N79)</f>
        <v/>
      </c>
      <c r="N101" s="86"/>
      <c r="O101" s="87"/>
      <c r="P101" s="85" t="str">
        <f>IF(P_14号3様式!O79="","",P_14号3様式!O79)</f>
        <v/>
      </c>
      <c r="Q101" s="86"/>
      <c r="R101" s="87"/>
      <c r="S101" s="15" t="str">
        <f>IF(P_14号3様式!P79="","",P_14号3様式!P79)</f>
        <v/>
      </c>
      <c r="T101" s="17" t="str">
        <f>IF(P_14号3様式!Q79="","",P_14号3様式!Q79)</f>
        <v/>
      </c>
      <c r="U101" s="16">
        <f>IF(P_14号3様式!R79="","",P_14号3様式!R79)</f>
        <v>42.878218884120201</v>
      </c>
      <c r="V101" s="16">
        <f>IF(P_14号3様式!S79="","",P_14号3様式!S79)</f>
        <v>40.451306413301701</v>
      </c>
      <c r="W101" s="16">
        <f>IF(P_14号3様式!T79="","",P_14号3様式!T79)</f>
        <v>41.591080876795203</v>
      </c>
    </row>
    <row r="102" spans="1:23" s="18" customFormat="1" ht="12.75" customHeight="1" x14ac:dyDescent="0.15">
      <c r="A102" s="42" t="str">
        <f>IF(P_14号3様式!C80="","",P_14号3様式!C80)</f>
        <v>＊京都郡    計</v>
      </c>
      <c r="B102" s="42"/>
      <c r="C102" s="15" t="str">
        <f>IF(P_14号3様式!D80="","",P_14号3様式!D80)</f>
        <v/>
      </c>
      <c r="D102" s="15" t="str">
        <f>IF(P_14号3様式!E80="","",P_14号3様式!E80)</f>
        <v/>
      </c>
      <c r="E102" s="15" t="str">
        <f>IF(P_14号3様式!F80="","",P_14号3様式!F80)</f>
        <v/>
      </c>
      <c r="F102" s="15" t="str">
        <f>IF(P_14号3様式!G80="","",P_14号3様式!G80)</f>
        <v/>
      </c>
      <c r="G102" s="15" t="str">
        <f>IF(P_14号3様式!H80="","",P_14号3様式!H80)</f>
        <v/>
      </c>
      <c r="H102" s="15" t="str">
        <f>IF(P_14号3様式!I80="","",P_14号3様式!I80)</f>
        <v/>
      </c>
      <c r="I102" s="15" t="str">
        <f>IF(P_14号3様式!J80="","",P_14号3様式!J80)</f>
        <v/>
      </c>
      <c r="J102" s="15" t="str">
        <f>IF(P_14号3様式!K80="","",P_14号3様式!K80)</f>
        <v/>
      </c>
      <c r="K102" s="15" t="str">
        <f>IF(P_14号3様式!L80="","",P_14号3様式!L80)</f>
        <v/>
      </c>
      <c r="L102" s="16" t="str">
        <f>IF(P_14号3様式!M80="","",P_14号3様式!M80)</f>
        <v/>
      </c>
      <c r="M102" s="85" t="str">
        <f>IF(P_14号3様式!N80="","",P_14号3様式!N80)</f>
        <v/>
      </c>
      <c r="N102" s="86"/>
      <c r="O102" s="87"/>
      <c r="P102" s="85" t="str">
        <f>IF(P_14号3様式!O80="","",P_14号3様式!O80)</f>
        <v/>
      </c>
      <c r="Q102" s="86"/>
      <c r="R102" s="87"/>
      <c r="S102" s="15" t="str">
        <f>IF(P_14号3様式!P80="","",P_14号3様式!P80)</f>
        <v/>
      </c>
      <c r="T102" s="17" t="str">
        <f>IF(P_14号3様式!Q80="","",P_14号3様式!Q80)</f>
        <v/>
      </c>
      <c r="U102" s="16">
        <f>IF(P_14号3様式!R80="","",P_14号3様式!R80)</f>
        <v>34.7696226995212</v>
      </c>
      <c r="V102" s="16">
        <f>IF(P_14号3様式!S80="","",P_14号3様式!S80)</f>
        <v>37.074477276654598</v>
      </c>
      <c r="W102" s="16">
        <f>IF(P_14号3様式!T80="","",P_14号3様式!T80)</f>
        <v>35.931612762713698</v>
      </c>
    </row>
    <row r="103" spans="1:23" s="18" customFormat="1" ht="12.75" customHeight="1" x14ac:dyDescent="0.15">
      <c r="A103" s="42" t="str">
        <f>IF(P_14号3様式!C81="","",P_14号3様式!C81)</f>
        <v>　吉富町</v>
      </c>
      <c r="B103" s="42"/>
      <c r="C103" s="15">
        <f>IF(P_14号3様式!D81="","",P_14号3様式!D81)</f>
        <v>2513</v>
      </c>
      <c r="D103" s="15">
        <f>IF(P_14号3様式!E81="","",P_14号3様式!E81)</f>
        <v>2829</v>
      </c>
      <c r="E103" s="15">
        <f>IF(P_14号3様式!F81="","",P_14号3様式!F81)</f>
        <v>5342</v>
      </c>
      <c r="F103" s="15">
        <f>IF(P_14号3様式!G81="","",P_14号3様式!G81)</f>
        <v>1071</v>
      </c>
      <c r="G103" s="15">
        <f>IF(P_14号3様式!H81="","",P_14号3様式!H81)</f>
        <v>1222</v>
      </c>
      <c r="H103" s="15">
        <f>IF(P_14号3様式!I81="","",P_14号3様式!I81)</f>
        <v>2293</v>
      </c>
      <c r="I103" s="15">
        <f>IF(P_14号3様式!J81="","",P_14号3様式!J81)</f>
        <v>1442</v>
      </c>
      <c r="J103" s="15">
        <f>IF(P_14号3様式!K81="","",P_14号3様式!K81)</f>
        <v>1607</v>
      </c>
      <c r="K103" s="15">
        <f>IF(P_14号3様式!L81="","",P_14号3様式!L81)</f>
        <v>3049</v>
      </c>
      <c r="L103" s="16">
        <f>IF(P_14号3様式!M81="","",P_14号3様式!M81)</f>
        <v>42.618384401114199</v>
      </c>
      <c r="M103" s="85">
        <f>IF(P_14号3様式!N81="","",P_14号3様式!N81)</f>
        <v>43.195475433015197</v>
      </c>
      <c r="N103" s="86"/>
      <c r="O103" s="87"/>
      <c r="P103" s="85">
        <f>IF(P_14号3様式!O81="","",P_14号3様式!O81)</f>
        <v>42.923998502433498</v>
      </c>
      <c r="Q103" s="86"/>
      <c r="R103" s="87"/>
      <c r="S103" s="15">
        <f>IF(P_14号3様式!P81="","",P_14号3様式!P81)</f>
        <v>3</v>
      </c>
      <c r="T103" s="17">
        <f>IF(P_14号3様式!Q81="","",P_14号3様式!Q81)</f>
        <v>0.86527777777777803</v>
      </c>
      <c r="U103" s="16">
        <f>IF(P_14号3様式!R81="","",P_14号3様式!R81)</f>
        <v>0</v>
      </c>
      <c r="V103" s="16">
        <f>IF(P_14号3様式!S81="","",P_14号3様式!S81)</f>
        <v>0</v>
      </c>
      <c r="W103" s="16">
        <f>IF(P_14号3様式!T81="","",P_14号3様式!T81)</f>
        <v>0</v>
      </c>
    </row>
    <row r="104" spans="1:23" s="18" customFormat="1" ht="12.75" customHeight="1" x14ac:dyDescent="0.15">
      <c r="A104" s="42" t="str">
        <f>IF(P_14号3様式!C82="","",P_14号3様式!C82)</f>
        <v>　上毛町</v>
      </c>
      <c r="B104" s="42"/>
      <c r="C104" s="15">
        <f>IF(P_14号3様式!D82="","",P_14号3様式!D82)</f>
        <v>2806</v>
      </c>
      <c r="D104" s="15">
        <f>IF(P_14号3様式!E82="","",P_14号3様式!E82)</f>
        <v>3143</v>
      </c>
      <c r="E104" s="15">
        <f>IF(P_14号3様式!F82="","",P_14号3様式!F82)</f>
        <v>5949</v>
      </c>
      <c r="F104" s="15">
        <f>IF(P_14号3様式!G82="","",P_14号3様式!G82)</f>
        <v>1471</v>
      </c>
      <c r="G104" s="15">
        <f>IF(P_14号3様式!H82="","",P_14号3様式!H82)</f>
        <v>1649</v>
      </c>
      <c r="H104" s="15">
        <f>IF(P_14号3様式!I82="","",P_14号3様式!I82)</f>
        <v>3120</v>
      </c>
      <c r="I104" s="15">
        <f>IF(P_14号3様式!J82="","",P_14号3様式!J82)</f>
        <v>1335</v>
      </c>
      <c r="J104" s="15">
        <f>IF(P_14号3様式!K82="","",P_14号3様式!K82)</f>
        <v>1494</v>
      </c>
      <c r="K104" s="15">
        <f>IF(P_14号3様式!L82="","",P_14号3様式!L82)</f>
        <v>2829</v>
      </c>
      <c r="L104" s="16">
        <f>IF(P_14号3様式!M82="","",P_14号3様式!M82)</f>
        <v>52.423378474697103</v>
      </c>
      <c r="M104" s="85">
        <f>IF(P_14号3様式!N82="","",P_14号3様式!N82)</f>
        <v>52.465797009226897</v>
      </c>
      <c r="N104" s="86"/>
      <c r="O104" s="87"/>
      <c r="P104" s="85">
        <f>IF(P_14号3様式!O82="","",P_14号3様式!O82)</f>
        <v>52.445789208270298</v>
      </c>
      <c r="Q104" s="86"/>
      <c r="R104" s="87"/>
      <c r="S104" s="15">
        <f>IF(P_14号3様式!P82="","",P_14号3様式!P82)</f>
        <v>2</v>
      </c>
      <c r="T104" s="17">
        <f>IF(P_14号3様式!Q82="","",P_14号3様式!Q82)</f>
        <v>0.85555555555555596</v>
      </c>
      <c r="U104" s="16">
        <f>IF(P_14号3様式!R82="","",P_14号3様式!R82)</f>
        <v>0</v>
      </c>
      <c r="V104" s="16">
        <f>IF(P_14号3様式!S82="","",P_14号3様式!S82)</f>
        <v>0</v>
      </c>
      <c r="W104" s="16">
        <f>IF(P_14号3様式!T82="","",P_14号3様式!T82)</f>
        <v>0</v>
      </c>
    </row>
    <row r="105" spans="1:23" s="18" customFormat="1" ht="12.75" customHeight="1" x14ac:dyDescent="0.15">
      <c r="A105" s="42" t="str">
        <f>IF(P_14号3様式!C83="","",P_14号3様式!C83)</f>
        <v>　築上町</v>
      </c>
      <c r="B105" s="42"/>
      <c r="C105" s="15">
        <f>IF(P_14号3様式!D83="","",P_14号3様式!D83)</f>
        <v>6804</v>
      </c>
      <c r="D105" s="15">
        <f>IF(P_14号3様式!E83="","",P_14号3様式!E83)</f>
        <v>7283</v>
      </c>
      <c r="E105" s="15">
        <f>IF(P_14号3様式!F83="","",P_14号3様式!F83)</f>
        <v>14087</v>
      </c>
      <c r="F105" s="15">
        <f>IF(P_14号3様式!G83="","",P_14号3様式!G83)</f>
        <v>2901</v>
      </c>
      <c r="G105" s="15">
        <f>IF(P_14号3様式!H83="","",P_14号3様式!H83)</f>
        <v>3116</v>
      </c>
      <c r="H105" s="15">
        <f>IF(P_14号3様式!I83="","",P_14号3様式!I83)</f>
        <v>6017</v>
      </c>
      <c r="I105" s="15">
        <f>IF(P_14号3様式!J83="","",P_14号3様式!J83)</f>
        <v>3903</v>
      </c>
      <c r="J105" s="15">
        <f>IF(P_14号3様式!K83="","",P_14号3様式!K83)</f>
        <v>4167</v>
      </c>
      <c r="K105" s="15">
        <f>IF(P_14号3様式!L83="","",P_14号3様式!L83)</f>
        <v>8070</v>
      </c>
      <c r="L105" s="16">
        <f>IF(P_14号3様式!M83="","",P_14号3様式!M83)</f>
        <v>42.636684303350997</v>
      </c>
      <c r="M105" s="85">
        <f>IF(P_14号3様式!N83="","",P_14号3様式!N83)</f>
        <v>42.784566799395897</v>
      </c>
      <c r="N105" s="86"/>
      <c r="O105" s="87"/>
      <c r="P105" s="85">
        <f>IF(P_14号3様式!O83="","",P_14号3様式!O83)</f>
        <v>42.71313977426</v>
      </c>
      <c r="Q105" s="86"/>
      <c r="R105" s="87"/>
      <c r="S105" s="15">
        <f>IF(P_14号3様式!P83="","",P_14号3様式!P83)</f>
        <v>4</v>
      </c>
      <c r="T105" s="17">
        <f>IF(P_14号3様式!Q83="","",P_14号3様式!Q83)</f>
        <v>0.83680555555555602</v>
      </c>
      <c r="U105" s="16">
        <f>IF(P_14号3様式!R83="","",P_14号3様式!R83)</f>
        <v>0</v>
      </c>
      <c r="V105" s="16">
        <f>IF(P_14号3様式!S83="","",P_14号3様式!S83)</f>
        <v>0</v>
      </c>
      <c r="W105" s="16">
        <f>IF(P_14号3様式!T83="","",P_14号3様式!T83)</f>
        <v>0</v>
      </c>
    </row>
    <row r="106" spans="1:23" s="18" customFormat="1" ht="12.75" customHeight="1" x14ac:dyDescent="0.15">
      <c r="A106" s="42" t="str">
        <f>IF(P_14号3様式!C84="","",P_14号3様式!C84)</f>
        <v>　豊前市</v>
      </c>
      <c r="B106" s="42"/>
      <c r="C106" s="15">
        <f>IF(P_14号3様式!D84="","",P_14号3様式!D84)</f>
        <v>9167</v>
      </c>
      <c r="D106" s="15">
        <f>IF(P_14号3様式!E84="","",P_14号3様式!E84)</f>
        <v>10446</v>
      </c>
      <c r="E106" s="15">
        <f>IF(P_14号3様式!F84="","",P_14号3様式!F84)</f>
        <v>19613</v>
      </c>
      <c r="F106" s="15">
        <f>IF(P_14号3様式!G84="","",P_14号3様式!G84)</f>
        <v>5996</v>
      </c>
      <c r="G106" s="15">
        <f>IF(P_14号3様式!H84="","",P_14号3様式!H84)</f>
        <v>7002</v>
      </c>
      <c r="H106" s="15">
        <f>IF(P_14号3様式!I84="","",P_14号3様式!I84)</f>
        <v>12998</v>
      </c>
      <c r="I106" s="15">
        <f>IF(P_14号3様式!J84="","",P_14号3様式!J84)</f>
        <v>3171</v>
      </c>
      <c r="J106" s="15">
        <f>IF(P_14号3様式!K84="","",P_14号3様式!K84)</f>
        <v>3444</v>
      </c>
      <c r="K106" s="15">
        <f>IF(P_14号3様式!L84="","",P_14号3様式!L84)</f>
        <v>6615</v>
      </c>
      <c r="L106" s="16">
        <f>IF(P_14号3様式!M84="","",P_14号3様式!M84)</f>
        <v>65.408530598887296</v>
      </c>
      <c r="M106" s="85">
        <f>IF(P_14号3様式!N84="","",P_14号3様式!N84)</f>
        <v>67.0304422745549</v>
      </c>
      <c r="N106" s="86"/>
      <c r="O106" s="87"/>
      <c r="P106" s="85">
        <f>IF(P_14号3様式!O84="","",P_14号3様式!O84)</f>
        <v>66.272370366593606</v>
      </c>
      <c r="Q106" s="86"/>
      <c r="R106" s="87"/>
      <c r="S106" s="15">
        <f>IF(P_14号3様式!P84="","",P_14号3様式!P84)</f>
        <v>1</v>
      </c>
      <c r="T106" s="17">
        <f>IF(P_14号3様式!Q84="","",P_14号3様式!Q84)</f>
        <v>0.92152777777777795</v>
      </c>
      <c r="U106" s="16">
        <f>IF(P_14号3様式!R84="","",P_14号3様式!R84)</f>
        <v>0</v>
      </c>
      <c r="V106" s="16">
        <f>IF(P_14号3様式!S84="","",P_14号3様式!S84)</f>
        <v>0</v>
      </c>
      <c r="W106" s="16">
        <f>IF(P_14号3様式!T84="","",P_14号3様式!T84)</f>
        <v>0</v>
      </c>
    </row>
    <row r="107" spans="1:23" s="18" customFormat="1" ht="12.75" customHeight="1" x14ac:dyDescent="0.15">
      <c r="A107" s="42" t="str">
        <f>IF(P_14号3様式!C85="","",P_14号3様式!C85)</f>
        <v>＊築上郡・豊前市計</v>
      </c>
      <c r="B107" s="42"/>
      <c r="C107" s="15">
        <f>IF(P_14号3様式!D85="","",P_14号3様式!D85)</f>
        <v>21290</v>
      </c>
      <c r="D107" s="15">
        <f>IF(P_14号3様式!E85="","",P_14号3様式!E85)</f>
        <v>23701</v>
      </c>
      <c r="E107" s="15">
        <f>IF(P_14号3様式!F85="","",P_14号3様式!F85)</f>
        <v>44991</v>
      </c>
      <c r="F107" s="15">
        <f>IF(P_14号3様式!G85="","",P_14号3様式!G85)</f>
        <v>11439</v>
      </c>
      <c r="G107" s="15">
        <f>IF(P_14号3様式!H85="","",P_14号3様式!H85)</f>
        <v>12989</v>
      </c>
      <c r="H107" s="15">
        <f>IF(P_14号3様式!I85="","",P_14号3様式!I85)</f>
        <v>24428</v>
      </c>
      <c r="I107" s="15">
        <f>IF(P_14号3様式!J85="","",P_14号3様式!J85)</f>
        <v>9851</v>
      </c>
      <c r="J107" s="15">
        <f>IF(P_14号3様式!K85="","",P_14号3様式!K85)</f>
        <v>10712</v>
      </c>
      <c r="K107" s="15">
        <f>IF(P_14号3様式!L85="","",P_14号3様式!L85)</f>
        <v>20563</v>
      </c>
      <c r="L107" s="16">
        <f>IF(P_14号3様式!M85="","",P_14号3様式!M85)</f>
        <v>53.729450446218898</v>
      </c>
      <c r="M107" s="85">
        <f>IF(P_14号3様式!N85="","",P_14号3様式!N85)</f>
        <v>54.803594785030199</v>
      </c>
      <c r="N107" s="86"/>
      <c r="O107" s="87"/>
      <c r="P107" s="85">
        <f>IF(P_14号3様式!O85="","",P_14号3様式!O85)</f>
        <v>54.295303505145498</v>
      </c>
      <c r="Q107" s="86"/>
      <c r="R107" s="87"/>
      <c r="S107" s="15" t="str">
        <f>IF(P_14号3様式!P85="","",P_14号3様式!P85)</f>
        <v/>
      </c>
      <c r="T107" s="17">
        <f>IF(P_14号3様式!Q85="","",P_14号3様式!Q85)</f>
        <v>0.92152777777777795</v>
      </c>
      <c r="U107" s="16">
        <f>IF(P_14号3様式!R85="","",P_14号3様式!R85)</f>
        <v>0</v>
      </c>
      <c r="V107" s="16">
        <f>IF(P_14号3様式!S85="","",P_14号3様式!S85)</f>
        <v>0</v>
      </c>
      <c r="W107" s="16">
        <f>IF(P_14号3様式!T85="","",P_14号3様式!T85)</f>
        <v>0</v>
      </c>
    </row>
    <row r="108" spans="1:23" s="18" customFormat="1" ht="12.75" customHeight="1" x14ac:dyDescent="0.15">
      <c r="A108" s="42" t="str">
        <f>IF(P_14号3様式!C86="","",P_14号3様式!C86)</f>
        <v/>
      </c>
      <c r="B108" s="42"/>
      <c r="C108" s="15" t="str">
        <f>IF(P_14号3様式!D86="","",P_14号3様式!D86)</f>
        <v/>
      </c>
      <c r="D108" s="15" t="str">
        <f>IF(P_14号3様式!E86="","",P_14号3様式!E86)</f>
        <v/>
      </c>
      <c r="E108" s="15" t="str">
        <f>IF(P_14号3様式!F86="","",P_14号3様式!F86)</f>
        <v/>
      </c>
      <c r="F108" s="15" t="str">
        <f>IF(P_14号3様式!G86="","",P_14号3様式!G86)</f>
        <v/>
      </c>
      <c r="G108" s="15" t="str">
        <f>IF(P_14号3様式!H86="","",P_14号3様式!H86)</f>
        <v/>
      </c>
      <c r="H108" s="15" t="str">
        <f>IF(P_14号3様式!I86="","",P_14号3様式!I86)</f>
        <v/>
      </c>
      <c r="I108" s="15" t="str">
        <f>IF(P_14号3様式!J86="","",P_14号3様式!J86)</f>
        <v/>
      </c>
      <c r="J108" s="15" t="str">
        <f>IF(P_14号3様式!K86="","",P_14号3様式!K86)</f>
        <v/>
      </c>
      <c r="K108" s="15" t="str">
        <f>IF(P_14号3様式!L86="","",P_14号3様式!L86)</f>
        <v/>
      </c>
      <c r="L108" s="16" t="str">
        <f>IF(P_14号3様式!M86="","",P_14号3様式!M86)</f>
        <v/>
      </c>
      <c r="M108" s="85" t="str">
        <f>IF(P_14号3様式!N86="","",P_14号3様式!N86)</f>
        <v/>
      </c>
      <c r="N108" s="86"/>
      <c r="O108" s="87"/>
      <c r="P108" s="85" t="str">
        <f>IF(P_14号3様式!O86="","",P_14号3様式!O86)</f>
        <v/>
      </c>
      <c r="Q108" s="86"/>
      <c r="R108" s="87"/>
      <c r="S108" s="15" t="str">
        <f>IF(P_14号3様式!P86="","",P_14号3様式!P86)</f>
        <v/>
      </c>
      <c r="T108" s="17" t="str">
        <f>IF(P_14号3様式!Q86="","",P_14号3様式!Q86)</f>
        <v/>
      </c>
      <c r="U108" s="16" t="str">
        <f>IF(P_14号3様式!R86="","",P_14号3様式!R86)</f>
        <v/>
      </c>
      <c r="V108" s="16" t="str">
        <f>IF(P_14号3様式!S86="","",P_14号3様式!S86)</f>
        <v/>
      </c>
      <c r="W108" s="16" t="str">
        <f>IF(P_14号3様式!T86="","",P_14号3様式!T86)</f>
        <v/>
      </c>
    </row>
    <row r="109" spans="1:23" s="18" customFormat="1" ht="12.75" customHeight="1" x14ac:dyDescent="0.15">
      <c r="A109" s="42" t="str">
        <f>IF(P_14号3様式!C87="","",P_14号3様式!C87)</f>
        <v/>
      </c>
      <c r="B109" s="42"/>
      <c r="C109" s="15" t="str">
        <f>IF(P_14号3様式!D87="","",P_14号3様式!D87)</f>
        <v/>
      </c>
      <c r="D109" s="15" t="str">
        <f>IF(P_14号3様式!E87="","",P_14号3様式!E87)</f>
        <v/>
      </c>
      <c r="E109" s="15" t="str">
        <f>IF(P_14号3様式!F87="","",P_14号3様式!F87)</f>
        <v/>
      </c>
      <c r="F109" s="15" t="str">
        <f>IF(P_14号3様式!G87="","",P_14号3様式!G87)</f>
        <v/>
      </c>
      <c r="G109" s="15" t="str">
        <f>IF(P_14号3様式!H87="","",P_14号3様式!H87)</f>
        <v/>
      </c>
      <c r="H109" s="15" t="str">
        <f>IF(P_14号3様式!I87="","",P_14号3様式!I87)</f>
        <v/>
      </c>
      <c r="I109" s="15" t="str">
        <f>IF(P_14号3様式!J87="","",P_14号3様式!J87)</f>
        <v/>
      </c>
      <c r="J109" s="15" t="str">
        <f>IF(P_14号3様式!K87="","",P_14号3様式!K87)</f>
        <v/>
      </c>
      <c r="K109" s="15" t="str">
        <f>IF(P_14号3様式!L87="","",P_14号3様式!L87)</f>
        <v/>
      </c>
      <c r="L109" s="16" t="str">
        <f>IF(P_14号3様式!M87="","",P_14号3様式!M87)</f>
        <v/>
      </c>
      <c r="M109" s="85" t="str">
        <f>IF(P_14号3様式!N87="","",P_14号3様式!N87)</f>
        <v/>
      </c>
      <c r="N109" s="86"/>
      <c r="O109" s="87"/>
      <c r="P109" s="85" t="str">
        <f>IF(P_14号3様式!O87="","",P_14号3様式!O87)</f>
        <v/>
      </c>
      <c r="Q109" s="86"/>
      <c r="R109" s="87"/>
      <c r="S109" s="15" t="str">
        <f>IF(P_14号3様式!P87="","",P_14号3様式!P87)</f>
        <v/>
      </c>
      <c r="T109" s="17" t="str">
        <f>IF(P_14号3様式!Q87="","",P_14号3様式!Q87)</f>
        <v/>
      </c>
      <c r="U109" s="16" t="str">
        <f>IF(P_14号3様式!R87="","",P_14号3様式!R87)</f>
        <v/>
      </c>
      <c r="V109" s="16" t="str">
        <f>IF(P_14号3様式!S87="","",P_14号3様式!S87)</f>
        <v/>
      </c>
      <c r="W109" s="16" t="str">
        <f>IF(P_14号3様式!T87="","",P_14号3様式!T87)</f>
        <v/>
      </c>
    </row>
    <row r="110" spans="1:23" s="18" customFormat="1" ht="13.5" customHeight="1" x14ac:dyDescent="0.15">
      <c r="A110" s="39"/>
      <c r="B110" s="39"/>
      <c r="C110" s="19"/>
      <c r="D110" s="19"/>
      <c r="E110" s="19"/>
      <c r="F110" s="20"/>
      <c r="G110" s="19"/>
      <c r="H110" s="19"/>
      <c r="I110" s="19"/>
      <c r="J110" s="20"/>
      <c r="K110" s="19"/>
      <c r="L110" s="19"/>
      <c r="M110" s="19"/>
      <c r="N110" s="19"/>
      <c r="O110" s="19"/>
      <c r="P110" s="19"/>
      <c r="Q110" s="19"/>
      <c r="R110" s="19"/>
      <c r="S110" s="21"/>
      <c r="T110" s="22"/>
    </row>
    <row r="111" spans="1:23" s="18" customFormat="1" ht="12.75" customHeight="1" x14ac:dyDescent="0.15">
      <c r="A111" s="41" t="s">
        <v>18</v>
      </c>
      <c r="B111" s="41"/>
      <c r="C111" s="27">
        <f>IF(P_14号3様式!U45="","",P_14号3様式!U45)</f>
        <v>180171</v>
      </c>
      <c r="D111" s="27">
        <f>IF(P_14号3様式!V45="","",P_14号3様式!V45)</f>
        <v>203913</v>
      </c>
      <c r="E111" s="27">
        <f>IF(P_14号3様式!W45="","",P_14号3様式!W45)</f>
        <v>384084</v>
      </c>
      <c r="F111" s="27">
        <f>IF(P_14号3様式!X45="","",P_14号3様式!X45)</f>
        <v>55737</v>
      </c>
      <c r="G111" s="27">
        <f>IF(P_14号3様式!Y45="","",P_14号3様式!Y45)</f>
        <v>65972</v>
      </c>
      <c r="H111" s="27">
        <f>IF(P_14号3様式!Z45="","",P_14号3様式!Z45)</f>
        <v>121709</v>
      </c>
      <c r="I111" s="27">
        <f>IF(P_14号3様式!AA45="","",P_14号3様式!AA45)</f>
        <v>124434</v>
      </c>
      <c r="J111" s="27">
        <f>IF(P_14号3様式!AB45="","",P_14号3様式!AB45)</f>
        <v>137941</v>
      </c>
      <c r="K111" s="27">
        <f>IF(P_14号3様式!AC45="","",P_14号3様式!AC45)</f>
        <v>262375</v>
      </c>
      <c r="L111" s="28">
        <f>IF(P_14号3様式!AD45="","",P_14号3様式!AD45)</f>
        <v>30.935611169389102</v>
      </c>
      <c r="M111" s="92">
        <f>IF(P_14号3様式!AE45="","",P_14号3様式!AE45)</f>
        <v>32.353013294885599</v>
      </c>
      <c r="N111" s="93"/>
      <c r="O111" s="94"/>
      <c r="P111" s="92">
        <f>IF(P_14号3様式!AF45="","",P_14号3様式!AF45)</f>
        <v>31.688120307016199</v>
      </c>
      <c r="Q111" s="93"/>
      <c r="R111" s="94"/>
      <c r="S111" s="27"/>
      <c r="T111" s="29">
        <f>IF(P_14号3様式!AG45="","",P_14号3様式!AG45)</f>
        <v>0.92152777777777795</v>
      </c>
      <c r="U111" s="30">
        <f>IF(P_14号3様式!AH45="","",P_14号3様式!AH45)</f>
        <v>34.767367076805598</v>
      </c>
      <c r="V111" s="30">
        <f>IF(P_14号3様式!AI45="","",P_14号3様式!AI45)</f>
        <v>36.137556441808897</v>
      </c>
      <c r="W111" s="30">
        <f>IF(P_14号3様式!AJ45="","",P_14号3様式!AJ45)</f>
        <v>35.497954119886302</v>
      </c>
    </row>
    <row r="112" spans="1:23" s="18" customFormat="1" ht="12.75" customHeight="1" x14ac:dyDescent="0.15">
      <c r="A112" s="41"/>
      <c r="B112" s="41"/>
      <c r="C112" s="27"/>
      <c r="D112" s="27"/>
      <c r="E112" s="27"/>
      <c r="F112" s="27"/>
      <c r="G112" s="27"/>
      <c r="H112" s="27"/>
      <c r="I112" s="27"/>
      <c r="J112" s="27"/>
      <c r="K112" s="27"/>
      <c r="L112" s="28"/>
      <c r="M112" s="92"/>
      <c r="N112" s="93"/>
      <c r="O112" s="94"/>
      <c r="P112" s="92"/>
      <c r="Q112" s="93"/>
      <c r="R112" s="94"/>
      <c r="S112" s="27"/>
      <c r="T112" s="29"/>
      <c r="U112" s="30"/>
      <c r="V112" s="30"/>
      <c r="W112" s="30"/>
    </row>
    <row r="113" spans="1:23" s="18" customFormat="1" ht="12.75" customHeight="1" x14ac:dyDescent="0.15">
      <c r="A113" s="41"/>
      <c r="B113" s="41"/>
      <c r="C113" s="27"/>
      <c r="D113" s="27"/>
      <c r="E113" s="27"/>
      <c r="F113" s="27"/>
      <c r="G113" s="27"/>
      <c r="H113" s="27"/>
      <c r="I113" s="27"/>
      <c r="J113" s="27"/>
      <c r="K113" s="27"/>
      <c r="L113" s="28"/>
      <c r="M113" s="92"/>
      <c r="N113" s="93"/>
      <c r="O113" s="94"/>
      <c r="P113" s="92"/>
      <c r="Q113" s="93"/>
      <c r="R113" s="94"/>
      <c r="S113" s="27"/>
      <c r="T113" s="29"/>
      <c r="U113" s="30"/>
      <c r="V113" s="30"/>
      <c r="W113" s="30"/>
    </row>
    <row r="114" spans="1:23" s="18" customFormat="1" ht="12.75" customHeight="1" x14ac:dyDescent="0.15">
      <c r="A114" s="41"/>
      <c r="B114" s="41"/>
      <c r="C114" s="27"/>
      <c r="D114" s="27"/>
      <c r="E114" s="27"/>
      <c r="F114" s="31"/>
      <c r="G114" s="27"/>
      <c r="H114" s="27"/>
      <c r="I114" s="27"/>
      <c r="J114" s="31"/>
      <c r="K114" s="27"/>
      <c r="L114" s="28"/>
      <c r="M114" s="92"/>
      <c r="N114" s="93"/>
      <c r="O114" s="94"/>
      <c r="P114" s="92"/>
      <c r="Q114" s="93"/>
      <c r="R114" s="94"/>
      <c r="S114" s="27"/>
      <c r="T114" s="32"/>
      <c r="U114" s="33"/>
      <c r="V114" s="33"/>
      <c r="W114" s="33"/>
    </row>
  </sheetData>
  <mergeCells count="334"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72:O72"/>
    <mergeCell ref="M73:O73"/>
    <mergeCell ref="M74:O74"/>
    <mergeCell ref="M75:O75"/>
    <mergeCell ref="P80:R80"/>
    <mergeCell ref="P81:R81"/>
    <mergeCell ref="P82:R82"/>
    <mergeCell ref="P83:R83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B3:E3"/>
    <mergeCell ref="A58:C59"/>
    <mergeCell ref="B60:E60"/>
    <mergeCell ref="B61:E61"/>
    <mergeCell ref="A114:B114"/>
    <mergeCell ref="A111:B111"/>
    <mergeCell ref="A112:B112"/>
    <mergeCell ref="A113:B113"/>
    <mergeCell ref="P112:R112"/>
    <mergeCell ref="P114:R114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4"/>
      <c r="R2">
        <v>36.671465751149</v>
      </c>
      <c r="S2">
        <v>38.832504753831699</v>
      </c>
      <c r="T2">
        <v>37.853999774342803</v>
      </c>
      <c r="U2">
        <v>180171</v>
      </c>
      <c r="V2">
        <v>203913</v>
      </c>
      <c r="W2">
        <v>384084</v>
      </c>
      <c r="X2">
        <v>55737</v>
      </c>
      <c r="Y2">
        <v>65972</v>
      </c>
      <c r="Z2">
        <v>121709</v>
      </c>
      <c r="AA2">
        <v>124434</v>
      </c>
      <c r="AB2">
        <v>137941</v>
      </c>
      <c r="AC2">
        <v>262375</v>
      </c>
      <c r="AD2">
        <v>30.935611169389102</v>
      </c>
      <c r="AE2">
        <v>32.353013294885599</v>
      </c>
      <c r="AF2">
        <v>31.688120307016199</v>
      </c>
      <c r="AG2" s="24">
        <v>0.92152777777777795</v>
      </c>
      <c r="AH2">
        <v>34.767367076805598</v>
      </c>
      <c r="AI2">
        <v>36.137556441808897</v>
      </c>
      <c r="AJ2">
        <v>35.497954119886302</v>
      </c>
      <c r="AK2" t="s">
        <v>61</v>
      </c>
    </row>
    <row r="3" spans="1:39" x14ac:dyDescent="0.15">
      <c r="A3">
        <v>1</v>
      </c>
      <c r="B3">
        <v>2</v>
      </c>
      <c r="C3" t="s">
        <v>62</v>
      </c>
      <c r="Q3" s="24"/>
      <c r="R3">
        <v>26.507831203668999</v>
      </c>
      <c r="S3">
        <v>28.2557557557558</v>
      </c>
      <c r="T3">
        <v>27.443755108603899</v>
      </c>
      <c r="U3">
        <v>180171</v>
      </c>
      <c r="V3">
        <v>203913</v>
      </c>
      <c r="W3">
        <v>384084</v>
      </c>
      <c r="X3">
        <v>55737</v>
      </c>
      <c r="Y3">
        <v>65972</v>
      </c>
      <c r="Z3">
        <v>121709</v>
      </c>
      <c r="AA3">
        <v>124434</v>
      </c>
      <c r="AB3">
        <v>137941</v>
      </c>
      <c r="AC3">
        <v>262375</v>
      </c>
      <c r="AD3">
        <v>30.935611169389102</v>
      </c>
      <c r="AE3">
        <v>32.353013294885599</v>
      </c>
      <c r="AF3">
        <v>31.688120307016199</v>
      </c>
      <c r="AG3" s="24">
        <v>0.92152777777777795</v>
      </c>
      <c r="AH3">
        <v>34.767367076805598</v>
      </c>
      <c r="AI3">
        <v>36.137556441808897</v>
      </c>
      <c r="AJ3">
        <v>35.497954119886302</v>
      </c>
      <c r="AK3" t="s">
        <v>61</v>
      </c>
    </row>
    <row r="4" spans="1:39" x14ac:dyDescent="0.15">
      <c r="A4">
        <v>1</v>
      </c>
      <c r="B4">
        <v>3</v>
      </c>
      <c r="C4" t="s">
        <v>63</v>
      </c>
      <c r="D4">
        <v>80050</v>
      </c>
      <c r="E4">
        <v>89916</v>
      </c>
      <c r="F4">
        <v>169966</v>
      </c>
      <c r="G4">
        <v>19329</v>
      </c>
      <c r="H4">
        <v>22892</v>
      </c>
      <c r="I4">
        <v>42221</v>
      </c>
      <c r="J4">
        <v>60721</v>
      </c>
      <c r="K4">
        <v>67024</v>
      </c>
      <c r="L4">
        <v>127745</v>
      </c>
      <c r="M4">
        <v>24.146158650843201</v>
      </c>
      <c r="N4">
        <v>25.4593175853018</v>
      </c>
      <c r="O4">
        <v>24.840850523045798</v>
      </c>
      <c r="P4">
        <v>6</v>
      </c>
      <c r="Q4" s="24">
        <v>0.89791666666666703</v>
      </c>
      <c r="R4">
        <v>28.433374166326399</v>
      </c>
      <c r="S4">
        <v>29.778272710233001</v>
      </c>
      <c r="T4">
        <v>29.144559627785501</v>
      </c>
      <c r="U4">
        <v>180171</v>
      </c>
      <c r="V4">
        <v>203913</v>
      </c>
      <c r="W4">
        <v>384084</v>
      </c>
      <c r="X4">
        <v>55737</v>
      </c>
      <c r="Y4">
        <v>65972</v>
      </c>
      <c r="Z4">
        <v>121709</v>
      </c>
      <c r="AA4">
        <v>124434</v>
      </c>
      <c r="AB4">
        <v>137941</v>
      </c>
      <c r="AC4">
        <v>262375</v>
      </c>
      <c r="AD4">
        <v>30.935611169389102</v>
      </c>
      <c r="AE4">
        <v>32.353013294885599</v>
      </c>
      <c r="AF4">
        <v>31.688120307016199</v>
      </c>
      <c r="AG4" s="24">
        <v>0.92152777777777795</v>
      </c>
      <c r="AH4">
        <v>34.767367076805598</v>
      </c>
      <c r="AI4">
        <v>36.137556441808897</v>
      </c>
      <c r="AJ4">
        <v>35.497954119886302</v>
      </c>
      <c r="AK4" t="s">
        <v>61</v>
      </c>
    </row>
    <row r="5" spans="1:39" x14ac:dyDescent="0.15">
      <c r="A5">
        <v>1</v>
      </c>
      <c r="B5">
        <v>4</v>
      </c>
      <c r="C5" t="s">
        <v>64</v>
      </c>
      <c r="Q5" s="24"/>
      <c r="R5">
        <v>30.552006133401498</v>
      </c>
      <c r="S5">
        <v>30.8247889877075</v>
      </c>
      <c r="T5">
        <v>30.696592103287799</v>
      </c>
      <c r="U5">
        <v>180171</v>
      </c>
      <c r="V5">
        <v>203913</v>
      </c>
      <c r="W5">
        <v>384084</v>
      </c>
      <c r="X5">
        <v>55737</v>
      </c>
      <c r="Y5">
        <v>65972</v>
      </c>
      <c r="Z5">
        <v>121709</v>
      </c>
      <c r="AA5">
        <v>124434</v>
      </c>
      <c r="AB5">
        <v>137941</v>
      </c>
      <c r="AC5">
        <v>262375</v>
      </c>
      <c r="AD5">
        <v>30.935611169389102</v>
      </c>
      <c r="AE5">
        <v>32.353013294885599</v>
      </c>
      <c r="AF5">
        <v>31.688120307016199</v>
      </c>
      <c r="AG5" s="24">
        <v>0.92152777777777795</v>
      </c>
      <c r="AH5">
        <v>34.767367076805598</v>
      </c>
      <c r="AI5">
        <v>36.137556441808897</v>
      </c>
      <c r="AJ5">
        <v>35.497954119886302</v>
      </c>
      <c r="AK5" t="s">
        <v>61</v>
      </c>
    </row>
    <row r="6" spans="1:39" x14ac:dyDescent="0.15">
      <c r="A6">
        <v>1</v>
      </c>
      <c r="B6">
        <v>5</v>
      </c>
      <c r="C6" t="s">
        <v>65</v>
      </c>
      <c r="Q6" s="24"/>
      <c r="R6">
        <v>31.107289958811499</v>
      </c>
      <c r="S6">
        <v>31.577492050324899</v>
      </c>
      <c r="T6">
        <v>31.359498692968</v>
      </c>
      <c r="U6">
        <v>180171</v>
      </c>
      <c r="V6">
        <v>203913</v>
      </c>
      <c r="W6">
        <v>384084</v>
      </c>
      <c r="X6">
        <v>55737</v>
      </c>
      <c r="Y6">
        <v>65972</v>
      </c>
      <c r="Z6">
        <v>121709</v>
      </c>
      <c r="AA6">
        <v>124434</v>
      </c>
      <c r="AB6">
        <v>137941</v>
      </c>
      <c r="AC6">
        <v>262375</v>
      </c>
      <c r="AD6">
        <v>30.935611169389102</v>
      </c>
      <c r="AE6">
        <v>32.353013294885599</v>
      </c>
      <c r="AF6">
        <v>31.688120307016199</v>
      </c>
      <c r="AG6" s="24">
        <v>0.92152777777777795</v>
      </c>
      <c r="AH6">
        <v>34.767367076805598</v>
      </c>
      <c r="AI6">
        <v>36.137556441808897</v>
      </c>
      <c r="AJ6">
        <v>35.497954119886302</v>
      </c>
      <c r="AK6" t="s">
        <v>61</v>
      </c>
    </row>
    <row r="7" spans="1:39" x14ac:dyDescent="0.15">
      <c r="A7">
        <v>1</v>
      </c>
      <c r="B7">
        <v>6</v>
      </c>
      <c r="C7" t="s">
        <v>66</v>
      </c>
      <c r="Q7" s="24"/>
      <c r="R7">
        <v>30.1343730128118</v>
      </c>
      <c r="S7">
        <v>31.4278432157877</v>
      </c>
      <c r="T7">
        <v>30.8248900551547</v>
      </c>
      <c r="U7">
        <v>180171</v>
      </c>
      <c r="V7">
        <v>203913</v>
      </c>
      <c r="W7">
        <v>384084</v>
      </c>
      <c r="X7">
        <v>55737</v>
      </c>
      <c r="Y7">
        <v>65972</v>
      </c>
      <c r="Z7">
        <v>121709</v>
      </c>
      <c r="AA7">
        <v>124434</v>
      </c>
      <c r="AB7">
        <v>137941</v>
      </c>
      <c r="AC7">
        <v>262375</v>
      </c>
      <c r="AD7">
        <v>30.935611169389102</v>
      </c>
      <c r="AE7">
        <v>32.353013294885599</v>
      </c>
      <c r="AF7">
        <v>31.688120307016199</v>
      </c>
      <c r="AG7" s="24">
        <v>0.92152777777777795</v>
      </c>
      <c r="AH7">
        <v>34.767367076805598</v>
      </c>
      <c r="AI7">
        <v>36.137556441808897</v>
      </c>
      <c r="AJ7">
        <v>35.497954119886302</v>
      </c>
      <c r="AK7" t="s">
        <v>61</v>
      </c>
    </row>
    <row r="8" spans="1:39" x14ac:dyDescent="0.15">
      <c r="A8">
        <v>1</v>
      </c>
      <c r="B8">
        <v>7</v>
      </c>
      <c r="C8" t="s">
        <v>67</v>
      </c>
      <c r="Q8" s="24"/>
      <c r="R8">
        <v>26.687886667264401</v>
      </c>
      <c r="S8">
        <v>27.912885662431901</v>
      </c>
      <c r="T8">
        <v>27.332753020105699</v>
      </c>
      <c r="U8">
        <v>180171</v>
      </c>
      <c r="V8">
        <v>203913</v>
      </c>
      <c r="W8">
        <v>384084</v>
      </c>
      <c r="X8">
        <v>55737</v>
      </c>
      <c r="Y8">
        <v>65972</v>
      </c>
      <c r="Z8">
        <v>121709</v>
      </c>
      <c r="AA8">
        <v>124434</v>
      </c>
      <c r="AB8">
        <v>137941</v>
      </c>
      <c r="AC8">
        <v>262375</v>
      </c>
      <c r="AD8">
        <v>30.935611169389102</v>
      </c>
      <c r="AE8">
        <v>32.353013294885599</v>
      </c>
      <c r="AF8">
        <v>31.688120307016199</v>
      </c>
      <c r="AG8" s="24">
        <v>0.92152777777777795</v>
      </c>
      <c r="AH8">
        <v>34.767367076805598</v>
      </c>
      <c r="AI8">
        <v>36.137556441808897</v>
      </c>
      <c r="AJ8">
        <v>35.497954119886302</v>
      </c>
      <c r="AK8" t="s">
        <v>61</v>
      </c>
    </row>
    <row r="9" spans="1:39" x14ac:dyDescent="0.15">
      <c r="A9">
        <v>1</v>
      </c>
      <c r="B9">
        <v>8</v>
      </c>
      <c r="C9" t="s">
        <v>68</v>
      </c>
      <c r="Q9" s="24"/>
      <c r="U9">
        <v>180171</v>
      </c>
      <c r="V9">
        <v>203913</v>
      </c>
      <c r="W9">
        <v>384084</v>
      </c>
      <c r="X9">
        <v>55737</v>
      </c>
      <c r="Y9">
        <v>65972</v>
      </c>
      <c r="Z9">
        <v>121709</v>
      </c>
      <c r="AA9">
        <v>124434</v>
      </c>
      <c r="AB9">
        <v>137941</v>
      </c>
      <c r="AC9">
        <v>262375</v>
      </c>
      <c r="AD9">
        <v>30.935611169389102</v>
      </c>
      <c r="AE9">
        <v>32.353013294885599</v>
      </c>
      <c r="AF9">
        <v>31.688120307016199</v>
      </c>
      <c r="AG9" s="24">
        <v>0.92152777777777795</v>
      </c>
      <c r="AH9">
        <v>34.767367076805598</v>
      </c>
      <c r="AI9">
        <v>36.137556441808897</v>
      </c>
      <c r="AJ9">
        <v>35.497954119886302</v>
      </c>
      <c r="AK9" t="s">
        <v>61</v>
      </c>
    </row>
    <row r="10" spans="1:39" x14ac:dyDescent="0.15">
      <c r="A10">
        <v>1</v>
      </c>
      <c r="B10">
        <v>9</v>
      </c>
      <c r="C10" t="s">
        <v>69</v>
      </c>
      <c r="Q10" s="24"/>
      <c r="R10">
        <v>29.558201001353801</v>
      </c>
      <c r="S10">
        <v>32.127086698976797</v>
      </c>
      <c r="T10">
        <v>30.902263727594502</v>
      </c>
      <c r="U10">
        <v>180171</v>
      </c>
      <c r="V10">
        <v>203913</v>
      </c>
      <c r="W10">
        <v>384084</v>
      </c>
      <c r="X10">
        <v>55737</v>
      </c>
      <c r="Y10">
        <v>65972</v>
      </c>
      <c r="Z10">
        <v>121709</v>
      </c>
      <c r="AA10">
        <v>124434</v>
      </c>
      <c r="AB10">
        <v>137941</v>
      </c>
      <c r="AC10">
        <v>262375</v>
      </c>
      <c r="AD10">
        <v>30.935611169389102</v>
      </c>
      <c r="AE10">
        <v>32.353013294885599</v>
      </c>
      <c r="AF10">
        <v>31.688120307016199</v>
      </c>
      <c r="AG10" s="24">
        <v>0.92152777777777795</v>
      </c>
      <c r="AH10">
        <v>34.767367076805598</v>
      </c>
      <c r="AI10">
        <v>36.137556441808897</v>
      </c>
      <c r="AJ10">
        <v>35.497954119886302</v>
      </c>
      <c r="AK10" t="s">
        <v>61</v>
      </c>
    </row>
    <row r="11" spans="1:39" x14ac:dyDescent="0.15">
      <c r="A11">
        <v>1</v>
      </c>
      <c r="B11">
        <v>10</v>
      </c>
      <c r="C11" t="s">
        <v>70</v>
      </c>
      <c r="Q11" s="24"/>
      <c r="R11">
        <v>33.314156622279597</v>
      </c>
      <c r="S11">
        <v>34.305799270112303</v>
      </c>
      <c r="T11">
        <v>33.875290878300198</v>
      </c>
      <c r="U11">
        <v>180171</v>
      </c>
      <c r="V11">
        <v>203913</v>
      </c>
      <c r="W11">
        <v>384084</v>
      </c>
      <c r="X11">
        <v>55737</v>
      </c>
      <c r="Y11">
        <v>65972</v>
      </c>
      <c r="Z11">
        <v>121709</v>
      </c>
      <c r="AA11">
        <v>124434</v>
      </c>
      <c r="AB11">
        <v>137941</v>
      </c>
      <c r="AC11">
        <v>262375</v>
      </c>
      <c r="AD11">
        <v>30.935611169389102</v>
      </c>
      <c r="AE11">
        <v>32.353013294885599</v>
      </c>
      <c r="AF11">
        <v>31.688120307016199</v>
      </c>
      <c r="AG11" s="24">
        <v>0.92152777777777795</v>
      </c>
      <c r="AH11">
        <v>34.767367076805598</v>
      </c>
      <c r="AI11">
        <v>36.137556441808897</v>
      </c>
      <c r="AJ11">
        <v>35.497954119886302</v>
      </c>
      <c r="AK11" t="s">
        <v>61</v>
      </c>
    </row>
    <row r="12" spans="1:39" x14ac:dyDescent="0.15">
      <c r="A12">
        <v>1</v>
      </c>
      <c r="B12">
        <v>11</v>
      </c>
      <c r="C12" t="s">
        <v>71</v>
      </c>
      <c r="Q12" s="24"/>
      <c r="R12">
        <v>36.752250002548102</v>
      </c>
      <c r="S12">
        <v>38.467499591000298</v>
      </c>
      <c r="T12">
        <v>37.682032037638599</v>
      </c>
      <c r="U12">
        <v>180171</v>
      </c>
      <c r="V12">
        <v>203913</v>
      </c>
      <c r="W12">
        <v>384084</v>
      </c>
      <c r="X12">
        <v>55737</v>
      </c>
      <c r="Y12">
        <v>65972</v>
      </c>
      <c r="Z12">
        <v>121709</v>
      </c>
      <c r="AA12">
        <v>124434</v>
      </c>
      <c r="AB12">
        <v>137941</v>
      </c>
      <c r="AC12">
        <v>262375</v>
      </c>
      <c r="AD12">
        <v>30.935611169389102</v>
      </c>
      <c r="AE12">
        <v>32.353013294885599</v>
      </c>
      <c r="AF12">
        <v>31.688120307016199</v>
      </c>
      <c r="AG12" s="24">
        <v>0.92152777777777795</v>
      </c>
      <c r="AH12">
        <v>34.767367076805598</v>
      </c>
      <c r="AI12">
        <v>36.137556441808897</v>
      </c>
      <c r="AJ12">
        <v>35.497954119886302</v>
      </c>
      <c r="AK12" t="s">
        <v>61</v>
      </c>
    </row>
    <row r="13" spans="1:39" x14ac:dyDescent="0.15">
      <c r="A13">
        <v>1</v>
      </c>
      <c r="B13">
        <v>12</v>
      </c>
      <c r="C13" t="s">
        <v>72</v>
      </c>
      <c r="Q13" s="24"/>
      <c r="R13">
        <v>38.444658083932502</v>
      </c>
      <c r="S13">
        <v>40.888760118066699</v>
      </c>
      <c r="T13">
        <v>39.754150051906002</v>
      </c>
      <c r="U13">
        <v>180171</v>
      </c>
      <c r="V13">
        <v>203913</v>
      </c>
      <c r="W13">
        <v>384084</v>
      </c>
      <c r="X13">
        <v>55737</v>
      </c>
      <c r="Y13">
        <v>65972</v>
      </c>
      <c r="Z13">
        <v>121709</v>
      </c>
      <c r="AA13">
        <v>124434</v>
      </c>
      <c r="AB13">
        <v>137941</v>
      </c>
      <c r="AC13">
        <v>262375</v>
      </c>
      <c r="AD13">
        <v>30.935611169389102</v>
      </c>
      <c r="AE13">
        <v>32.353013294885599</v>
      </c>
      <c r="AF13">
        <v>31.688120307016199</v>
      </c>
      <c r="AG13" s="24">
        <v>0.92152777777777795</v>
      </c>
      <c r="AH13">
        <v>34.767367076805598</v>
      </c>
      <c r="AI13">
        <v>36.137556441808897</v>
      </c>
      <c r="AJ13">
        <v>35.497954119886302</v>
      </c>
      <c r="AK13" t="s">
        <v>61</v>
      </c>
    </row>
    <row r="14" spans="1:39" x14ac:dyDescent="0.15">
      <c r="A14">
        <v>1</v>
      </c>
      <c r="B14">
        <v>13</v>
      </c>
      <c r="C14" t="s">
        <v>73</v>
      </c>
      <c r="Q14" s="24"/>
      <c r="R14">
        <v>39.671019618882099</v>
      </c>
      <c r="S14">
        <v>42.001505992595497</v>
      </c>
      <c r="T14">
        <v>40.927675172705499</v>
      </c>
      <c r="U14">
        <v>180171</v>
      </c>
      <c r="V14">
        <v>203913</v>
      </c>
      <c r="W14">
        <v>384084</v>
      </c>
      <c r="X14">
        <v>55737</v>
      </c>
      <c r="Y14">
        <v>65972</v>
      </c>
      <c r="Z14">
        <v>121709</v>
      </c>
      <c r="AA14">
        <v>124434</v>
      </c>
      <c r="AB14">
        <v>137941</v>
      </c>
      <c r="AC14">
        <v>262375</v>
      </c>
      <c r="AD14">
        <v>30.935611169389102</v>
      </c>
      <c r="AE14">
        <v>32.353013294885599</v>
      </c>
      <c r="AF14">
        <v>31.688120307016199</v>
      </c>
      <c r="AG14" s="24">
        <v>0.92152777777777795</v>
      </c>
      <c r="AH14">
        <v>34.767367076805598</v>
      </c>
      <c r="AI14">
        <v>36.137556441808897</v>
      </c>
      <c r="AJ14">
        <v>35.497954119886302</v>
      </c>
      <c r="AK14" t="s">
        <v>61</v>
      </c>
    </row>
    <row r="15" spans="1:39" x14ac:dyDescent="0.15">
      <c r="A15">
        <v>1</v>
      </c>
      <c r="B15">
        <v>14</v>
      </c>
      <c r="C15" t="s">
        <v>74</v>
      </c>
      <c r="D15">
        <v>78831</v>
      </c>
      <c r="E15">
        <v>90296</v>
      </c>
      <c r="F15">
        <v>169127</v>
      </c>
      <c r="G15">
        <v>24969</v>
      </c>
      <c r="H15">
        <v>30091</v>
      </c>
      <c r="I15">
        <v>55060</v>
      </c>
      <c r="J15">
        <v>53862</v>
      </c>
      <c r="K15">
        <v>60205</v>
      </c>
      <c r="L15">
        <v>114067</v>
      </c>
      <c r="M15">
        <v>31.674087605130001</v>
      </c>
      <c r="N15">
        <v>33.3248427394347</v>
      </c>
      <c r="O15">
        <v>32.555416935202501</v>
      </c>
      <c r="P15">
        <v>5</v>
      </c>
      <c r="Q15" s="24">
        <v>0.87847222222222199</v>
      </c>
      <c r="R15">
        <v>38.197895823920497</v>
      </c>
      <c r="S15">
        <v>39.941907592542599</v>
      </c>
      <c r="T15">
        <v>39.129467373067399</v>
      </c>
      <c r="U15">
        <v>180171</v>
      </c>
      <c r="V15">
        <v>203913</v>
      </c>
      <c r="W15">
        <v>384084</v>
      </c>
      <c r="X15">
        <v>55737</v>
      </c>
      <c r="Y15">
        <v>65972</v>
      </c>
      <c r="Z15">
        <v>121709</v>
      </c>
      <c r="AA15">
        <v>124434</v>
      </c>
      <c r="AB15">
        <v>137941</v>
      </c>
      <c r="AC15">
        <v>262375</v>
      </c>
      <c r="AD15">
        <v>30.935611169389102</v>
      </c>
      <c r="AE15">
        <v>32.353013294885599</v>
      </c>
      <c r="AF15">
        <v>31.688120307016199</v>
      </c>
      <c r="AG15" s="24">
        <v>0.92152777777777795</v>
      </c>
      <c r="AH15">
        <v>34.767367076805598</v>
      </c>
      <c r="AI15">
        <v>36.137556441808897</v>
      </c>
      <c r="AJ15">
        <v>35.497954119886302</v>
      </c>
      <c r="AK15" t="s">
        <v>61</v>
      </c>
    </row>
    <row r="16" spans="1:39" x14ac:dyDescent="0.15">
      <c r="A16">
        <v>1</v>
      </c>
      <c r="B16">
        <v>15</v>
      </c>
      <c r="C16" t="s">
        <v>75</v>
      </c>
      <c r="Q16" s="24"/>
      <c r="R16">
        <v>0</v>
      </c>
      <c r="S16">
        <v>0</v>
      </c>
      <c r="T16">
        <v>0</v>
      </c>
      <c r="U16">
        <v>180171</v>
      </c>
      <c r="V16">
        <v>203913</v>
      </c>
      <c r="W16">
        <v>384084</v>
      </c>
      <c r="X16">
        <v>55737</v>
      </c>
      <c r="Y16">
        <v>65972</v>
      </c>
      <c r="Z16">
        <v>121709</v>
      </c>
      <c r="AA16">
        <v>124434</v>
      </c>
      <c r="AB16">
        <v>137941</v>
      </c>
      <c r="AC16">
        <v>262375</v>
      </c>
      <c r="AD16">
        <v>30.935611169389102</v>
      </c>
      <c r="AE16">
        <v>32.353013294885599</v>
      </c>
      <c r="AF16">
        <v>31.688120307016199</v>
      </c>
      <c r="AG16" s="24">
        <v>0.92152777777777795</v>
      </c>
      <c r="AH16">
        <v>34.767367076805598</v>
      </c>
      <c r="AI16">
        <v>36.137556441808897</v>
      </c>
      <c r="AJ16">
        <v>35.497954119886302</v>
      </c>
      <c r="AK16" t="s">
        <v>61</v>
      </c>
    </row>
    <row r="17" spans="1:37" x14ac:dyDescent="0.15">
      <c r="A17">
        <v>1</v>
      </c>
      <c r="B17">
        <v>16</v>
      </c>
      <c r="C17" t="s">
        <v>76</v>
      </c>
      <c r="Q17" s="24"/>
      <c r="R17">
        <v>35.5309146831638</v>
      </c>
      <c r="S17">
        <v>36.184286163208697</v>
      </c>
      <c r="T17">
        <v>35.878978421084902</v>
      </c>
      <c r="U17">
        <v>180171</v>
      </c>
      <c r="V17">
        <v>203913</v>
      </c>
      <c r="W17">
        <v>384084</v>
      </c>
      <c r="X17">
        <v>55737</v>
      </c>
      <c r="Y17">
        <v>65972</v>
      </c>
      <c r="Z17">
        <v>121709</v>
      </c>
      <c r="AA17">
        <v>124434</v>
      </c>
      <c r="AB17">
        <v>137941</v>
      </c>
      <c r="AC17">
        <v>262375</v>
      </c>
      <c r="AD17">
        <v>30.935611169389102</v>
      </c>
      <c r="AE17">
        <v>32.353013294885599</v>
      </c>
      <c r="AF17">
        <v>31.688120307016199</v>
      </c>
      <c r="AG17" s="24">
        <v>0.92152777777777795</v>
      </c>
      <c r="AH17">
        <v>34.767367076805598</v>
      </c>
      <c r="AI17">
        <v>36.137556441808897</v>
      </c>
      <c r="AJ17">
        <v>35.497954119886302</v>
      </c>
      <c r="AK17" t="s">
        <v>61</v>
      </c>
    </row>
    <row r="18" spans="1:37" x14ac:dyDescent="0.15">
      <c r="A18">
        <v>1</v>
      </c>
      <c r="B18">
        <v>17</v>
      </c>
      <c r="C18" t="s">
        <v>77</v>
      </c>
      <c r="Q18" s="24"/>
      <c r="R18">
        <v>46.186016910628197</v>
      </c>
      <c r="S18">
        <v>46.394057982589203</v>
      </c>
      <c r="T18">
        <v>46.296768707482997</v>
      </c>
      <c r="U18">
        <v>180171</v>
      </c>
      <c r="V18">
        <v>203913</v>
      </c>
      <c r="W18">
        <v>384084</v>
      </c>
      <c r="X18">
        <v>55737</v>
      </c>
      <c r="Y18">
        <v>65972</v>
      </c>
      <c r="Z18">
        <v>121709</v>
      </c>
      <c r="AA18">
        <v>124434</v>
      </c>
      <c r="AB18">
        <v>137941</v>
      </c>
      <c r="AC18">
        <v>262375</v>
      </c>
      <c r="AD18">
        <v>30.935611169389102</v>
      </c>
      <c r="AE18">
        <v>32.353013294885599</v>
      </c>
      <c r="AF18">
        <v>31.688120307016199</v>
      </c>
      <c r="AG18" s="24">
        <v>0.92152777777777795</v>
      </c>
      <c r="AH18">
        <v>34.767367076805598</v>
      </c>
      <c r="AI18">
        <v>36.137556441808897</v>
      </c>
      <c r="AJ18">
        <v>35.497954119886302</v>
      </c>
      <c r="AK18" t="s">
        <v>61</v>
      </c>
    </row>
    <row r="19" spans="1:37" x14ac:dyDescent="0.15">
      <c r="A19">
        <v>1</v>
      </c>
      <c r="B19">
        <v>18</v>
      </c>
      <c r="C19" t="s">
        <v>78</v>
      </c>
      <c r="Q19" s="24"/>
      <c r="R19">
        <v>36.465167446569403</v>
      </c>
      <c r="S19">
        <v>37.078298086606203</v>
      </c>
      <c r="T19">
        <v>36.791774545048099</v>
      </c>
      <c r="U19">
        <v>180171</v>
      </c>
      <c r="V19">
        <v>203913</v>
      </c>
      <c r="W19">
        <v>384084</v>
      </c>
      <c r="X19">
        <v>55737</v>
      </c>
      <c r="Y19">
        <v>65972</v>
      </c>
      <c r="Z19">
        <v>121709</v>
      </c>
      <c r="AA19">
        <v>124434</v>
      </c>
      <c r="AB19">
        <v>137941</v>
      </c>
      <c r="AC19">
        <v>262375</v>
      </c>
      <c r="AD19">
        <v>30.935611169389102</v>
      </c>
      <c r="AE19">
        <v>32.353013294885599</v>
      </c>
      <c r="AF19">
        <v>31.688120307016199</v>
      </c>
      <c r="AG19" s="24">
        <v>0.92152777777777795</v>
      </c>
      <c r="AH19">
        <v>34.767367076805598</v>
      </c>
      <c r="AI19">
        <v>36.137556441808897</v>
      </c>
      <c r="AJ19">
        <v>35.497954119886302</v>
      </c>
      <c r="AK19" t="s">
        <v>61</v>
      </c>
    </row>
    <row r="20" spans="1:37" x14ac:dyDescent="0.15">
      <c r="A20">
        <v>1</v>
      </c>
      <c r="B20">
        <v>19</v>
      </c>
      <c r="C20" t="s">
        <v>79</v>
      </c>
      <c r="Q20" s="24"/>
      <c r="R20">
        <v>35.846492666697898</v>
      </c>
      <c r="S20">
        <v>36.622505856692797</v>
      </c>
      <c r="T20">
        <v>36.263259506713801</v>
      </c>
      <c r="U20">
        <v>180171</v>
      </c>
      <c r="V20">
        <v>203913</v>
      </c>
      <c r="W20">
        <v>384084</v>
      </c>
      <c r="X20">
        <v>55737</v>
      </c>
      <c r="Y20">
        <v>65972</v>
      </c>
      <c r="Z20">
        <v>121709</v>
      </c>
      <c r="AA20">
        <v>124434</v>
      </c>
      <c r="AB20">
        <v>137941</v>
      </c>
      <c r="AC20">
        <v>262375</v>
      </c>
      <c r="AD20">
        <v>30.935611169389102</v>
      </c>
      <c r="AE20">
        <v>32.353013294885599</v>
      </c>
      <c r="AF20">
        <v>31.688120307016199</v>
      </c>
      <c r="AG20" s="24">
        <v>0.92152777777777795</v>
      </c>
      <c r="AH20">
        <v>34.767367076805598</v>
      </c>
      <c r="AI20">
        <v>36.137556441808897</v>
      </c>
      <c r="AJ20">
        <v>35.497954119886302</v>
      </c>
      <c r="AK20" t="s">
        <v>61</v>
      </c>
    </row>
    <row r="21" spans="1:37" x14ac:dyDescent="0.15">
      <c r="A21">
        <v>1</v>
      </c>
      <c r="B21">
        <v>20</v>
      </c>
      <c r="C21" t="s">
        <v>80</v>
      </c>
      <c r="Q21" s="24"/>
      <c r="R21">
        <v>0</v>
      </c>
      <c r="S21">
        <v>0</v>
      </c>
      <c r="T21">
        <v>0</v>
      </c>
      <c r="U21">
        <v>180171</v>
      </c>
      <c r="V21">
        <v>203913</v>
      </c>
      <c r="W21">
        <v>384084</v>
      </c>
      <c r="X21">
        <v>55737</v>
      </c>
      <c r="Y21">
        <v>65972</v>
      </c>
      <c r="Z21">
        <v>121709</v>
      </c>
      <c r="AA21">
        <v>124434</v>
      </c>
      <c r="AB21">
        <v>137941</v>
      </c>
      <c r="AC21">
        <v>262375</v>
      </c>
      <c r="AD21">
        <v>30.935611169389102</v>
      </c>
      <c r="AE21">
        <v>32.353013294885599</v>
      </c>
      <c r="AF21">
        <v>31.688120307016199</v>
      </c>
      <c r="AG21" s="24">
        <v>0.92152777777777795</v>
      </c>
      <c r="AH21">
        <v>34.767367076805598</v>
      </c>
      <c r="AI21">
        <v>36.137556441808897</v>
      </c>
      <c r="AJ21">
        <v>35.497954119886302</v>
      </c>
      <c r="AK21" t="s">
        <v>61</v>
      </c>
    </row>
    <row r="22" spans="1:37" x14ac:dyDescent="0.15">
      <c r="A22">
        <v>1</v>
      </c>
      <c r="B22">
        <v>21</v>
      </c>
      <c r="C22" t="s">
        <v>81</v>
      </c>
      <c r="Q22" s="24"/>
      <c r="R22">
        <v>0</v>
      </c>
      <c r="S22">
        <v>0</v>
      </c>
      <c r="T22">
        <v>0</v>
      </c>
      <c r="U22">
        <v>180171</v>
      </c>
      <c r="V22">
        <v>203913</v>
      </c>
      <c r="W22">
        <v>384084</v>
      </c>
      <c r="X22">
        <v>55737</v>
      </c>
      <c r="Y22">
        <v>65972</v>
      </c>
      <c r="Z22">
        <v>121709</v>
      </c>
      <c r="AA22">
        <v>124434</v>
      </c>
      <c r="AB22">
        <v>137941</v>
      </c>
      <c r="AC22">
        <v>262375</v>
      </c>
      <c r="AD22">
        <v>30.935611169389102</v>
      </c>
      <c r="AE22">
        <v>32.353013294885599</v>
      </c>
      <c r="AF22">
        <v>31.688120307016199</v>
      </c>
      <c r="AG22" s="24">
        <v>0.92152777777777795</v>
      </c>
      <c r="AH22">
        <v>34.767367076805598</v>
      </c>
      <c r="AI22">
        <v>36.137556441808897</v>
      </c>
      <c r="AJ22">
        <v>35.497954119886302</v>
      </c>
      <c r="AK22" t="s">
        <v>61</v>
      </c>
    </row>
    <row r="23" spans="1:37" x14ac:dyDescent="0.15">
      <c r="A23">
        <v>1</v>
      </c>
      <c r="B23">
        <v>22</v>
      </c>
      <c r="C23" t="s">
        <v>82</v>
      </c>
      <c r="R23">
        <v>0</v>
      </c>
      <c r="S23">
        <v>0</v>
      </c>
      <c r="T23">
        <v>0</v>
      </c>
      <c r="U23">
        <v>180171</v>
      </c>
      <c r="V23">
        <v>203913</v>
      </c>
      <c r="W23">
        <v>384084</v>
      </c>
      <c r="X23">
        <v>55737</v>
      </c>
      <c r="Y23">
        <v>65972</v>
      </c>
      <c r="Z23">
        <v>121709</v>
      </c>
      <c r="AA23">
        <v>124434</v>
      </c>
      <c r="AB23">
        <v>137941</v>
      </c>
      <c r="AC23">
        <v>262375</v>
      </c>
      <c r="AD23">
        <v>30.935611169389102</v>
      </c>
      <c r="AE23">
        <v>32.353013294885599</v>
      </c>
      <c r="AF23">
        <v>31.688120307016199</v>
      </c>
      <c r="AG23" s="24">
        <v>0.92152777777777795</v>
      </c>
      <c r="AH23">
        <v>34.767367076805598</v>
      </c>
      <c r="AI23">
        <v>36.137556441808897</v>
      </c>
      <c r="AJ23">
        <v>35.497954119886302</v>
      </c>
      <c r="AK23" t="s">
        <v>61</v>
      </c>
    </row>
    <row r="24" spans="1:37" x14ac:dyDescent="0.15">
      <c r="A24">
        <v>1</v>
      </c>
      <c r="B24">
        <v>23</v>
      </c>
      <c r="C24" t="s">
        <v>83</v>
      </c>
      <c r="R24">
        <v>0</v>
      </c>
      <c r="S24">
        <v>0</v>
      </c>
      <c r="T24">
        <v>0</v>
      </c>
      <c r="U24">
        <v>180171</v>
      </c>
      <c r="V24">
        <v>203913</v>
      </c>
      <c r="W24">
        <v>384084</v>
      </c>
      <c r="X24">
        <v>55737</v>
      </c>
      <c r="Y24">
        <v>65972</v>
      </c>
      <c r="Z24">
        <v>121709</v>
      </c>
      <c r="AA24">
        <v>124434</v>
      </c>
      <c r="AB24">
        <v>137941</v>
      </c>
      <c r="AC24">
        <v>262375</v>
      </c>
      <c r="AD24">
        <v>30.935611169389102</v>
      </c>
      <c r="AE24">
        <v>32.353013294885599</v>
      </c>
      <c r="AF24">
        <v>31.688120307016199</v>
      </c>
      <c r="AG24" s="24">
        <v>0.92152777777777795</v>
      </c>
      <c r="AH24">
        <v>34.767367076805598</v>
      </c>
      <c r="AI24">
        <v>36.137556441808897</v>
      </c>
      <c r="AJ24">
        <v>35.497954119886302</v>
      </c>
      <c r="AK24" t="s">
        <v>61</v>
      </c>
    </row>
    <row r="25" spans="1:37" x14ac:dyDescent="0.15">
      <c r="A25">
        <v>1</v>
      </c>
      <c r="B25">
        <v>24</v>
      </c>
      <c r="C25" t="s">
        <v>84</v>
      </c>
      <c r="Q25" s="24"/>
      <c r="R25">
        <v>44.831895509151003</v>
      </c>
      <c r="S25">
        <v>45.278270116979797</v>
      </c>
      <c r="T25">
        <v>45.069413007393997</v>
      </c>
      <c r="U25">
        <v>180171</v>
      </c>
      <c r="V25">
        <v>203913</v>
      </c>
      <c r="W25">
        <v>384084</v>
      </c>
      <c r="X25">
        <v>55737</v>
      </c>
      <c r="Y25">
        <v>65972</v>
      </c>
      <c r="Z25">
        <v>121709</v>
      </c>
      <c r="AA25">
        <v>124434</v>
      </c>
      <c r="AB25">
        <v>137941</v>
      </c>
      <c r="AC25">
        <v>262375</v>
      </c>
      <c r="AD25">
        <v>30.935611169389102</v>
      </c>
      <c r="AE25">
        <v>32.353013294885599</v>
      </c>
      <c r="AF25">
        <v>31.688120307016199</v>
      </c>
      <c r="AG25" s="24">
        <v>0.92152777777777795</v>
      </c>
      <c r="AH25">
        <v>34.767367076805598</v>
      </c>
      <c r="AI25">
        <v>36.137556441808897</v>
      </c>
      <c r="AJ25">
        <v>35.497954119886302</v>
      </c>
      <c r="AK25" t="s">
        <v>61</v>
      </c>
    </row>
    <row r="26" spans="1:37" x14ac:dyDescent="0.15">
      <c r="A26">
        <v>1</v>
      </c>
      <c r="B26">
        <v>25</v>
      </c>
      <c r="C26" t="s">
        <v>85</v>
      </c>
      <c r="Q26" s="24"/>
      <c r="R26">
        <v>46.041596779604198</v>
      </c>
      <c r="S26">
        <v>44.952844090775102</v>
      </c>
      <c r="T26">
        <v>45.462033260119199</v>
      </c>
      <c r="U26">
        <v>180171</v>
      </c>
      <c r="V26">
        <v>203913</v>
      </c>
      <c r="W26">
        <v>384084</v>
      </c>
      <c r="X26">
        <v>55737</v>
      </c>
      <c r="Y26">
        <v>65972</v>
      </c>
      <c r="Z26">
        <v>121709</v>
      </c>
      <c r="AA26">
        <v>124434</v>
      </c>
      <c r="AB26">
        <v>137941</v>
      </c>
      <c r="AC26">
        <v>262375</v>
      </c>
      <c r="AD26">
        <v>30.935611169389102</v>
      </c>
      <c r="AE26">
        <v>32.353013294885599</v>
      </c>
      <c r="AF26">
        <v>31.688120307016199</v>
      </c>
      <c r="AG26" s="24">
        <v>0.92152777777777795</v>
      </c>
      <c r="AH26">
        <v>34.767367076805598</v>
      </c>
      <c r="AI26">
        <v>36.137556441808897</v>
      </c>
      <c r="AJ26">
        <v>35.497954119886302</v>
      </c>
      <c r="AK26" t="s">
        <v>61</v>
      </c>
    </row>
    <row r="27" spans="1:37" x14ac:dyDescent="0.15">
      <c r="A27">
        <v>1</v>
      </c>
      <c r="B27">
        <v>26</v>
      </c>
      <c r="C27" t="s">
        <v>86</v>
      </c>
      <c r="Q27" s="24"/>
      <c r="R27">
        <v>41.159420289855099</v>
      </c>
      <c r="S27">
        <v>41.977289558133798</v>
      </c>
      <c r="T27">
        <v>41.5816976803467</v>
      </c>
      <c r="U27">
        <v>180171</v>
      </c>
      <c r="V27">
        <v>203913</v>
      </c>
      <c r="W27">
        <v>384084</v>
      </c>
      <c r="X27">
        <v>55737</v>
      </c>
      <c r="Y27">
        <v>65972</v>
      </c>
      <c r="Z27">
        <v>121709</v>
      </c>
      <c r="AA27">
        <v>124434</v>
      </c>
      <c r="AB27">
        <v>137941</v>
      </c>
      <c r="AC27">
        <v>262375</v>
      </c>
      <c r="AD27">
        <v>30.935611169389102</v>
      </c>
      <c r="AE27">
        <v>32.353013294885599</v>
      </c>
      <c r="AF27">
        <v>31.688120307016199</v>
      </c>
      <c r="AG27" s="24">
        <v>0.92152777777777795</v>
      </c>
      <c r="AH27">
        <v>34.767367076805598</v>
      </c>
      <c r="AI27">
        <v>36.137556441808897</v>
      </c>
      <c r="AJ27">
        <v>35.497954119886302</v>
      </c>
      <c r="AK27" t="s">
        <v>61</v>
      </c>
    </row>
    <row r="28" spans="1:37" x14ac:dyDescent="0.15">
      <c r="A28">
        <v>1</v>
      </c>
      <c r="B28">
        <v>27</v>
      </c>
      <c r="C28" t="s">
        <v>87</v>
      </c>
      <c r="Q28" s="24"/>
      <c r="R28">
        <v>44.8629047649342</v>
      </c>
      <c r="S28">
        <v>44.268853203200401</v>
      </c>
      <c r="T28">
        <v>44.548917281506803</v>
      </c>
      <c r="U28">
        <v>180171</v>
      </c>
      <c r="V28">
        <v>203913</v>
      </c>
      <c r="W28">
        <v>384084</v>
      </c>
      <c r="X28">
        <v>55737</v>
      </c>
      <c r="Y28">
        <v>65972</v>
      </c>
      <c r="Z28">
        <v>121709</v>
      </c>
      <c r="AA28">
        <v>124434</v>
      </c>
      <c r="AB28">
        <v>137941</v>
      </c>
      <c r="AC28">
        <v>262375</v>
      </c>
      <c r="AD28">
        <v>30.935611169389102</v>
      </c>
      <c r="AE28">
        <v>32.353013294885599</v>
      </c>
      <c r="AF28">
        <v>31.688120307016199</v>
      </c>
      <c r="AG28" s="24">
        <v>0.92152777777777795</v>
      </c>
      <c r="AH28">
        <v>34.767367076805598</v>
      </c>
      <c r="AI28">
        <v>36.137556441808897</v>
      </c>
      <c r="AJ28">
        <v>35.497954119886302</v>
      </c>
      <c r="AK28" t="s">
        <v>61</v>
      </c>
    </row>
    <row r="29" spans="1:37" x14ac:dyDescent="0.15">
      <c r="A29">
        <v>1</v>
      </c>
      <c r="B29">
        <v>28</v>
      </c>
      <c r="C29" t="s">
        <v>88</v>
      </c>
      <c r="Q29" s="24"/>
      <c r="R29">
        <v>44.800670543244799</v>
      </c>
      <c r="S29">
        <v>46.748103259054297</v>
      </c>
      <c r="T29">
        <v>45.8198072216951</v>
      </c>
      <c r="U29">
        <v>180171</v>
      </c>
      <c r="V29">
        <v>203913</v>
      </c>
      <c r="W29">
        <v>384084</v>
      </c>
      <c r="X29">
        <v>55737</v>
      </c>
      <c r="Y29">
        <v>65972</v>
      </c>
      <c r="Z29">
        <v>121709</v>
      </c>
      <c r="AA29">
        <v>124434</v>
      </c>
      <c r="AB29">
        <v>137941</v>
      </c>
      <c r="AC29">
        <v>262375</v>
      </c>
      <c r="AD29">
        <v>30.935611169389102</v>
      </c>
      <c r="AE29">
        <v>32.353013294885599</v>
      </c>
      <c r="AF29">
        <v>31.688120307016199</v>
      </c>
      <c r="AG29" s="24">
        <v>0.92152777777777795</v>
      </c>
      <c r="AH29">
        <v>34.767367076805598</v>
      </c>
      <c r="AI29">
        <v>36.137556441808897</v>
      </c>
      <c r="AJ29">
        <v>35.497954119886302</v>
      </c>
      <c r="AK29" t="s">
        <v>61</v>
      </c>
    </row>
    <row r="30" spans="1:37" x14ac:dyDescent="0.15">
      <c r="A30">
        <v>1</v>
      </c>
      <c r="B30">
        <v>29</v>
      </c>
      <c r="C30" t="s">
        <v>89</v>
      </c>
      <c r="Q30" s="24"/>
      <c r="R30">
        <v>0</v>
      </c>
      <c r="S30">
        <v>0</v>
      </c>
      <c r="T30">
        <v>0</v>
      </c>
      <c r="U30">
        <v>180171</v>
      </c>
      <c r="V30">
        <v>203913</v>
      </c>
      <c r="W30">
        <v>384084</v>
      </c>
      <c r="X30">
        <v>55737</v>
      </c>
      <c r="Y30">
        <v>65972</v>
      </c>
      <c r="Z30">
        <v>121709</v>
      </c>
      <c r="AA30">
        <v>124434</v>
      </c>
      <c r="AB30">
        <v>137941</v>
      </c>
      <c r="AC30">
        <v>262375</v>
      </c>
      <c r="AD30">
        <v>30.935611169389102</v>
      </c>
      <c r="AE30">
        <v>32.353013294885599</v>
      </c>
      <c r="AF30">
        <v>31.688120307016199</v>
      </c>
      <c r="AG30" s="24">
        <v>0.92152777777777795</v>
      </c>
      <c r="AH30">
        <v>34.767367076805598</v>
      </c>
      <c r="AI30">
        <v>36.137556441808897</v>
      </c>
      <c r="AJ30">
        <v>35.497954119886302</v>
      </c>
      <c r="AK30" t="s">
        <v>61</v>
      </c>
    </row>
    <row r="31" spans="1:37" x14ac:dyDescent="0.15">
      <c r="A31">
        <v>1</v>
      </c>
      <c r="B31">
        <v>30</v>
      </c>
      <c r="C31" t="s">
        <v>90</v>
      </c>
      <c r="Q31" s="24"/>
      <c r="R31">
        <v>0</v>
      </c>
      <c r="S31">
        <v>0</v>
      </c>
      <c r="T31">
        <v>0</v>
      </c>
      <c r="U31">
        <v>180171</v>
      </c>
      <c r="V31">
        <v>203913</v>
      </c>
      <c r="W31">
        <v>384084</v>
      </c>
      <c r="X31">
        <v>55737</v>
      </c>
      <c r="Y31">
        <v>65972</v>
      </c>
      <c r="Z31">
        <v>121709</v>
      </c>
      <c r="AA31">
        <v>124434</v>
      </c>
      <c r="AB31">
        <v>137941</v>
      </c>
      <c r="AC31">
        <v>262375</v>
      </c>
      <c r="AD31">
        <v>30.935611169389102</v>
      </c>
      <c r="AE31">
        <v>32.353013294885599</v>
      </c>
      <c r="AF31">
        <v>31.688120307016199</v>
      </c>
      <c r="AG31" s="24">
        <v>0.92152777777777795</v>
      </c>
      <c r="AH31">
        <v>34.767367076805598</v>
      </c>
      <c r="AI31">
        <v>36.137556441808897</v>
      </c>
      <c r="AJ31">
        <v>35.497954119886302</v>
      </c>
      <c r="AK31" t="s">
        <v>61</v>
      </c>
    </row>
    <row r="32" spans="1:37" x14ac:dyDescent="0.15">
      <c r="A32">
        <v>1</v>
      </c>
      <c r="B32">
        <v>31</v>
      </c>
      <c r="C32" t="s">
        <v>91</v>
      </c>
      <c r="Q32" s="24"/>
      <c r="R32">
        <v>0</v>
      </c>
      <c r="S32">
        <v>0</v>
      </c>
      <c r="T32">
        <v>0</v>
      </c>
      <c r="U32">
        <v>180171</v>
      </c>
      <c r="V32">
        <v>203913</v>
      </c>
      <c r="W32">
        <v>384084</v>
      </c>
      <c r="X32">
        <v>55737</v>
      </c>
      <c r="Y32">
        <v>65972</v>
      </c>
      <c r="Z32">
        <v>121709</v>
      </c>
      <c r="AA32">
        <v>124434</v>
      </c>
      <c r="AB32">
        <v>137941</v>
      </c>
      <c r="AC32">
        <v>262375</v>
      </c>
      <c r="AD32">
        <v>30.935611169389102</v>
      </c>
      <c r="AE32">
        <v>32.353013294885599</v>
      </c>
      <c r="AF32">
        <v>31.688120307016199</v>
      </c>
      <c r="AG32" s="24">
        <v>0.92152777777777795</v>
      </c>
      <c r="AH32">
        <v>34.767367076805598</v>
      </c>
      <c r="AI32">
        <v>36.137556441808897</v>
      </c>
      <c r="AJ32">
        <v>35.497954119886302</v>
      </c>
      <c r="AK32" t="s">
        <v>61</v>
      </c>
    </row>
    <row r="33" spans="1:37" x14ac:dyDescent="0.15">
      <c r="A33">
        <v>1</v>
      </c>
      <c r="B33">
        <v>32</v>
      </c>
      <c r="C33" t="s">
        <v>92</v>
      </c>
      <c r="Q33" s="24"/>
      <c r="R33">
        <v>33.040576146144403</v>
      </c>
      <c r="S33">
        <v>34.3513152028533</v>
      </c>
      <c r="T33">
        <v>33.728097282309101</v>
      </c>
      <c r="U33">
        <v>180171</v>
      </c>
      <c r="V33">
        <v>203913</v>
      </c>
      <c r="W33">
        <v>384084</v>
      </c>
      <c r="X33">
        <v>55737</v>
      </c>
      <c r="Y33">
        <v>65972</v>
      </c>
      <c r="Z33">
        <v>121709</v>
      </c>
      <c r="AA33">
        <v>124434</v>
      </c>
      <c r="AB33">
        <v>137941</v>
      </c>
      <c r="AC33">
        <v>262375</v>
      </c>
      <c r="AD33">
        <v>30.935611169389102</v>
      </c>
      <c r="AE33">
        <v>32.353013294885599</v>
      </c>
      <c r="AF33">
        <v>31.688120307016199</v>
      </c>
      <c r="AG33" s="24">
        <v>0.92152777777777795</v>
      </c>
      <c r="AH33">
        <v>34.767367076805598</v>
      </c>
      <c r="AI33">
        <v>36.137556441808897</v>
      </c>
      <c r="AJ33">
        <v>35.497954119886302</v>
      </c>
      <c r="AK33" t="s">
        <v>61</v>
      </c>
    </row>
    <row r="34" spans="1:37" x14ac:dyDescent="0.15">
      <c r="A34">
        <v>1</v>
      </c>
      <c r="B34">
        <v>33</v>
      </c>
      <c r="C34" t="s">
        <v>93</v>
      </c>
      <c r="Q34" s="24"/>
      <c r="R34">
        <v>34.739659677522098</v>
      </c>
      <c r="S34">
        <v>36.693394425353198</v>
      </c>
      <c r="T34">
        <v>35.792381848107198</v>
      </c>
      <c r="U34">
        <v>180171</v>
      </c>
      <c r="V34">
        <v>203913</v>
      </c>
      <c r="W34">
        <v>384084</v>
      </c>
      <c r="X34">
        <v>55737</v>
      </c>
      <c r="Y34">
        <v>65972</v>
      </c>
      <c r="Z34">
        <v>121709</v>
      </c>
      <c r="AA34">
        <v>124434</v>
      </c>
      <c r="AB34">
        <v>137941</v>
      </c>
      <c r="AC34">
        <v>262375</v>
      </c>
      <c r="AD34">
        <v>30.935611169389102</v>
      </c>
      <c r="AE34">
        <v>32.353013294885599</v>
      </c>
      <c r="AF34">
        <v>31.688120307016199</v>
      </c>
      <c r="AG34" s="24">
        <v>0.92152777777777795</v>
      </c>
      <c r="AH34">
        <v>34.767367076805598</v>
      </c>
      <c r="AI34">
        <v>36.137556441808897</v>
      </c>
      <c r="AJ34">
        <v>35.497954119886302</v>
      </c>
      <c r="AK34" t="s">
        <v>61</v>
      </c>
    </row>
    <row r="35" spans="1:37" x14ac:dyDescent="0.15">
      <c r="A35">
        <v>1</v>
      </c>
      <c r="B35">
        <v>34</v>
      </c>
      <c r="C35" t="s">
        <v>94</v>
      </c>
      <c r="Q35" s="24"/>
      <c r="R35">
        <v>43.644955641745803</v>
      </c>
      <c r="S35">
        <v>42.739171081333801</v>
      </c>
      <c r="T35">
        <v>43.161549175727103</v>
      </c>
      <c r="U35">
        <v>180171</v>
      </c>
      <c r="V35">
        <v>203913</v>
      </c>
      <c r="W35">
        <v>384084</v>
      </c>
      <c r="X35">
        <v>55737</v>
      </c>
      <c r="Y35">
        <v>65972</v>
      </c>
      <c r="Z35">
        <v>121709</v>
      </c>
      <c r="AA35">
        <v>124434</v>
      </c>
      <c r="AB35">
        <v>137941</v>
      </c>
      <c r="AC35">
        <v>262375</v>
      </c>
      <c r="AD35">
        <v>30.935611169389102</v>
      </c>
      <c r="AE35">
        <v>32.353013294885599</v>
      </c>
      <c r="AF35">
        <v>31.688120307016199</v>
      </c>
      <c r="AG35" s="24">
        <v>0.92152777777777795</v>
      </c>
      <c r="AH35">
        <v>34.767367076805598</v>
      </c>
      <c r="AI35">
        <v>36.137556441808897</v>
      </c>
      <c r="AJ35">
        <v>35.497954119886302</v>
      </c>
      <c r="AK35" t="s">
        <v>61</v>
      </c>
    </row>
    <row r="36" spans="1:37" x14ac:dyDescent="0.15">
      <c r="A36">
        <v>1</v>
      </c>
      <c r="B36">
        <v>35</v>
      </c>
      <c r="C36" t="s">
        <v>95</v>
      </c>
      <c r="Q36" s="24"/>
      <c r="R36">
        <v>42.261707074061803</v>
      </c>
      <c r="S36">
        <v>41.852074564040898</v>
      </c>
      <c r="T36">
        <v>42.046709799589699</v>
      </c>
      <c r="U36">
        <v>180171</v>
      </c>
      <c r="V36">
        <v>203913</v>
      </c>
      <c r="W36">
        <v>384084</v>
      </c>
      <c r="X36">
        <v>55737</v>
      </c>
      <c r="Y36">
        <v>65972</v>
      </c>
      <c r="Z36">
        <v>121709</v>
      </c>
      <c r="AA36">
        <v>124434</v>
      </c>
      <c r="AB36">
        <v>137941</v>
      </c>
      <c r="AC36">
        <v>262375</v>
      </c>
      <c r="AD36">
        <v>30.935611169389102</v>
      </c>
      <c r="AE36">
        <v>32.353013294885599</v>
      </c>
      <c r="AF36">
        <v>31.688120307016199</v>
      </c>
      <c r="AG36" s="24">
        <v>0.92152777777777795</v>
      </c>
      <c r="AH36">
        <v>34.767367076805598</v>
      </c>
      <c r="AI36">
        <v>36.137556441808897</v>
      </c>
      <c r="AJ36">
        <v>35.497954119886302</v>
      </c>
      <c r="AK36" t="s">
        <v>61</v>
      </c>
    </row>
    <row r="37" spans="1:37" x14ac:dyDescent="0.15">
      <c r="A37">
        <v>1</v>
      </c>
      <c r="B37">
        <v>36</v>
      </c>
      <c r="C37" t="s">
        <v>96</v>
      </c>
      <c r="Q37" s="24"/>
      <c r="R37">
        <v>43.352194847643503</v>
      </c>
      <c r="S37">
        <v>42.556614280410798</v>
      </c>
      <c r="T37">
        <v>42.929068562120499</v>
      </c>
      <c r="U37">
        <v>180171</v>
      </c>
      <c r="V37">
        <v>203913</v>
      </c>
      <c r="W37">
        <v>384084</v>
      </c>
      <c r="X37">
        <v>55737</v>
      </c>
      <c r="Y37">
        <v>65972</v>
      </c>
      <c r="Z37">
        <v>121709</v>
      </c>
      <c r="AA37">
        <v>124434</v>
      </c>
      <c r="AB37">
        <v>137941</v>
      </c>
      <c r="AC37">
        <v>262375</v>
      </c>
      <c r="AD37">
        <v>30.935611169389102</v>
      </c>
      <c r="AE37">
        <v>32.353013294885599</v>
      </c>
      <c r="AF37">
        <v>31.688120307016199</v>
      </c>
      <c r="AG37" s="24">
        <v>0.92152777777777795</v>
      </c>
      <c r="AH37">
        <v>34.767367076805598</v>
      </c>
      <c r="AI37">
        <v>36.137556441808897</v>
      </c>
      <c r="AJ37">
        <v>35.497954119886302</v>
      </c>
      <c r="AK37" t="s">
        <v>61</v>
      </c>
    </row>
    <row r="38" spans="1:37" x14ac:dyDescent="0.15">
      <c r="A38">
        <v>1</v>
      </c>
      <c r="B38">
        <v>37</v>
      </c>
      <c r="C38" t="s">
        <v>97</v>
      </c>
      <c r="R38">
        <v>34.251464579333401</v>
      </c>
      <c r="S38">
        <v>34.644382463174402</v>
      </c>
      <c r="T38">
        <v>34.459881180794802</v>
      </c>
      <c r="U38">
        <v>180171</v>
      </c>
      <c r="V38">
        <v>203913</v>
      </c>
      <c r="W38">
        <v>384084</v>
      </c>
      <c r="X38">
        <v>55737</v>
      </c>
      <c r="Y38">
        <v>65972</v>
      </c>
      <c r="Z38">
        <v>121709</v>
      </c>
      <c r="AA38">
        <v>124434</v>
      </c>
      <c r="AB38">
        <v>137941</v>
      </c>
      <c r="AC38">
        <v>262375</v>
      </c>
      <c r="AD38">
        <v>30.935611169389102</v>
      </c>
      <c r="AE38">
        <v>32.353013294885599</v>
      </c>
      <c r="AF38">
        <v>31.688120307016199</v>
      </c>
      <c r="AG38" s="24">
        <v>0.92152777777777795</v>
      </c>
      <c r="AH38">
        <v>34.767367076805598</v>
      </c>
      <c r="AI38">
        <v>36.137556441808897</v>
      </c>
      <c r="AJ38">
        <v>35.497954119886302</v>
      </c>
      <c r="AK38" t="s">
        <v>61</v>
      </c>
    </row>
    <row r="39" spans="1:37" x14ac:dyDescent="0.15">
      <c r="A39">
        <v>1</v>
      </c>
      <c r="B39">
        <v>38</v>
      </c>
      <c r="C39" t="s">
        <v>98</v>
      </c>
      <c r="R39">
        <v>35.052743866303203</v>
      </c>
      <c r="S39">
        <v>35.723281179961198</v>
      </c>
      <c r="T39">
        <v>35.405575398162497</v>
      </c>
      <c r="U39">
        <v>180171</v>
      </c>
      <c r="V39">
        <v>203913</v>
      </c>
      <c r="W39">
        <v>384084</v>
      </c>
      <c r="X39">
        <v>55737</v>
      </c>
      <c r="Y39">
        <v>65972</v>
      </c>
      <c r="Z39">
        <v>121709</v>
      </c>
      <c r="AA39">
        <v>124434</v>
      </c>
      <c r="AB39">
        <v>137941</v>
      </c>
      <c r="AC39">
        <v>262375</v>
      </c>
      <c r="AD39">
        <v>30.935611169389102</v>
      </c>
      <c r="AE39">
        <v>32.353013294885599</v>
      </c>
      <c r="AF39">
        <v>31.688120307016199</v>
      </c>
      <c r="AG39" s="24">
        <v>0.92152777777777795</v>
      </c>
      <c r="AH39">
        <v>34.767367076805598</v>
      </c>
      <c r="AI39">
        <v>36.137556441808897</v>
      </c>
      <c r="AJ39">
        <v>35.497954119886302</v>
      </c>
      <c r="AK39" t="s">
        <v>61</v>
      </c>
    </row>
    <row r="40" spans="1:37" x14ac:dyDescent="0.15">
      <c r="A40">
        <v>1</v>
      </c>
      <c r="B40">
        <v>39</v>
      </c>
      <c r="C40" t="s">
        <v>99</v>
      </c>
      <c r="R40">
        <v>0</v>
      </c>
      <c r="S40">
        <v>0</v>
      </c>
      <c r="T40">
        <v>0</v>
      </c>
      <c r="U40">
        <v>180171</v>
      </c>
      <c r="V40">
        <v>203913</v>
      </c>
      <c r="W40">
        <v>384084</v>
      </c>
      <c r="X40">
        <v>55737</v>
      </c>
      <c r="Y40">
        <v>65972</v>
      </c>
      <c r="Z40">
        <v>121709</v>
      </c>
      <c r="AA40">
        <v>124434</v>
      </c>
      <c r="AB40">
        <v>137941</v>
      </c>
      <c r="AC40">
        <v>262375</v>
      </c>
      <c r="AD40">
        <v>30.935611169389102</v>
      </c>
      <c r="AE40">
        <v>32.353013294885599</v>
      </c>
      <c r="AF40">
        <v>31.688120307016199</v>
      </c>
      <c r="AG40" s="24">
        <v>0.92152777777777795</v>
      </c>
      <c r="AH40">
        <v>34.767367076805598</v>
      </c>
      <c r="AI40">
        <v>36.137556441808897</v>
      </c>
      <c r="AJ40">
        <v>35.497954119886302</v>
      </c>
      <c r="AK40" t="s">
        <v>61</v>
      </c>
    </row>
    <row r="41" spans="1:37" x14ac:dyDescent="0.15">
      <c r="A41">
        <v>1</v>
      </c>
      <c r="B41">
        <v>40</v>
      </c>
      <c r="C41" t="s">
        <v>100</v>
      </c>
      <c r="R41">
        <v>34.933893751163801</v>
      </c>
      <c r="S41">
        <v>34.435209221462799</v>
      </c>
      <c r="T41">
        <v>34.6707715506409</v>
      </c>
      <c r="U41">
        <v>180171</v>
      </c>
      <c r="V41">
        <v>203913</v>
      </c>
      <c r="W41">
        <v>384084</v>
      </c>
      <c r="X41">
        <v>55737</v>
      </c>
      <c r="Y41">
        <v>65972</v>
      </c>
      <c r="Z41">
        <v>121709</v>
      </c>
      <c r="AA41">
        <v>124434</v>
      </c>
      <c r="AB41">
        <v>137941</v>
      </c>
      <c r="AC41">
        <v>262375</v>
      </c>
      <c r="AD41">
        <v>30.935611169389102</v>
      </c>
      <c r="AE41">
        <v>32.353013294885599</v>
      </c>
      <c r="AF41">
        <v>31.688120307016199</v>
      </c>
      <c r="AG41" s="24">
        <v>0.92152777777777795</v>
      </c>
      <c r="AH41">
        <v>34.767367076805598</v>
      </c>
      <c r="AI41">
        <v>36.137556441808897</v>
      </c>
      <c r="AJ41">
        <v>35.497954119886302</v>
      </c>
      <c r="AK41" t="s">
        <v>61</v>
      </c>
    </row>
    <row r="42" spans="1:37" x14ac:dyDescent="0.15">
      <c r="A42">
        <v>1</v>
      </c>
      <c r="B42">
        <v>41</v>
      </c>
      <c r="C42" t="s">
        <v>101</v>
      </c>
      <c r="R42">
        <v>37.574298946140097</v>
      </c>
      <c r="S42">
        <v>38.477200012927</v>
      </c>
      <c r="T42">
        <v>38.052976047698998</v>
      </c>
      <c r="U42">
        <v>180171</v>
      </c>
      <c r="V42">
        <v>203913</v>
      </c>
      <c r="W42">
        <v>384084</v>
      </c>
      <c r="X42">
        <v>55737</v>
      </c>
      <c r="Y42">
        <v>65972</v>
      </c>
      <c r="Z42">
        <v>121709</v>
      </c>
      <c r="AA42">
        <v>124434</v>
      </c>
      <c r="AB42">
        <v>137941</v>
      </c>
      <c r="AC42">
        <v>262375</v>
      </c>
      <c r="AD42">
        <v>30.935611169389102</v>
      </c>
      <c r="AE42">
        <v>32.353013294885599</v>
      </c>
      <c r="AF42">
        <v>31.688120307016199</v>
      </c>
      <c r="AG42" s="24">
        <v>0.92152777777777795</v>
      </c>
      <c r="AH42">
        <v>34.767367076805598</v>
      </c>
      <c r="AI42">
        <v>36.137556441808897</v>
      </c>
      <c r="AJ42">
        <v>35.497954119886302</v>
      </c>
      <c r="AK42" t="s">
        <v>61</v>
      </c>
    </row>
    <row r="43" spans="1:37" x14ac:dyDescent="0.15">
      <c r="A43">
        <v>1</v>
      </c>
      <c r="B43">
        <v>42</v>
      </c>
      <c r="C43" t="s">
        <v>102</v>
      </c>
      <c r="R43">
        <v>32.259202115935601</v>
      </c>
      <c r="S43">
        <v>34.260539728950199</v>
      </c>
      <c r="T43">
        <v>33.314580989290299</v>
      </c>
      <c r="U43">
        <v>180171</v>
      </c>
      <c r="V43">
        <v>203913</v>
      </c>
      <c r="W43">
        <v>384084</v>
      </c>
      <c r="X43">
        <v>55737</v>
      </c>
      <c r="Y43">
        <v>65972</v>
      </c>
      <c r="Z43">
        <v>121709</v>
      </c>
      <c r="AA43">
        <v>124434</v>
      </c>
      <c r="AB43">
        <v>137941</v>
      </c>
      <c r="AC43">
        <v>262375</v>
      </c>
      <c r="AD43">
        <v>30.935611169389102</v>
      </c>
      <c r="AE43">
        <v>32.353013294885599</v>
      </c>
      <c r="AF43">
        <v>31.688120307016199</v>
      </c>
      <c r="AG43" s="24">
        <v>0.92152777777777795</v>
      </c>
      <c r="AH43">
        <v>34.767367076805598</v>
      </c>
      <c r="AI43">
        <v>36.137556441808897</v>
      </c>
      <c r="AJ43">
        <v>35.497954119886302</v>
      </c>
      <c r="AK43" t="s">
        <v>61</v>
      </c>
    </row>
    <row r="44" spans="1:37" x14ac:dyDescent="0.15">
      <c r="A44">
        <v>1</v>
      </c>
      <c r="B44">
        <v>43</v>
      </c>
      <c r="C44" t="s">
        <v>103</v>
      </c>
      <c r="R44">
        <v>0</v>
      </c>
      <c r="S44">
        <v>0</v>
      </c>
      <c r="T44">
        <v>0</v>
      </c>
      <c r="U44">
        <v>180171</v>
      </c>
      <c r="V44">
        <v>203913</v>
      </c>
      <c r="W44">
        <v>384084</v>
      </c>
      <c r="X44">
        <v>55737</v>
      </c>
      <c r="Y44">
        <v>65972</v>
      </c>
      <c r="Z44">
        <v>121709</v>
      </c>
      <c r="AA44">
        <v>124434</v>
      </c>
      <c r="AB44">
        <v>137941</v>
      </c>
      <c r="AC44">
        <v>262375</v>
      </c>
      <c r="AD44">
        <v>30.935611169389102</v>
      </c>
      <c r="AE44">
        <v>32.353013294885599</v>
      </c>
      <c r="AF44">
        <v>31.688120307016199</v>
      </c>
      <c r="AG44" s="24">
        <v>0.92152777777777795</v>
      </c>
      <c r="AH44">
        <v>34.767367076805598</v>
      </c>
      <c r="AI44">
        <v>36.137556441808897</v>
      </c>
      <c r="AJ44">
        <v>35.497954119886302</v>
      </c>
      <c r="AK44" t="s">
        <v>61</v>
      </c>
    </row>
    <row r="45" spans="1:37" x14ac:dyDescent="0.15">
      <c r="A45">
        <v>2</v>
      </c>
      <c r="B45">
        <v>1</v>
      </c>
      <c r="C45" t="s">
        <v>104</v>
      </c>
      <c r="Q45" s="24"/>
      <c r="R45">
        <v>0</v>
      </c>
      <c r="S45">
        <v>0</v>
      </c>
      <c r="T45">
        <v>0</v>
      </c>
      <c r="U45">
        <v>180171</v>
      </c>
      <c r="V45">
        <v>203913</v>
      </c>
      <c r="W45">
        <v>384084</v>
      </c>
      <c r="X45">
        <v>55737</v>
      </c>
      <c r="Y45">
        <v>65972</v>
      </c>
      <c r="Z45">
        <v>121709</v>
      </c>
      <c r="AA45">
        <v>124434</v>
      </c>
      <c r="AB45">
        <v>137941</v>
      </c>
      <c r="AC45">
        <v>262375</v>
      </c>
      <c r="AD45">
        <v>30.935611169389102</v>
      </c>
      <c r="AE45">
        <v>32.353013294885599</v>
      </c>
      <c r="AF45">
        <v>31.688120307016199</v>
      </c>
      <c r="AG45" s="24">
        <v>0.92152777777777795</v>
      </c>
      <c r="AH45">
        <v>34.767367076805598</v>
      </c>
      <c r="AI45">
        <v>36.137556441808897</v>
      </c>
      <c r="AJ45">
        <v>35.497954119886302</v>
      </c>
      <c r="AK45" t="s">
        <v>61</v>
      </c>
    </row>
    <row r="46" spans="1:37" x14ac:dyDescent="0.15">
      <c r="A46">
        <v>2</v>
      </c>
      <c r="B46">
        <v>2</v>
      </c>
      <c r="C46" t="s">
        <v>105</v>
      </c>
      <c r="Q46" s="24"/>
      <c r="R46">
        <v>0</v>
      </c>
      <c r="S46">
        <v>0</v>
      </c>
      <c r="T46">
        <v>0</v>
      </c>
      <c r="U46">
        <v>180171</v>
      </c>
      <c r="V46">
        <v>203913</v>
      </c>
      <c r="W46">
        <v>384084</v>
      </c>
      <c r="X46">
        <v>55737</v>
      </c>
      <c r="Y46">
        <v>65972</v>
      </c>
      <c r="Z46">
        <v>121709</v>
      </c>
      <c r="AA46">
        <v>124434</v>
      </c>
      <c r="AB46">
        <v>137941</v>
      </c>
      <c r="AC46">
        <v>262375</v>
      </c>
      <c r="AD46">
        <v>30.935611169389102</v>
      </c>
      <c r="AE46">
        <v>32.353013294885599</v>
      </c>
      <c r="AF46">
        <v>31.688120307016199</v>
      </c>
      <c r="AG46" s="24">
        <v>0.92152777777777795</v>
      </c>
      <c r="AH46">
        <v>34.767367076805598</v>
      </c>
      <c r="AI46">
        <v>36.137556441808897</v>
      </c>
      <c r="AJ46">
        <v>35.497954119886302</v>
      </c>
      <c r="AK46" t="s">
        <v>61</v>
      </c>
    </row>
    <row r="47" spans="1:37" x14ac:dyDescent="0.15">
      <c r="A47">
        <v>2</v>
      </c>
      <c r="B47">
        <v>3</v>
      </c>
      <c r="C47" t="s">
        <v>106</v>
      </c>
      <c r="Q47" s="24"/>
      <c r="R47">
        <v>0</v>
      </c>
      <c r="S47">
        <v>0</v>
      </c>
      <c r="T47">
        <v>0</v>
      </c>
      <c r="U47">
        <v>180171</v>
      </c>
      <c r="V47">
        <v>203913</v>
      </c>
      <c r="W47">
        <v>384084</v>
      </c>
      <c r="X47">
        <v>55737</v>
      </c>
      <c r="Y47">
        <v>65972</v>
      </c>
      <c r="Z47">
        <v>121709</v>
      </c>
      <c r="AA47">
        <v>124434</v>
      </c>
      <c r="AB47">
        <v>137941</v>
      </c>
      <c r="AC47">
        <v>262375</v>
      </c>
      <c r="AD47">
        <v>30.935611169389102</v>
      </c>
      <c r="AE47">
        <v>32.353013294885599</v>
      </c>
      <c r="AF47">
        <v>31.688120307016199</v>
      </c>
      <c r="AG47" s="24">
        <v>0.92152777777777795</v>
      </c>
      <c r="AH47">
        <v>34.767367076805598</v>
      </c>
      <c r="AI47">
        <v>36.137556441808897</v>
      </c>
      <c r="AJ47">
        <v>35.497954119886302</v>
      </c>
      <c r="AK47" t="s">
        <v>61</v>
      </c>
    </row>
    <row r="48" spans="1:37" x14ac:dyDescent="0.15">
      <c r="A48">
        <v>2</v>
      </c>
      <c r="B48">
        <v>4</v>
      </c>
      <c r="C48" t="s">
        <v>107</v>
      </c>
      <c r="Q48" s="24"/>
      <c r="R48">
        <v>0</v>
      </c>
      <c r="S48">
        <v>0</v>
      </c>
      <c r="T48">
        <v>0</v>
      </c>
      <c r="U48">
        <v>180171</v>
      </c>
      <c r="V48">
        <v>203913</v>
      </c>
      <c r="W48">
        <v>384084</v>
      </c>
      <c r="X48">
        <v>55737</v>
      </c>
      <c r="Y48">
        <v>65972</v>
      </c>
      <c r="Z48">
        <v>121709</v>
      </c>
      <c r="AA48">
        <v>124434</v>
      </c>
      <c r="AB48">
        <v>137941</v>
      </c>
      <c r="AC48">
        <v>262375</v>
      </c>
      <c r="AD48">
        <v>30.935611169389102</v>
      </c>
      <c r="AE48">
        <v>32.353013294885599</v>
      </c>
      <c r="AF48">
        <v>31.688120307016199</v>
      </c>
      <c r="AG48" s="24">
        <v>0.92152777777777795</v>
      </c>
      <c r="AH48">
        <v>34.767367076805598</v>
      </c>
      <c r="AI48">
        <v>36.137556441808897</v>
      </c>
      <c r="AJ48">
        <v>35.497954119886302</v>
      </c>
      <c r="AK48" t="s">
        <v>61</v>
      </c>
    </row>
    <row r="49" spans="1:37" x14ac:dyDescent="0.15">
      <c r="A49">
        <v>2</v>
      </c>
      <c r="B49">
        <v>5</v>
      </c>
      <c r="C49" t="s">
        <v>108</v>
      </c>
      <c r="Q49" s="24"/>
      <c r="R49">
        <v>0</v>
      </c>
      <c r="S49">
        <v>0</v>
      </c>
      <c r="T49">
        <v>0</v>
      </c>
      <c r="U49">
        <v>180171</v>
      </c>
      <c r="V49">
        <v>203913</v>
      </c>
      <c r="W49">
        <v>384084</v>
      </c>
      <c r="X49">
        <v>55737</v>
      </c>
      <c r="Y49">
        <v>65972</v>
      </c>
      <c r="Z49">
        <v>121709</v>
      </c>
      <c r="AA49">
        <v>124434</v>
      </c>
      <c r="AB49">
        <v>137941</v>
      </c>
      <c r="AC49">
        <v>262375</v>
      </c>
      <c r="AD49">
        <v>30.935611169389102</v>
      </c>
      <c r="AE49">
        <v>32.353013294885599</v>
      </c>
      <c r="AF49">
        <v>31.688120307016199</v>
      </c>
      <c r="AG49" s="24">
        <v>0.92152777777777795</v>
      </c>
      <c r="AH49">
        <v>34.767367076805598</v>
      </c>
      <c r="AI49">
        <v>36.137556441808897</v>
      </c>
      <c r="AJ49">
        <v>35.497954119886302</v>
      </c>
      <c r="AK49" t="s">
        <v>61</v>
      </c>
    </row>
    <row r="50" spans="1:37" x14ac:dyDescent="0.15">
      <c r="A50">
        <v>2</v>
      </c>
      <c r="B50">
        <v>6</v>
      </c>
      <c r="C50" t="s">
        <v>109</v>
      </c>
      <c r="Q50" s="24"/>
      <c r="R50">
        <v>0</v>
      </c>
      <c r="S50">
        <v>0</v>
      </c>
      <c r="T50">
        <v>0</v>
      </c>
      <c r="U50">
        <v>180171</v>
      </c>
      <c r="V50">
        <v>203913</v>
      </c>
      <c r="W50">
        <v>384084</v>
      </c>
      <c r="X50">
        <v>55737</v>
      </c>
      <c r="Y50">
        <v>65972</v>
      </c>
      <c r="Z50">
        <v>121709</v>
      </c>
      <c r="AA50">
        <v>124434</v>
      </c>
      <c r="AB50">
        <v>137941</v>
      </c>
      <c r="AC50">
        <v>262375</v>
      </c>
      <c r="AD50">
        <v>30.935611169389102</v>
      </c>
      <c r="AE50">
        <v>32.353013294885599</v>
      </c>
      <c r="AF50">
        <v>31.688120307016199</v>
      </c>
      <c r="AG50" s="24">
        <v>0.92152777777777795</v>
      </c>
      <c r="AH50">
        <v>34.767367076805598</v>
      </c>
      <c r="AI50">
        <v>36.137556441808897</v>
      </c>
      <c r="AJ50">
        <v>35.497954119886302</v>
      </c>
      <c r="AK50" t="s">
        <v>61</v>
      </c>
    </row>
    <row r="51" spans="1:37" x14ac:dyDescent="0.15">
      <c r="A51">
        <v>2</v>
      </c>
      <c r="B51">
        <v>7</v>
      </c>
      <c r="C51" t="s">
        <v>110</v>
      </c>
      <c r="Q51" s="24"/>
      <c r="R51">
        <v>0</v>
      </c>
      <c r="S51">
        <v>0</v>
      </c>
      <c r="T51">
        <v>0</v>
      </c>
      <c r="U51">
        <v>180171</v>
      </c>
      <c r="V51">
        <v>203913</v>
      </c>
      <c r="W51">
        <v>384084</v>
      </c>
      <c r="X51">
        <v>55737</v>
      </c>
      <c r="Y51">
        <v>65972</v>
      </c>
      <c r="Z51">
        <v>121709</v>
      </c>
      <c r="AA51">
        <v>124434</v>
      </c>
      <c r="AB51">
        <v>137941</v>
      </c>
      <c r="AC51">
        <v>262375</v>
      </c>
      <c r="AD51">
        <v>30.935611169389102</v>
      </c>
      <c r="AE51">
        <v>32.353013294885599</v>
      </c>
      <c r="AF51">
        <v>31.688120307016199</v>
      </c>
      <c r="AG51" s="24">
        <v>0.92152777777777795</v>
      </c>
      <c r="AH51">
        <v>34.767367076805598</v>
      </c>
      <c r="AI51">
        <v>36.137556441808897</v>
      </c>
      <c r="AJ51">
        <v>35.497954119886302</v>
      </c>
      <c r="AK51" t="s">
        <v>61</v>
      </c>
    </row>
    <row r="52" spans="1:37" x14ac:dyDescent="0.15">
      <c r="A52">
        <v>2</v>
      </c>
      <c r="B52">
        <v>8</v>
      </c>
      <c r="C52" t="s">
        <v>111</v>
      </c>
      <c r="Q52" s="24"/>
      <c r="R52">
        <v>0</v>
      </c>
      <c r="S52">
        <v>0</v>
      </c>
      <c r="T52">
        <v>0</v>
      </c>
      <c r="U52">
        <v>180171</v>
      </c>
      <c r="V52">
        <v>203913</v>
      </c>
      <c r="W52">
        <v>384084</v>
      </c>
      <c r="X52">
        <v>55737</v>
      </c>
      <c r="Y52">
        <v>65972</v>
      </c>
      <c r="Z52">
        <v>121709</v>
      </c>
      <c r="AA52">
        <v>124434</v>
      </c>
      <c r="AB52">
        <v>137941</v>
      </c>
      <c r="AC52">
        <v>262375</v>
      </c>
      <c r="AD52">
        <v>30.935611169389102</v>
      </c>
      <c r="AE52">
        <v>32.353013294885599</v>
      </c>
      <c r="AF52">
        <v>31.688120307016199</v>
      </c>
      <c r="AG52" s="24">
        <v>0.92152777777777795</v>
      </c>
      <c r="AH52">
        <v>34.767367076805598</v>
      </c>
      <c r="AI52">
        <v>36.137556441808897</v>
      </c>
      <c r="AJ52">
        <v>35.497954119886302</v>
      </c>
      <c r="AK52" t="s">
        <v>61</v>
      </c>
    </row>
    <row r="53" spans="1:37" x14ac:dyDescent="0.15">
      <c r="A53">
        <v>2</v>
      </c>
      <c r="B53">
        <v>9</v>
      </c>
      <c r="C53" t="s">
        <v>112</v>
      </c>
      <c r="Q53" s="24"/>
      <c r="R53">
        <v>0</v>
      </c>
      <c r="S53">
        <v>0</v>
      </c>
      <c r="T53">
        <v>0</v>
      </c>
      <c r="U53">
        <v>180171</v>
      </c>
      <c r="V53">
        <v>203913</v>
      </c>
      <c r="W53">
        <v>384084</v>
      </c>
      <c r="X53">
        <v>55737</v>
      </c>
      <c r="Y53">
        <v>65972</v>
      </c>
      <c r="Z53">
        <v>121709</v>
      </c>
      <c r="AA53">
        <v>124434</v>
      </c>
      <c r="AB53">
        <v>137941</v>
      </c>
      <c r="AC53">
        <v>262375</v>
      </c>
      <c r="AD53">
        <v>30.935611169389102</v>
      </c>
      <c r="AE53">
        <v>32.353013294885599</v>
      </c>
      <c r="AF53">
        <v>31.688120307016199</v>
      </c>
      <c r="AG53" s="24">
        <v>0.92152777777777795</v>
      </c>
      <c r="AH53">
        <v>34.767367076805598</v>
      </c>
      <c r="AI53">
        <v>36.137556441808897</v>
      </c>
      <c r="AJ53">
        <v>35.497954119886302</v>
      </c>
      <c r="AK53" t="s">
        <v>61</v>
      </c>
    </row>
    <row r="54" spans="1:37" x14ac:dyDescent="0.15">
      <c r="A54">
        <v>2</v>
      </c>
      <c r="B54">
        <v>10</v>
      </c>
      <c r="C54" t="s">
        <v>113</v>
      </c>
      <c r="Q54" s="24"/>
      <c r="R54">
        <v>0</v>
      </c>
      <c r="S54">
        <v>0</v>
      </c>
      <c r="T54">
        <v>0</v>
      </c>
      <c r="U54">
        <v>180171</v>
      </c>
      <c r="V54">
        <v>203913</v>
      </c>
      <c r="W54">
        <v>384084</v>
      </c>
      <c r="X54">
        <v>55737</v>
      </c>
      <c r="Y54">
        <v>65972</v>
      </c>
      <c r="Z54">
        <v>121709</v>
      </c>
      <c r="AA54">
        <v>124434</v>
      </c>
      <c r="AB54">
        <v>137941</v>
      </c>
      <c r="AC54">
        <v>262375</v>
      </c>
      <c r="AD54">
        <v>30.935611169389102</v>
      </c>
      <c r="AE54">
        <v>32.353013294885599</v>
      </c>
      <c r="AF54">
        <v>31.688120307016199</v>
      </c>
      <c r="AG54" s="24">
        <v>0.92152777777777795</v>
      </c>
      <c r="AH54">
        <v>34.767367076805598</v>
      </c>
      <c r="AI54">
        <v>36.137556441808897</v>
      </c>
      <c r="AJ54">
        <v>35.497954119886302</v>
      </c>
      <c r="AK54" t="s">
        <v>61</v>
      </c>
    </row>
    <row r="55" spans="1:37" x14ac:dyDescent="0.15">
      <c r="A55">
        <v>2</v>
      </c>
      <c r="B55">
        <v>11</v>
      </c>
      <c r="C55" t="s">
        <v>114</v>
      </c>
      <c r="Q55" s="24"/>
      <c r="R55">
        <v>34.722712822324297</v>
      </c>
      <c r="S55">
        <v>34.046225928665898</v>
      </c>
      <c r="T55">
        <v>34.364501845894502</v>
      </c>
      <c r="U55">
        <v>180171</v>
      </c>
      <c r="V55">
        <v>203913</v>
      </c>
      <c r="W55">
        <v>384084</v>
      </c>
      <c r="X55">
        <v>55737</v>
      </c>
      <c r="Y55">
        <v>65972</v>
      </c>
      <c r="Z55">
        <v>121709</v>
      </c>
      <c r="AA55">
        <v>124434</v>
      </c>
      <c r="AB55">
        <v>137941</v>
      </c>
      <c r="AC55">
        <v>262375</v>
      </c>
      <c r="AD55">
        <v>30.935611169389102</v>
      </c>
      <c r="AE55">
        <v>32.353013294885599</v>
      </c>
      <c r="AF55">
        <v>31.688120307016199</v>
      </c>
      <c r="AG55" s="24">
        <v>0.92152777777777795</v>
      </c>
      <c r="AH55">
        <v>34.767367076805598</v>
      </c>
      <c r="AI55">
        <v>36.137556441808897</v>
      </c>
      <c r="AJ55">
        <v>35.497954119886302</v>
      </c>
      <c r="AK55" t="s">
        <v>61</v>
      </c>
    </row>
    <row r="56" spans="1:37" x14ac:dyDescent="0.15">
      <c r="A56">
        <v>2</v>
      </c>
      <c r="B56">
        <v>12</v>
      </c>
      <c r="C56" t="s">
        <v>115</v>
      </c>
      <c r="Q56" s="24"/>
      <c r="R56">
        <v>0</v>
      </c>
      <c r="S56">
        <v>0</v>
      </c>
      <c r="T56">
        <v>0</v>
      </c>
      <c r="U56">
        <v>180171</v>
      </c>
      <c r="V56">
        <v>203913</v>
      </c>
      <c r="W56">
        <v>384084</v>
      </c>
      <c r="X56">
        <v>55737</v>
      </c>
      <c r="Y56">
        <v>65972</v>
      </c>
      <c r="Z56">
        <v>121709</v>
      </c>
      <c r="AA56">
        <v>124434</v>
      </c>
      <c r="AB56">
        <v>137941</v>
      </c>
      <c r="AC56">
        <v>262375</v>
      </c>
      <c r="AD56">
        <v>30.935611169389102</v>
      </c>
      <c r="AE56">
        <v>32.353013294885599</v>
      </c>
      <c r="AF56">
        <v>31.688120307016199</v>
      </c>
      <c r="AG56" s="24">
        <v>0.92152777777777795</v>
      </c>
      <c r="AH56">
        <v>34.767367076805598</v>
      </c>
      <c r="AI56">
        <v>36.137556441808897</v>
      </c>
      <c r="AJ56">
        <v>35.497954119886302</v>
      </c>
      <c r="AK56" t="s">
        <v>61</v>
      </c>
    </row>
    <row r="57" spans="1:37" x14ac:dyDescent="0.15">
      <c r="A57">
        <v>2</v>
      </c>
      <c r="B57">
        <v>13</v>
      </c>
      <c r="C57" t="s">
        <v>116</v>
      </c>
      <c r="Q57" s="24"/>
      <c r="R57">
        <v>0</v>
      </c>
      <c r="S57">
        <v>0</v>
      </c>
      <c r="T57">
        <v>0</v>
      </c>
      <c r="U57">
        <v>180171</v>
      </c>
      <c r="V57">
        <v>203913</v>
      </c>
      <c r="W57">
        <v>384084</v>
      </c>
      <c r="X57">
        <v>55737</v>
      </c>
      <c r="Y57">
        <v>65972</v>
      </c>
      <c r="Z57">
        <v>121709</v>
      </c>
      <c r="AA57">
        <v>124434</v>
      </c>
      <c r="AB57">
        <v>137941</v>
      </c>
      <c r="AC57">
        <v>262375</v>
      </c>
      <c r="AD57">
        <v>30.935611169389102</v>
      </c>
      <c r="AE57">
        <v>32.353013294885599</v>
      </c>
      <c r="AF57">
        <v>31.688120307016199</v>
      </c>
      <c r="AG57" s="24">
        <v>0.92152777777777795</v>
      </c>
      <c r="AH57">
        <v>34.767367076805598</v>
      </c>
      <c r="AI57">
        <v>36.137556441808897</v>
      </c>
      <c r="AJ57">
        <v>35.497954119886302</v>
      </c>
      <c r="AK57" t="s">
        <v>61</v>
      </c>
    </row>
    <row r="58" spans="1:37" x14ac:dyDescent="0.15">
      <c r="A58">
        <v>2</v>
      </c>
      <c r="B58">
        <v>14</v>
      </c>
      <c r="C58" t="s">
        <v>117</v>
      </c>
      <c r="Q58" s="24"/>
      <c r="R58">
        <v>0</v>
      </c>
      <c r="S58">
        <v>0</v>
      </c>
      <c r="T58">
        <v>0</v>
      </c>
      <c r="U58">
        <v>180171</v>
      </c>
      <c r="V58">
        <v>203913</v>
      </c>
      <c r="W58">
        <v>384084</v>
      </c>
      <c r="X58">
        <v>55737</v>
      </c>
      <c r="Y58">
        <v>65972</v>
      </c>
      <c r="Z58">
        <v>121709</v>
      </c>
      <c r="AA58">
        <v>124434</v>
      </c>
      <c r="AB58">
        <v>137941</v>
      </c>
      <c r="AC58">
        <v>262375</v>
      </c>
      <c r="AD58">
        <v>30.935611169389102</v>
      </c>
      <c r="AE58">
        <v>32.353013294885599</v>
      </c>
      <c r="AF58">
        <v>31.688120307016199</v>
      </c>
      <c r="AG58" s="24">
        <v>0.92152777777777795</v>
      </c>
      <c r="AH58">
        <v>34.767367076805598</v>
      </c>
      <c r="AI58">
        <v>36.137556441808897</v>
      </c>
      <c r="AJ58">
        <v>35.497954119886302</v>
      </c>
      <c r="AK58" t="s">
        <v>61</v>
      </c>
    </row>
    <row r="59" spans="1:37" x14ac:dyDescent="0.15">
      <c r="A59">
        <v>2</v>
      </c>
      <c r="B59">
        <v>15</v>
      </c>
      <c r="C59" t="s">
        <v>118</v>
      </c>
      <c r="Q59" s="24"/>
      <c r="R59">
        <v>0</v>
      </c>
      <c r="S59">
        <v>0</v>
      </c>
      <c r="T59">
        <v>0</v>
      </c>
      <c r="U59">
        <v>180171</v>
      </c>
      <c r="V59">
        <v>203913</v>
      </c>
      <c r="W59">
        <v>384084</v>
      </c>
      <c r="X59">
        <v>55737</v>
      </c>
      <c r="Y59">
        <v>65972</v>
      </c>
      <c r="Z59">
        <v>121709</v>
      </c>
      <c r="AA59">
        <v>124434</v>
      </c>
      <c r="AB59">
        <v>137941</v>
      </c>
      <c r="AC59">
        <v>262375</v>
      </c>
      <c r="AD59">
        <v>30.935611169389102</v>
      </c>
      <c r="AE59">
        <v>32.353013294885599</v>
      </c>
      <c r="AF59">
        <v>31.688120307016199</v>
      </c>
      <c r="AG59" s="24">
        <v>0.92152777777777795</v>
      </c>
      <c r="AH59">
        <v>34.767367076805598</v>
      </c>
      <c r="AI59">
        <v>36.137556441808897</v>
      </c>
      <c r="AJ59">
        <v>35.497954119886302</v>
      </c>
      <c r="AK59" t="s">
        <v>61</v>
      </c>
    </row>
    <row r="60" spans="1:37" x14ac:dyDescent="0.15">
      <c r="A60">
        <v>2</v>
      </c>
      <c r="B60">
        <v>16</v>
      </c>
      <c r="C60" t="s">
        <v>119</v>
      </c>
      <c r="Q60" s="24"/>
      <c r="R60">
        <v>0</v>
      </c>
      <c r="S60">
        <v>0</v>
      </c>
      <c r="T60">
        <v>0</v>
      </c>
      <c r="U60">
        <v>180171</v>
      </c>
      <c r="V60">
        <v>203913</v>
      </c>
      <c r="W60">
        <v>384084</v>
      </c>
      <c r="X60">
        <v>55737</v>
      </c>
      <c r="Y60">
        <v>65972</v>
      </c>
      <c r="Z60">
        <v>121709</v>
      </c>
      <c r="AA60">
        <v>124434</v>
      </c>
      <c r="AB60">
        <v>137941</v>
      </c>
      <c r="AC60">
        <v>262375</v>
      </c>
      <c r="AD60">
        <v>30.935611169389102</v>
      </c>
      <c r="AE60">
        <v>32.353013294885599</v>
      </c>
      <c r="AF60">
        <v>31.688120307016199</v>
      </c>
      <c r="AG60" s="24">
        <v>0.92152777777777795</v>
      </c>
      <c r="AH60">
        <v>34.767367076805598</v>
      </c>
      <c r="AI60">
        <v>36.137556441808897</v>
      </c>
      <c r="AJ60">
        <v>35.497954119886302</v>
      </c>
      <c r="AK60" t="s">
        <v>61</v>
      </c>
    </row>
    <row r="61" spans="1:37" x14ac:dyDescent="0.15">
      <c r="A61">
        <v>2</v>
      </c>
      <c r="B61">
        <v>17</v>
      </c>
      <c r="C61" t="s">
        <v>120</v>
      </c>
      <c r="Q61" s="24"/>
      <c r="R61">
        <v>0</v>
      </c>
      <c r="S61">
        <v>0</v>
      </c>
      <c r="T61">
        <v>0</v>
      </c>
      <c r="U61">
        <v>180171</v>
      </c>
      <c r="V61">
        <v>203913</v>
      </c>
      <c r="W61">
        <v>384084</v>
      </c>
      <c r="X61">
        <v>55737</v>
      </c>
      <c r="Y61">
        <v>65972</v>
      </c>
      <c r="Z61">
        <v>121709</v>
      </c>
      <c r="AA61">
        <v>124434</v>
      </c>
      <c r="AB61">
        <v>137941</v>
      </c>
      <c r="AC61">
        <v>262375</v>
      </c>
      <c r="AD61">
        <v>30.935611169389102</v>
      </c>
      <c r="AE61">
        <v>32.353013294885599</v>
      </c>
      <c r="AF61">
        <v>31.688120307016199</v>
      </c>
      <c r="AG61" s="24">
        <v>0.92152777777777795</v>
      </c>
      <c r="AH61">
        <v>34.767367076805598</v>
      </c>
      <c r="AI61">
        <v>36.137556441808897</v>
      </c>
      <c r="AJ61">
        <v>35.497954119886302</v>
      </c>
      <c r="AK61" t="s">
        <v>61</v>
      </c>
    </row>
    <row r="62" spans="1:37" x14ac:dyDescent="0.15">
      <c r="A62">
        <v>2</v>
      </c>
      <c r="B62">
        <v>18</v>
      </c>
      <c r="C62" t="s">
        <v>121</v>
      </c>
      <c r="Q62" s="24"/>
      <c r="R62">
        <v>0</v>
      </c>
      <c r="S62">
        <v>0</v>
      </c>
      <c r="T62">
        <v>0</v>
      </c>
      <c r="U62">
        <v>180171</v>
      </c>
      <c r="V62">
        <v>203913</v>
      </c>
      <c r="W62">
        <v>384084</v>
      </c>
      <c r="X62">
        <v>55737</v>
      </c>
      <c r="Y62">
        <v>65972</v>
      </c>
      <c r="Z62">
        <v>121709</v>
      </c>
      <c r="AA62">
        <v>124434</v>
      </c>
      <c r="AB62">
        <v>137941</v>
      </c>
      <c r="AC62">
        <v>262375</v>
      </c>
      <c r="AD62">
        <v>30.935611169389102</v>
      </c>
      <c r="AE62">
        <v>32.353013294885599</v>
      </c>
      <c r="AF62">
        <v>31.688120307016199</v>
      </c>
      <c r="AG62" s="24">
        <v>0.92152777777777795</v>
      </c>
      <c r="AH62">
        <v>34.767367076805598</v>
      </c>
      <c r="AI62">
        <v>36.137556441808897</v>
      </c>
      <c r="AJ62">
        <v>35.497954119886302</v>
      </c>
      <c r="AK62" t="s">
        <v>61</v>
      </c>
    </row>
    <row r="63" spans="1:37" x14ac:dyDescent="0.15">
      <c r="A63">
        <v>2</v>
      </c>
      <c r="B63">
        <v>19</v>
      </c>
      <c r="C63" t="s">
        <v>122</v>
      </c>
      <c r="R63">
        <v>0</v>
      </c>
      <c r="S63">
        <v>0</v>
      </c>
      <c r="T63">
        <v>0</v>
      </c>
      <c r="U63">
        <v>180171</v>
      </c>
      <c r="V63">
        <v>203913</v>
      </c>
      <c r="W63">
        <v>384084</v>
      </c>
      <c r="X63">
        <v>55737</v>
      </c>
      <c r="Y63">
        <v>65972</v>
      </c>
      <c r="Z63">
        <v>121709</v>
      </c>
      <c r="AA63">
        <v>124434</v>
      </c>
      <c r="AB63">
        <v>137941</v>
      </c>
      <c r="AC63">
        <v>262375</v>
      </c>
      <c r="AD63">
        <v>30.935611169389102</v>
      </c>
      <c r="AE63">
        <v>32.353013294885599</v>
      </c>
      <c r="AF63">
        <v>31.688120307016199</v>
      </c>
      <c r="AG63" s="24">
        <v>0.92152777777777795</v>
      </c>
      <c r="AH63">
        <v>34.767367076805598</v>
      </c>
      <c r="AI63">
        <v>36.137556441808897</v>
      </c>
      <c r="AJ63">
        <v>35.497954119886302</v>
      </c>
      <c r="AK63" t="s">
        <v>61</v>
      </c>
    </row>
    <row r="64" spans="1:37" x14ac:dyDescent="0.15">
      <c r="A64">
        <v>2</v>
      </c>
      <c r="B64">
        <v>20</v>
      </c>
      <c r="C64" t="s">
        <v>123</v>
      </c>
      <c r="R64">
        <v>0</v>
      </c>
      <c r="S64">
        <v>0</v>
      </c>
      <c r="T64">
        <v>0</v>
      </c>
      <c r="U64">
        <v>180171</v>
      </c>
      <c r="V64">
        <v>203913</v>
      </c>
      <c r="W64">
        <v>384084</v>
      </c>
      <c r="X64">
        <v>55737</v>
      </c>
      <c r="Y64">
        <v>65972</v>
      </c>
      <c r="Z64">
        <v>121709</v>
      </c>
      <c r="AA64">
        <v>124434</v>
      </c>
      <c r="AB64">
        <v>137941</v>
      </c>
      <c r="AC64">
        <v>262375</v>
      </c>
      <c r="AD64">
        <v>30.935611169389102</v>
      </c>
      <c r="AE64">
        <v>32.353013294885599</v>
      </c>
      <c r="AF64">
        <v>31.688120307016199</v>
      </c>
      <c r="AG64" s="24">
        <v>0.92152777777777795</v>
      </c>
      <c r="AH64">
        <v>34.767367076805598</v>
      </c>
      <c r="AI64">
        <v>36.137556441808897</v>
      </c>
      <c r="AJ64">
        <v>35.497954119886302</v>
      </c>
      <c r="AK64" t="s">
        <v>61</v>
      </c>
    </row>
    <row r="65" spans="1:37" x14ac:dyDescent="0.15">
      <c r="A65">
        <v>2</v>
      </c>
      <c r="B65">
        <v>21</v>
      </c>
      <c r="C65" t="s">
        <v>124</v>
      </c>
      <c r="R65">
        <v>38.536953242835601</v>
      </c>
      <c r="S65">
        <v>39.309007579763801</v>
      </c>
      <c r="T65">
        <v>38.935957001002102</v>
      </c>
      <c r="U65">
        <v>180171</v>
      </c>
      <c r="V65">
        <v>203913</v>
      </c>
      <c r="W65">
        <v>384084</v>
      </c>
      <c r="X65">
        <v>55737</v>
      </c>
      <c r="Y65">
        <v>65972</v>
      </c>
      <c r="Z65">
        <v>121709</v>
      </c>
      <c r="AA65">
        <v>124434</v>
      </c>
      <c r="AB65">
        <v>137941</v>
      </c>
      <c r="AC65">
        <v>262375</v>
      </c>
      <c r="AD65">
        <v>30.935611169389102</v>
      </c>
      <c r="AE65">
        <v>32.353013294885599</v>
      </c>
      <c r="AF65">
        <v>31.688120307016199</v>
      </c>
      <c r="AG65" s="24">
        <v>0.92152777777777795</v>
      </c>
      <c r="AH65">
        <v>34.767367076805598</v>
      </c>
      <c r="AI65">
        <v>36.137556441808897</v>
      </c>
      <c r="AJ65">
        <v>35.497954119886302</v>
      </c>
      <c r="AK65" t="s">
        <v>61</v>
      </c>
    </row>
    <row r="66" spans="1:37" x14ac:dyDescent="0.15">
      <c r="A66">
        <v>2</v>
      </c>
      <c r="B66">
        <v>22</v>
      </c>
      <c r="C66" t="s">
        <v>125</v>
      </c>
      <c r="R66">
        <v>30.8391284191006</v>
      </c>
      <c r="S66">
        <v>31.423484664562601</v>
      </c>
      <c r="T66">
        <v>31.151153746435099</v>
      </c>
      <c r="U66">
        <v>180171</v>
      </c>
      <c r="V66">
        <v>203913</v>
      </c>
      <c r="W66">
        <v>384084</v>
      </c>
      <c r="X66">
        <v>55737</v>
      </c>
      <c r="Y66">
        <v>65972</v>
      </c>
      <c r="Z66">
        <v>121709</v>
      </c>
      <c r="AA66">
        <v>124434</v>
      </c>
      <c r="AB66">
        <v>137941</v>
      </c>
      <c r="AC66">
        <v>262375</v>
      </c>
      <c r="AD66">
        <v>30.935611169389102</v>
      </c>
      <c r="AE66">
        <v>32.353013294885599</v>
      </c>
      <c r="AF66">
        <v>31.688120307016199</v>
      </c>
      <c r="AG66" s="24">
        <v>0.92152777777777795</v>
      </c>
      <c r="AH66">
        <v>34.767367076805598</v>
      </c>
      <c r="AI66">
        <v>36.137556441808897</v>
      </c>
      <c r="AJ66">
        <v>35.497954119886302</v>
      </c>
      <c r="AK66" t="s">
        <v>61</v>
      </c>
    </row>
    <row r="67" spans="1:37" x14ac:dyDescent="0.15">
      <c r="A67">
        <v>2</v>
      </c>
      <c r="B67">
        <v>23</v>
      </c>
      <c r="C67" t="s">
        <v>126</v>
      </c>
      <c r="R67">
        <v>42.492012779552702</v>
      </c>
      <c r="S67">
        <v>42.275030328980201</v>
      </c>
      <c r="T67">
        <v>42.3760488176964</v>
      </c>
      <c r="U67">
        <v>180171</v>
      </c>
      <c r="V67">
        <v>203913</v>
      </c>
      <c r="W67">
        <v>384084</v>
      </c>
      <c r="X67">
        <v>55737</v>
      </c>
      <c r="Y67">
        <v>65972</v>
      </c>
      <c r="Z67">
        <v>121709</v>
      </c>
      <c r="AA67">
        <v>124434</v>
      </c>
      <c r="AB67">
        <v>137941</v>
      </c>
      <c r="AC67">
        <v>262375</v>
      </c>
      <c r="AD67">
        <v>30.935611169389102</v>
      </c>
      <c r="AE67">
        <v>32.353013294885599</v>
      </c>
      <c r="AF67">
        <v>31.688120307016199</v>
      </c>
      <c r="AG67" s="24">
        <v>0.92152777777777795</v>
      </c>
      <c r="AH67">
        <v>34.767367076805598</v>
      </c>
      <c r="AI67">
        <v>36.137556441808897</v>
      </c>
      <c r="AJ67">
        <v>35.497954119886302</v>
      </c>
      <c r="AK67" t="s">
        <v>61</v>
      </c>
    </row>
    <row r="68" spans="1:37" x14ac:dyDescent="0.15">
      <c r="A68">
        <v>2</v>
      </c>
      <c r="B68">
        <v>24</v>
      </c>
      <c r="C68" t="s">
        <v>127</v>
      </c>
      <c r="Q68" s="24"/>
      <c r="R68">
        <v>38.7969317723052</v>
      </c>
      <c r="S68">
        <v>38.826584818793499</v>
      </c>
      <c r="T68">
        <v>38.812727958747303</v>
      </c>
      <c r="U68">
        <v>180171</v>
      </c>
      <c r="V68">
        <v>203913</v>
      </c>
      <c r="W68">
        <v>384084</v>
      </c>
      <c r="X68">
        <v>55737</v>
      </c>
      <c r="Y68">
        <v>65972</v>
      </c>
      <c r="Z68">
        <v>121709</v>
      </c>
      <c r="AA68">
        <v>124434</v>
      </c>
      <c r="AB68">
        <v>137941</v>
      </c>
      <c r="AC68">
        <v>262375</v>
      </c>
      <c r="AD68">
        <v>30.935611169389102</v>
      </c>
      <c r="AE68">
        <v>32.353013294885599</v>
      </c>
      <c r="AF68">
        <v>31.688120307016199</v>
      </c>
      <c r="AG68" s="24">
        <v>0.92152777777777795</v>
      </c>
      <c r="AH68">
        <v>34.767367076805598</v>
      </c>
      <c r="AI68">
        <v>36.137556441808897</v>
      </c>
      <c r="AJ68">
        <v>35.497954119886302</v>
      </c>
      <c r="AK68" t="s">
        <v>61</v>
      </c>
    </row>
    <row r="69" spans="1:37" x14ac:dyDescent="0.15">
      <c r="A69">
        <v>2</v>
      </c>
      <c r="B69">
        <v>25</v>
      </c>
      <c r="C69" t="s">
        <v>128</v>
      </c>
      <c r="Q69" s="24"/>
      <c r="R69">
        <v>37.618607775631901</v>
      </c>
      <c r="S69">
        <v>37.828898652317697</v>
      </c>
      <c r="T69">
        <v>37.730355058302003</v>
      </c>
      <c r="U69">
        <v>180171</v>
      </c>
      <c r="V69">
        <v>203913</v>
      </c>
      <c r="W69">
        <v>384084</v>
      </c>
      <c r="X69">
        <v>55737</v>
      </c>
      <c r="Y69">
        <v>65972</v>
      </c>
      <c r="Z69">
        <v>121709</v>
      </c>
      <c r="AA69">
        <v>124434</v>
      </c>
      <c r="AB69">
        <v>137941</v>
      </c>
      <c r="AC69">
        <v>262375</v>
      </c>
      <c r="AD69">
        <v>30.935611169389102</v>
      </c>
      <c r="AE69">
        <v>32.353013294885599</v>
      </c>
      <c r="AF69">
        <v>31.688120307016199</v>
      </c>
      <c r="AG69" s="24">
        <v>0.92152777777777795</v>
      </c>
      <c r="AH69">
        <v>34.767367076805598</v>
      </c>
      <c r="AI69">
        <v>36.137556441808897</v>
      </c>
      <c r="AJ69">
        <v>35.497954119886302</v>
      </c>
      <c r="AK69" t="s">
        <v>61</v>
      </c>
    </row>
    <row r="70" spans="1:37" x14ac:dyDescent="0.15">
      <c r="A70">
        <v>2</v>
      </c>
      <c r="B70">
        <v>26</v>
      </c>
      <c r="C70" t="s">
        <v>129</v>
      </c>
      <c r="Q70" s="24"/>
      <c r="R70">
        <v>0</v>
      </c>
      <c r="S70">
        <v>0</v>
      </c>
      <c r="T70">
        <v>0</v>
      </c>
      <c r="U70">
        <v>180171</v>
      </c>
      <c r="V70">
        <v>203913</v>
      </c>
      <c r="W70">
        <v>384084</v>
      </c>
      <c r="X70">
        <v>55737</v>
      </c>
      <c r="Y70">
        <v>65972</v>
      </c>
      <c r="Z70">
        <v>121709</v>
      </c>
      <c r="AA70">
        <v>124434</v>
      </c>
      <c r="AB70">
        <v>137941</v>
      </c>
      <c r="AC70">
        <v>262375</v>
      </c>
      <c r="AD70">
        <v>30.935611169389102</v>
      </c>
      <c r="AE70">
        <v>32.353013294885599</v>
      </c>
      <c r="AF70">
        <v>31.688120307016199</v>
      </c>
      <c r="AG70" s="24">
        <v>0.92152777777777795</v>
      </c>
      <c r="AH70">
        <v>34.767367076805598</v>
      </c>
      <c r="AI70">
        <v>36.137556441808897</v>
      </c>
      <c r="AJ70">
        <v>35.497954119886302</v>
      </c>
      <c r="AK70" t="s">
        <v>61</v>
      </c>
    </row>
    <row r="71" spans="1:37" x14ac:dyDescent="0.15">
      <c r="A71">
        <v>2</v>
      </c>
      <c r="B71">
        <v>27</v>
      </c>
      <c r="C71" t="s">
        <v>130</v>
      </c>
      <c r="Q71" s="24"/>
      <c r="R71">
        <v>0</v>
      </c>
      <c r="S71">
        <v>0</v>
      </c>
      <c r="T71">
        <v>0</v>
      </c>
      <c r="U71">
        <v>180171</v>
      </c>
      <c r="V71">
        <v>203913</v>
      </c>
      <c r="W71">
        <v>384084</v>
      </c>
      <c r="X71">
        <v>55737</v>
      </c>
      <c r="Y71">
        <v>65972</v>
      </c>
      <c r="Z71">
        <v>121709</v>
      </c>
      <c r="AA71">
        <v>124434</v>
      </c>
      <c r="AB71">
        <v>137941</v>
      </c>
      <c r="AC71">
        <v>262375</v>
      </c>
      <c r="AD71">
        <v>30.935611169389102</v>
      </c>
      <c r="AE71">
        <v>32.353013294885599</v>
      </c>
      <c r="AF71">
        <v>31.688120307016199</v>
      </c>
      <c r="AG71" s="24">
        <v>0.92152777777777795</v>
      </c>
      <c r="AH71">
        <v>34.767367076805598</v>
      </c>
      <c r="AI71">
        <v>36.137556441808897</v>
      </c>
      <c r="AJ71">
        <v>35.497954119886302</v>
      </c>
      <c r="AK71" t="s">
        <v>61</v>
      </c>
    </row>
    <row r="72" spans="1:37" x14ac:dyDescent="0.15">
      <c r="A72">
        <v>2</v>
      </c>
      <c r="B72">
        <v>28</v>
      </c>
      <c r="C72" t="s">
        <v>131</v>
      </c>
      <c r="Q72" s="24"/>
      <c r="R72">
        <v>0</v>
      </c>
      <c r="S72">
        <v>0</v>
      </c>
      <c r="T72">
        <v>0</v>
      </c>
      <c r="U72">
        <v>180171</v>
      </c>
      <c r="V72">
        <v>203913</v>
      </c>
      <c r="W72">
        <v>384084</v>
      </c>
      <c r="X72">
        <v>55737</v>
      </c>
      <c r="Y72">
        <v>65972</v>
      </c>
      <c r="Z72">
        <v>121709</v>
      </c>
      <c r="AA72">
        <v>124434</v>
      </c>
      <c r="AB72">
        <v>137941</v>
      </c>
      <c r="AC72">
        <v>262375</v>
      </c>
      <c r="AD72">
        <v>30.935611169389102</v>
      </c>
      <c r="AE72">
        <v>32.353013294885599</v>
      </c>
      <c r="AF72">
        <v>31.688120307016199</v>
      </c>
      <c r="AG72" s="24">
        <v>0.92152777777777795</v>
      </c>
      <c r="AH72">
        <v>34.767367076805598</v>
      </c>
      <c r="AI72">
        <v>36.137556441808897</v>
      </c>
      <c r="AJ72">
        <v>35.497954119886302</v>
      </c>
      <c r="AK72" t="s">
        <v>61</v>
      </c>
    </row>
    <row r="73" spans="1:37" x14ac:dyDescent="0.15">
      <c r="A73">
        <v>2</v>
      </c>
      <c r="B73">
        <v>29</v>
      </c>
      <c r="C73" t="s">
        <v>132</v>
      </c>
      <c r="Q73" s="24"/>
      <c r="R73">
        <v>0</v>
      </c>
      <c r="S73">
        <v>0</v>
      </c>
      <c r="T73">
        <v>0</v>
      </c>
      <c r="U73">
        <v>180171</v>
      </c>
      <c r="V73">
        <v>203913</v>
      </c>
      <c r="W73">
        <v>384084</v>
      </c>
      <c r="X73">
        <v>55737</v>
      </c>
      <c r="Y73">
        <v>65972</v>
      </c>
      <c r="Z73">
        <v>121709</v>
      </c>
      <c r="AA73">
        <v>124434</v>
      </c>
      <c r="AB73">
        <v>137941</v>
      </c>
      <c r="AC73">
        <v>262375</v>
      </c>
      <c r="AD73">
        <v>30.935611169389102</v>
      </c>
      <c r="AE73">
        <v>32.353013294885599</v>
      </c>
      <c r="AF73">
        <v>31.688120307016199</v>
      </c>
      <c r="AG73" s="24">
        <v>0.92152777777777795</v>
      </c>
      <c r="AH73">
        <v>34.767367076805598</v>
      </c>
      <c r="AI73">
        <v>36.137556441808897</v>
      </c>
      <c r="AJ73">
        <v>35.497954119886302</v>
      </c>
      <c r="AK73" t="s">
        <v>61</v>
      </c>
    </row>
    <row r="74" spans="1:37" x14ac:dyDescent="0.15">
      <c r="A74">
        <v>2</v>
      </c>
      <c r="B74">
        <v>30</v>
      </c>
      <c r="C74" t="s">
        <v>133</v>
      </c>
      <c r="Q74" s="24"/>
      <c r="R74">
        <v>0</v>
      </c>
      <c r="S74">
        <v>0</v>
      </c>
      <c r="T74">
        <v>0</v>
      </c>
      <c r="U74">
        <v>180171</v>
      </c>
      <c r="V74">
        <v>203913</v>
      </c>
      <c r="W74">
        <v>384084</v>
      </c>
      <c r="X74">
        <v>55737</v>
      </c>
      <c r="Y74">
        <v>65972</v>
      </c>
      <c r="Z74">
        <v>121709</v>
      </c>
      <c r="AA74">
        <v>124434</v>
      </c>
      <c r="AB74">
        <v>137941</v>
      </c>
      <c r="AC74">
        <v>262375</v>
      </c>
      <c r="AD74">
        <v>30.935611169389102</v>
      </c>
      <c r="AE74">
        <v>32.353013294885599</v>
      </c>
      <c r="AF74">
        <v>31.688120307016199</v>
      </c>
      <c r="AG74" s="24">
        <v>0.92152777777777795</v>
      </c>
      <c r="AH74">
        <v>34.767367076805598</v>
      </c>
      <c r="AI74">
        <v>36.137556441808897</v>
      </c>
      <c r="AJ74">
        <v>35.497954119886302</v>
      </c>
      <c r="AK74" t="s">
        <v>61</v>
      </c>
    </row>
    <row r="75" spans="1:37" x14ac:dyDescent="0.15">
      <c r="A75">
        <v>2</v>
      </c>
      <c r="B75">
        <v>31</v>
      </c>
      <c r="C75" t="s">
        <v>134</v>
      </c>
      <c r="Q75" s="24"/>
      <c r="R75">
        <v>0</v>
      </c>
      <c r="S75">
        <v>0</v>
      </c>
      <c r="T75">
        <v>0</v>
      </c>
      <c r="U75">
        <v>180171</v>
      </c>
      <c r="V75">
        <v>203913</v>
      </c>
      <c r="W75">
        <v>384084</v>
      </c>
      <c r="X75">
        <v>55737</v>
      </c>
      <c r="Y75">
        <v>65972</v>
      </c>
      <c r="Z75">
        <v>121709</v>
      </c>
      <c r="AA75">
        <v>124434</v>
      </c>
      <c r="AB75">
        <v>137941</v>
      </c>
      <c r="AC75">
        <v>262375</v>
      </c>
      <c r="AD75">
        <v>30.935611169389102</v>
      </c>
      <c r="AE75">
        <v>32.353013294885599</v>
      </c>
      <c r="AF75">
        <v>31.688120307016199</v>
      </c>
      <c r="AG75" s="24">
        <v>0.92152777777777795</v>
      </c>
      <c r="AH75">
        <v>34.767367076805598</v>
      </c>
      <c r="AI75">
        <v>36.137556441808897</v>
      </c>
      <c r="AJ75">
        <v>35.497954119886302</v>
      </c>
      <c r="AK75" t="s">
        <v>61</v>
      </c>
    </row>
    <row r="76" spans="1:37" x14ac:dyDescent="0.15">
      <c r="A76">
        <v>2</v>
      </c>
      <c r="B76">
        <v>32</v>
      </c>
      <c r="C76" t="s">
        <v>135</v>
      </c>
      <c r="Q76" s="24"/>
      <c r="R76">
        <v>0</v>
      </c>
      <c r="S76">
        <v>0</v>
      </c>
      <c r="T76">
        <v>0</v>
      </c>
      <c r="U76">
        <v>180171</v>
      </c>
      <c r="V76">
        <v>203913</v>
      </c>
      <c r="W76">
        <v>384084</v>
      </c>
      <c r="X76">
        <v>55737</v>
      </c>
      <c r="Y76">
        <v>65972</v>
      </c>
      <c r="Z76">
        <v>121709</v>
      </c>
      <c r="AA76">
        <v>124434</v>
      </c>
      <c r="AB76">
        <v>137941</v>
      </c>
      <c r="AC76">
        <v>262375</v>
      </c>
      <c r="AD76">
        <v>30.935611169389102</v>
      </c>
      <c r="AE76">
        <v>32.353013294885599</v>
      </c>
      <c r="AF76">
        <v>31.688120307016199</v>
      </c>
      <c r="AG76" s="24">
        <v>0.92152777777777795</v>
      </c>
      <c r="AH76">
        <v>34.767367076805598</v>
      </c>
      <c r="AI76">
        <v>36.137556441808897</v>
      </c>
      <c r="AJ76">
        <v>35.497954119886302</v>
      </c>
      <c r="AK76" t="s">
        <v>61</v>
      </c>
    </row>
    <row r="77" spans="1:37" x14ac:dyDescent="0.15">
      <c r="A77">
        <v>2</v>
      </c>
      <c r="B77">
        <v>33</v>
      </c>
      <c r="C77" t="s">
        <v>136</v>
      </c>
      <c r="Q77" s="24"/>
      <c r="R77">
        <v>0</v>
      </c>
      <c r="S77">
        <v>0</v>
      </c>
      <c r="T77">
        <v>0</v>
      </c>
      <c r="U77">
        <v>180171</v>
      </c>
      <c r="V77">
        <v>203913</v>
      </c>
      <c r="W77">
        <v>384084</v>
      </c>
      <c r="X77">
        <v>55737</v>
      </c>
      <c r="Y77">
        <v>65972</v>
      </c>
      <c r="Z77">
        <v>121709</v>
      </c>
      <c r="AA77">
        <v>124434</v>
      </c>
      <c r="AB77">
        <v>137941</v>
      </c>
      <c r="AC77">
        <v>262375</v>
      </c>
      <c r="AD77">
        <v>30.935611169389102</v>
      </c>
      <c r="AE77">
        <v>32.353013294885599</v>
      </c>
      <c r="AF77">
        <v>31.688120307016199</v>
      </c>
      <c r="AG77" s="24">
        <v>0.92152777777777795</v>
      </c>
      <c r="AH77">
        <v>34.767367076805598</v>
      </c>
      <c r="AI77">
        <v>36.137556441808897</v>
      </c>
      <c r="AJ77">
        <v>35.497954119886302</v>
      </c>
      <c r="AK77" t="s">
        <v>61</v>
      </c>
    </row>
    <row r="78" spans="1:37" x14ac:dyDescent="0.15">
      <c r="A78">
        <v>2</v>
      </c>
      <c r="B78">
        <v>34</v>
      </c>
      <c r="C78" t="s">
        <v>137</v>
      </c>
      <c r="R78">
        <v>30.820978381555701</v>
      </c>
      <c r="S78">
        <v>35.143943508962501</v>
      </c>
      <c r="T78">
        <v>32.940510669463002</v>
      </c>
      <c r="U78">
        <v>180171</v>
      </c>
      <c r="V78">
        <v>203913</v>
      </c>
      <c r="W78">
        <v>384084</v>
      </c>
      <c r="X78">
        <v>55737</v>
      </c>
      <c r="Y78">
        <v>65972</v>
      </c>
      <c r="Z78">
        <v>121709</v>
      </c>
      <c r="AA78">
        <v>124434</v>
      </c>
      <c r="AB78">
        <v>137941</v>
      </c>
      <c r="AC78">
        <v>262375</v>
      </c>
      <c r="AD78">
        <v>30.935611169389102</v>
      </c>
      <c r="AE78">
        <v>32.353013294885599</v>
      </c>
      <c r="AF78">
        <v>31.688120307016199</v>
      </c>
      <c r="AG78" s="24">
        <v>0.92152777777777795</v>
      </c>
      <c r="AH78">
        <v>34.767367076805598</v>
      </c>
      <c r="AI78">
        <v>36.137556441808897</v>
      </c>
      <c r="AJ78">
        <v>35.497954119886302</v>
      </c>
      <c r="AK78" t="s">
        <v>61</v>
      </c>
    </row>
    <row r="79" spans="1:37" x14ac:dyDescent="0.15">
      <c r="A79">
        <v>2</v>
      </c>
      <c r="B79">
        <v>35</v>
      </c>
      <c r="C79" t="s">
        <v>138</v>
      </c>
      <c r="R79">
        <v>42.878218884120201</v>
      </c>
      <c r="S79">
        <v>40.451306413301701</v>
      </c>
      <c r="T79">
        <v>41.591080876795203</v>
      </c>
      <c r="U79">
        <v>180171</v>
      </c>
      <c r="V79">
        <v>203913</v>
      </c>
      <c r="W79">
        <v>384084</v>
      </c>
      <c r="X79">
        <v>55737</v>
      </c>
      <c r="Y79">
        <v>65972</v>
      </c>
      <c r="Z79">
        <v>121709</v>
      </c>
      <c r="AA79">
        <v>124434</v>
      </c>
      <c r="AB79">
        <v>137941</v>
      </c>
      <c r="AC79">
        <v>262375</v>
      </c>
      <c r="AD79">
        <v>30.935611169389102</v>
      </c>
      <c r="AE79">
        <v>32.353013294885599</v>
      </c>
      <c r="AF79">
        <v>31.688120307016199</v>
      </c>
      <c r="AG79" s="24">
        <v>0.92152777777777795</v>
      </c>
      <c r="AH79">
        <v>34.767367076805598</v>
      </c>
      <c r="AI79">
        <v>36.137556441808897</v>
      </c>
      <c r="AJ79">
        <v>35.497954119886302</v>
      </c>
      <c r="AK79" t="s">
        <v>61</v>
      </c>
    </row>
    <row r="80" spans="1:37" x14ac:dyDescent="0.15">
      <c r="A80">
        <v>2</v>
      </c>
      <c r="B80">
        <v>36</v>
      </c>
      <c r="C80" t="s">
        <v>139</v>
      </c>
      <c r="R80">
        <v>34.7696226995212</v>
      </c>
      <c r="S80">
        <v>37.074477276654598</v>
      </c>
      <c r="T80">
        <v>35.931612762713698</v>
      </c>
      <c r="U80">
        <v>180171</v>
      </c>
      <c r="V80">
        <v>203913</v>
      </c>
      <c r="W80">
        <v>384084</v>
      </c>
      <c r="X80">
        <v>55737</v>
      </c>
      <c r="Y80">
        <v>65972</v>
      </c>
      <c r="Z80">
        <v>121709</v>
      </c>
      <c r="AA80">
        <v>124434</v>
      </c>
      <c r="AB80">
        <v>137941</v>
      </c>
      <c r="AC80">
        <v>262375</v>
      </c>
      <c r="AD80">
        <v>30.935611169389102</v>
      </c>
      <c r="AE80">
        <v>32.353013294885599</v>
      </c>
      <c r="AF80">
        <v>31.688120307016199</v>
      </c>
      <c r="AG80" s="24">
        <v>0.92152777777777795</v>
      </c>
      <c r="AH80">
        <v>34.767367076805598</v>
      </c>
      <c r="AI80">
        <v>36.137556441808897</v>
      </c>
      <c r="AJ80">
        <v>35.497954119886302</v>
      </c>
      <c r="AK80" t="s">
        <v>61</v>
      </c>
    </row>
    <row r="81" spans="1:37" x14ac:dyDescent="0.15">
      <c r="A81">
        <v>2</v>
      </c>
      <c r="B81">
        <v>37</v>
      </c>
      <c r="C81" t="s">
        <v>140</v>
      </c>
      <c r="D81">
        <v>2513</v>
      </c>
      <c r="E81">
        <v>2829</v>
      </c>
      <c r="F81">
        <v>5342</v>
      </c>
      <c r="G81">
        <v>1071</v>
      </c>
      <c r="H81">
        <v>1222</v>
      </c>
      <c r="I81">
        <v>2293</v>
      </c>
      <c r="J81">
        <v>1442</v>
      </c>
      <c r="K81">
        <v>1607</v>
      </c>
      <c r="L81">
        <v>3049</v>
      </c>
      <c r="M81">
        <v>42.618384401114199</v>
      </c>
      <c r="N81">
        <v>43.195475433015197</v>
      </c>
      <c r="O81">
        <v>42.923998502433498</v>
      </c>
      <c r="P81">
        <v>3</v>
      </c>
      <c r="Q81" s="24">
        <v>0.86527777777777803</v>
      </c>
      <c r="R81">
        <v>0</v>
      </c>
      <c r="S81">
        <v>0</v>
      </c>
      <c r="T81">
        <v>0</v>
      </c>
      <c r="U81">
        <v>180171</v>
      </c>
      <c r="V81">
        <v>203913</v>
      </c>
      <c r="W81">
        <v>384084</v>
      </c>
      <c r="X81">
        <v>55737</v>
      </c>
      <c r="Y81">
        <v>65972</v>
      </c>
      <c r="Z81">
        <v>121709</v>
      </c>
      <c r="AA81">
        <v>124434</v>
      </c>
      <c r="AB81">
        <v>137941</v>
      </c>
      <c r="AC81">
        <v>262375</v>
      </c>
      <c r="AD81">
        <v>30.935611169389102</v>
      </c>
      <c r="AE81">
        <v>32.353013294885599</v>
      </c>
      <c r="AF81">
        <v>31.688120307016199</v>
      </c>
      <c r="AG81" s="24">
        <v>0.92152777777777795</v>
      </c>
      <c r="AH81">
        <v>34.767367076805598</v>
      </c>
      <c r="AI81">
        <v>36.137556441808897</v>
      </c>
      <c r="AJ81">
        <v>35.497954119886302</v>
      </c>
      <c r="AK81" t="s">
        <v>61</v>
      </c>
    </row>
    <row r="82" spans="1:37" x14ac:dyDescent="0.15">
      <c r="A82">
        <v>2</v>
      </c>
      <c r="B82">
        <v>38</v>
      </c>
      <c r="C82" t="s">
        <v>141</v>
      </c>
      <c r="D82">
        <v>2806</v>
      </c>
      <c r="E82">
        <v>3143</v>
      </c>
      <c r="F82">
        <v>5949</v>
      </c>
      <c r="G82">
        <v>1471</v>
      </c>
      <c r="H82">
        <v>1649</v>
      </c>
      <c r="I82">
        <v>3120</v>
      </c>
      <c r="J82">
        <v>1335</v>
      </c>
      <c r="K82">
        <v>1494</v>
      </c>
      <c r="L82">
        <v>2829</v>
      </c>
      <c r="M82">
        <v>52.423378474697103</v>
      </c>
      <c r="N82">
        <v>52.465797009226897</v>
      </c>
      <c r="O82">
        <v>52.445789208270298</v>
      </c>
      <c r="P82">
        <v>2</v>
      </c>
      <c r="Q82" s="24">
        <v>0.85555555555555596</v>
      </c>
      <c r="R82">
        <v>0</v>
      </c>
      <c r="S82">
        <v>0</v>
      </c>
      <c r="T82">
        <v>0</v>
      </c>
      <c r="U82">
        <v>180171</v>
      </c>
      <c r="V82">
        <v>203913</v>
      </c>
      <c r="W82">
        <v>384084</v>
      </c>
      <c r="X82">
        <v>55737</v>
      </c>
      <c r="Y82">
        <v>65972</v>
      </c>
      <c r="Z82">
        <v>121709</v>
      </c>
      <c r="AA82">
        <v>124434</v>
      </c>
      <c r="AB82">
        <v>137941</v>
      </c>
      <c r="AC82">
        <v>262375</v>
      </c>
      <c r="AD82">
        <v>30.935611169389102</v>
      </c>
      <c r="AE82">
        <v>32.353013294885599</v>
      </c>
      <c r="AF82">
        <v>31.688120307016199</v>
      </c>
      <c r="AG82" s="24">
        <v>0.92152777777777795</v>
      </c>
      <c r="AH82">
        <v>34.767367076805598</v>
      </c>
      <c r="AI82">
        <v>36.137556441808897</v>
      </c>
      <c r="AJ82">
        <v>35.497954119886302</v>
      </c>
      <c r="AK82" t="s">
        <v>61</v>
      </c>
    </row>
    <row r="83" spans="1:37" x14ac:dyDescent="0.15">
      <c r="A83">
        <v>2</v>
      </c>
      <c r="B83">
        <v>39</v>
      </c>
      <c r="C83" t="s">
        <v>142</v>
      </c>
      <c r="D83">
        <v>6804</v>
      </c>
      <c r="E83">
        <v>7283</v>
      </c>
      <c r="F83">
        <v>14087</v>
      </c>
      <c r="G83">
        <v>2901</v>
      </c>
      <c r="H83">
        <v>3116</v>
      </c>
      <c r="I83">
        <v>6017</v>
      </c>
      <c r="J83">
        <v>3903</v>
      </c>
      <c r="K83">
        <v>4167</v>
      </c>
      <c r="L83">
        <v>8070</v>
      </c>
      <c r="M83">
        <v>42.636684303350997</v>
      </c>
      <c r="N83">
        <v>42.784566799395897</v>
      </c>
      <c r="O83">
        <v>42.71313977426</v>
      </c>
      <c r="P83">
        <v>4</v>
      </c>
      <c r="Q83" s="24">
        <v>0.83680555555555602</v>
      </c>
      <c r="R83">
        <v>0</v>
      </c>
      <c r="S83">
        <v>0</v>
      </c>
      <c r="T83">
        <v>0</v>
      </c>
      <c r="U83">
        <v>180171</v>
      </c>
      <c r="V83">
        <v>203913</v>
      </c>
      <c r="W83">
        <v>384084</v>
      </c>
      <c r="X83">
        <v>55737</v>
      </c>
      <c r="Y83">
        <v>65972</v>
      </c>
      <c r="Z83">
        <v>121709</v>
      </c>
      <c r="AA83">
        <v>124434</v>
      </c>
      <c r="AB83">
        <v>137941</v>
      </c>
      <c r="AC83">
        <v>262375</v>
      </c>
      <c r="AD83">
        <v>30.935611169389102</v>
      </c>
      <c r="AE83">
        <v>32.353013294885599</v>
      </c>
      <c r="AF83">
        <v>31.688120307016199</v>
      </c>
      <c r="AG83" s="24">
        <v>0.92152777777777795</v>
      </c>
      <c r="AH83">
        <v>34.767367076805598</v>
      </c>
      <c r="AI83">
        <v>36.137556441808897</v>
      </c>
      <c r="AJ83">
        <v>35.497954119886302</v>
      </c>
      <c r="AK83" t="s">
        <v>61</v>
      </c>
    </row>
    <row r="84" spans="1:37" x14ac:dyDescent="0.15">
      <c r="A84">
        <v>2</v>
      </c>
      <c r="B84">
        <v>40</v>
      </c>
      <c r="C84" t="s">
        <v>143</v>
      </c>
      <c r="D84">
        <v>9167</v>
      </c>
      <c r="E84">
        <v>10446</v>
      </c>
      <c r="F84">
        <v>19613</v>
      </c>
      <c r="G84">
        <v>5996</v>
      </c>
      <c r="H84">
        <v>7002</v>
      </c>
      <c r="I84">
        <v>12998</v>
      </c>
      <c r="J84">
        <v>3171</v>
      </c>
      <c r="K84">
        <v>3444</v>
      </c>
      <c r="L84">
        <v>6615</v>
      </c>
      <c r="M84">
        <v>65.408530598887296</v>
      </c>
      <c r="N84">
        <v>67.0304422745549</v>
      </c>
      <c r="O84">
        <v>66.272370366593606</v>
      </c>
      <c r="P84">
        <v>1</v>
      </c>
      <c r="Q84" s="24">
        <v>0.92152777777777795</v>
      </c>
      <c r="R84">
        <v>0</v>
      </c>
      <c r="S84">
        <v>0</v>
      </c>
      <c r="T84">
        <v>0</v>
      </c>
      <c r="U84">
        <v>180171</v>
      </c>
      <c r="V84">
        <v>203913</v>
      </c>
      <c r="W84">
        <v>384084</v>
      </c>
      <c r="X84">
        <v>55737</v>
      </c>
      <c r="Y84">
        <v>65972</v>
      </c>
      <c r="Z84">
        <v>121709</v>
      </c>
      <c r="AA84">
        <v>124434</v>
      </c>
      <c r="AB84">
        <v>137941</v>
      </c>
      <c r="AC84">
        <v>262375</v>
      </c>
      <c r="AD84">
        <v>30.935611169389102</v>
      </c>
      <c r="AE84">
        <v>32.353013294885599</v>
      </c>
      <c r="AF84">
        <v>31.688120307016199</v>
      </c>
      <c r="AG84" s="24">
        <v>0.92152777777777795</v>
      </c>
      <c r="AH84">
        <v>34.767367076805598</v>
      </c>
      <c r="AI84">
        <v>36.137556441808897</v>
      </c>
      <c r="AJ84">
        <v>35.497954119886302</v>
      </c>
      <c r="AK84" t="s">
        <v>61</v>
      </c>
    </row>
    <row r="85" spans="1:37" x14ac:dyDescent="0.15">
      <c r="A85">
        <v>2</v>
      </c>
      <c r="B85">
        <v>41</v>
      </c>
      <c r="C85" t="s">
        <v>144</v>
      </c>
      <c r="D85">
        <v>21290</v>
      </c>
      <c r="E85">
        <v>23701</v>
      </c>
      <c r="F85">
        <v>44991</v>
      </c>
      <c r="G85">
        <v>11439</v>
      </c>
      <c r="H85">
        <v>12989</v>
      </c>
      <c r="I85">
        <v>24428</v>
      </c>
      <c r="J85">
        <v>9851</v>
      </c>
      <c r="K85">
        <v>10712</v>
      </c>
      <c r="L85">
        <v>20563</v>
      </c>
      <c r="M85">
        <v>53.729450446218898</v>
      </c>
      <c r="N85">
        <v>54.803594785030199</v>
      </c>
      <c r="O85">
        <v>54.295303505145498</v>
      </c>
      <c r="Q85" s="24">
        <v>0.92152777777777795</v>
      </c>
      <c r="R85">
        <v>0</v>
      </c>
      <c r="S85">
        <v>0</v>
      </c>
      <c r="T85">
        <v>0</v>
      </c>
      <c r="U85">
        <v>180171</v>
      </c>
      <c r="V85">
        <v>203913</v>
      </c>
      <c r="W85">
        <v>384084</v>
      </c>
      <c r="X85">
        <v>55737</v>
      </c>
      <c r="Y85">
        <v>65972</v>
      </c>
      <c r="Z85">
        <v>121709</v>
      </c>
      <c r="AA85">
        <v>124434</v>
      </c>
      <c r="AB85">
        <v>137941</v>
      </c>
      <c r="AC85">
        <v>262375</v>
      </c>
      <c r="AD85">
        <v>30.935611169389102</v>
      </c>
      <c r="AE85">
        <v>32.353013294885599</v>
      </c>
      <c r="AF85">
        <v>31.688120307016199</v>
      </c>
      <c r="AG85" s="24">
        <v>0.92152777777777795</v>
      </c>
      <c r="AH85">
        <v>34.767367076805598</v>
      </c>
      <c r="AI85">
        <v>36.137556441808897</v>
      </c>
      <c r="AJ85">
        <v>35.497954119886302</v>
      </c>
      <c r="AK85" t="s">
        <v>61</v>
      </c>
    </row>
    <row r="86" spans="1:37" x14ac:dyDescent="0.15">
      <c r="A86">
        <v>2</v>
      </c>
      <c r="B86">
        <v>42</v>
      </c>
      <c r="Q86" s="24"/>
      <c r="U86">
        <v>180171</v>
      </c>
      <c r="V86">
        <v>203913</v>
      </c>
      <c r="W86">
        <v>384084</v>
      </c>
      <c r="X86">
        <v>55737</v>
      </c>
      <c r="Y86">
        <v>65972</v>
      </c>
      <c r="Z86">
        <v>121709</v>
      </c>
      <c r="AA86">
        <v>124434</v>
      </c>
      <c r="AB86">
        <v>137941</v>
      </c>
      <c r="AC86">
        <v>262375</v>
      </c>
      <c r="AD86">
        <v>30.935611169389102</v>
      </c>
      <c r="AE86">
        <v>32.353013294885599</v>
      </c>
      <c r="AF86">
        <v>31.688120307016199</v>
      </c>
      <c r="AG86" s="24">
        <v>0.92152777777777795</v>
      </c>
      <c r="AH86">
        <v>34.767367076805598</v>
      </c>
      <c r="AI86">
        <v>36.137556441808897</v>
      </c>
      <c r="AJ86">
        <v>35.497954119886302</v>
      </c>
      <c r="AK86" t="s">
        <v>61</v>
      </c>
    </row>
    <row r="87" spans="1:37" x14ac:dyDescent="0.15">
      <c r="A87">
        <v>2</v>
      </c>
      <c r="B87">
        <v>43</v>
      </c>
      <c r="Q87" s="24"/>
      <c r="U87">
        <v>180171</v>
      </c>
      <c r="V87">
        <v>203913</v>
      </c>
      <c r="W87">
        <v>384084</v>
      </c>
      <c r="X87">
        <v>55737</v>
      </c>
      <c r="Y87">
        <v>65972</v>
      </c>
      <c r="Z87">
        <v>121709</v>
      </c>
      <c r="AA87">
        <v>124434</v>
      </c>
      <c r="AB87">
        <v>137941</v>
      </c>
      <c r="AC87">
        <v>262375</v>
      </c>
      <c r="AD87">
        <v>30.935611169389102</v>
      </c>
      <c r="AE87">
        <v>32.353013294885599</v>
      </c>
      <c r="AF87">
        <v>31.688120307016199</v>
      </c>
      <c r="AG87" s="24">
        <v>0.92152777777777795</v>
      </c>
      <c r="AH87">
        <v>34.767367076805598</v>
      </c>
      <c r="AI87">
        <v>36.137556441808897</v>
      </c>
      <c r="AJ87">
        <v>35.497954119886302</v>
      </c>
      <c r="AK87" t="s">
        <v>61</v>
      </c>
    </row>
    <row r="88" spans="1:37" x14ac:dyDescent="0.15">
      <c r="Q88" s="24"/>
      <c r="AG88" s="24"/>
    </row>
    <row r="89" spans="1:37" x14ac:dyDescent="0.15">
      <c r="AG89" s="24"/>
    </row>
    <row r="90" spans="1:37" x14ac:dyDescent="0.15">
      <c r="AG90" s="24"/>
    </row>
    <row r="91" spans="1:37" x14ac:dyDescent="0.15">
      <c r="AG91" s="24"/>
    </row>
    <row r="92" spans="1:37" x14ac:dyDescent="0.15">
      <c r="AG92" s="24"/>
    </row>
    <row r="93" spans="1:37" x14ac:dyDescent="0.15">
      <c r="AG93" s="24"/>
    </row>
    <row r="94" spans="1:37" x14ac:dyDescent="0.15">
      <c r="AG94" s="24"/>
    </row>
    <row r="95" spans="1:37" x14ac:dyDescent="0.15">
      <c r="AG95" s="24"/>
    </row>
    <row r="96" spans="1:37" x14ac:dyDescent="0.15">
      <c r="AG96" s="24"/>
    </row>
    <row r="97" spans="17:33" x14ac:dyDescent="0.15">
      <c r="AG97" s="24"/>
    </row>
    <row r="98" spans="17:33" x14ac:dyDescent="0.15">
      <c r="AG98" s="24"/>
    </row>
    <row r="99" spans="17:33" x14ac:dyDescent="0.15">
      <c r="AG99" s="24"/>
    </row>
    <row r="100" spans="17:33" x14ac:dyDescent="0.15">
      <c r="Q100" s="24"/>
      <c r="AG100" s="24"/>
    </row>
    <row r="101" spans="17:33" x14ac:dyDescent="0.15">
      <c r="Q101" s="24"/>
      <c r="AG101" s="24"/>
    </row>
    <row r="102" spans="17:33" x14ac:dyDescent="0.15">
      <c r="Q102" s="24"/>
      <c r="AG102" s="24"/>
    </row>
    <row r="103" spans="17:33" x14ac:dyDescent="0.15">
      <c r="Q103" s="24"/>
      <c r="AG103" s="24"/>
    </row>
    <row r="104" spans="17:33" x14ac:dyDescent="0.15">
      <c r="Q104" s="24"/>
      <c r="AG104" s="24"/>
    </row>
    <row r="105" spans="17:33" x14ac:dyDescent="0.15">
      <c r="Q105" s="24"/>
      <c r="AG105" s="24"/>
    </row>
    <row r="106" spans="17:33" x14ac:dyDescent="0.15">
      <c r="Q106" s="24"/>
      <c r="AG106" s="24"/>
    </row>
    <row r="107" spans="17:33" x14ac:dyDescent="0.15">
      <c r="Q107" s="24"/>
      <c r="AG107" s="24"/>
    </row>
    <row r="108" spans="17:33" x14ac:dyDescent="0.15">
      <c r="Q108" s="24"/>
      <c r="AG108" s="24"/>
    </row>
    <row r="109" spans="17:33" x14ac:dyDescent="0.15">
      <c r="Q109" s="24"/>
      <c r="AG109" s="24"/>
    </row>
    <row r="110" spans="17:33" x14ac:dyDescent="0.15">
      <c r="Q110" s="24"/>
      <c r="AG110" s="24"/>
    </row>
    <row r="111" spans="17:33" x14ac:dyDescent="0.15">
      <c r="Q111" s="24"/>
      <c r="AG111" s="24"/>
    </row>
    <row r="112" spans="17:33" x14ac:dyDescent="0.15">
      <c r="Q112" s="24"/>
      <c r="AG112" s="24"/>
    </row>
    <row r="113" spans="17:33" x14ac:dyDescent="0.15">
      <c r="Q113" s="24"/>
      <c r="AG113" s="24"/>
    </row>
    <row r="114" spans="17:33" x14ac:dyDescent="0.15">
      <c r="Q114" s="24"/>
      <c r="AG114" s="24"/>
    </row>
    <row r="115" spans="17:33" x14ac:dyDescent="0.15">
      <c r="AG115" s="24"/>
    </row>
    <row r="116" spans="17:33" x14ac:dyDescent="0.15">
      <c r="AG116" s="24"/>
    </row>
    <row r="117" spans="17:33" x14ac:dyDescent="0.15">
      <c r="AG117" s="24"/>
    </row>
    <row r="118" spans="17:33" x14ac:dyDescent="0.15">
      <c r="AG118" s="24"/>
    </row>
    <row r="119" spans="17:33" x14ac:dyDescent="0.15">
      <c r="AG119" s="24"/>
    </row>
    <row r="120" spans="17:33" x14ac:dyDescent="0.15">
      <c r="AG120" s="24"/>
    </row>
    <row r="121" spans="17:33" x14ac:dyDescent="0.15">
      <c r="AG121" s="24"/>
    </row>
    <row r="122" spans="17:33" x14ac:dyDescent="0.15">
      <c r="AG122" s="24"/>
    </row>
    <row r="123" spans="17:33" x14ac:dyDescent="0.15">
      <c r="AG123" s="24"/>
    </row>
    <row r="124" spans="17:33" x14ac:dyDescent="0.15">
      <c r="AG124" s="24"/>
    </row>
    <row r="125" spans="17:33" x14ac:dyDescent="0.15">
      <c r="AG125" s="24"/>
    </row>
    <row r="126" spans="17:33" x14ac:dyDescent="0.15">
      <c r="AG126" s="24"/>
    </row>
    <row r="127" spans="17:33" x14ac:dyDescent="0.15">
      <c r="AG127" s="24"/>
    </row>
    <row r="128" spans="17:33" x14ac:dyDescent="0.15">
      <c r="AG128" s="24"/>
    </row>
    <row r="129" spans="33:33" x14ac:dyDescent="0.15">
      <c r="AG129" s="24"/>
    </row>
    <row r="130" spans="33:33" x14ac:dyDescent="0.15">
      <c r="AG130" s="24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xls_143_</vt:lpstr>
      <vt:lpstr>パラメタシート</vt:lpstr>
      <vt:lpstr>P_14号3様式</vt:lpstr>
      <vt:lpstr>P_14号3様式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2020-09-08T05:53:06Z</cp:lastPrinted>
  <dcterms:created xsi:type="dcterms:W3CDTF">2004-03-22T01:22:18Z</dcterms:created>
  <dcterms:modified xsi:type="dcterms:W3CDTF">2025-03-23T14:40:30Z</dcterms:modified>
</cp:coreProperties>
</file>