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247(教)施設課\財産・情報基盤係\情報基盤\R6年度\00_基金\02_ＧＩＧＡスクール推進協議会（共同調達会議）\共同調達\令和7年度共同調達\様式\"/>
    </mc:Choice>
  </mc:AlternateContent>
  <bookViews>
    <workbookView xWindow="0" yWindow="0" windowWidth="19200" windowHeight="7335"/>
  </bookViews>
  <sheets>
    <sheet name="iPad" sheetId="4" r:id="rId1"/>
    <sheet name="iPad (記入例)" sheetId="6" r:id="rId2"/>
    <sheet name="Sheet1" sheetId="5" r:id="rId3"/>
  </sheets>
  <calcPr calcId="152511"/>
</workbook>
</file>

<file path=xl/calcChain.xml><?xml version="1.0" encoding="utf-8"?>
<calcChain xmlns="http://schemas.openxmlformats.org/spreadsheetml/2006/main">
  <c r="E33" i="6" l="1"/>
  <c r="K29" i="6" l="1"/>
  <c r="I29" i="6"/>
  <c r="H29" i="6"/>
  <c r="G29" i="6"/>
  <c r="E33" i="4"/>
  <c r="E44" i="4" s="1"/>
  <c r="F33" i="4"/>
  <c r="G33" i="4"/>
  <c r="H33" i="4"/>
  <c r="I33" i="4"/>
  <c r="J33" i="4"/>
  <c r="K33" i="4"/>
  <c r="K44" i="4" s="1"/>
  <c r="J25" i="6"/>
  <c r="I25" i="6"/>
  <c r="H25" i="6"/>
  <c r="E25" i="6"/>
  <c r="K7" i="6"/>
  <c r="J7" i="6"/>
  <c r="I7" i="6"/>
  <c r="H7" i="6"/>
  <c r="G7" i="6"/>
  <c r="F7" i="6"/>
  <c r="E7" i="6"/>
  <c r="J10" i="6"/>
  <c r="I10" i="6"/>
  <c r="K9" i="6"/>
  <c r="F9" i="6"/>
  <c r="E9" i="6"/>
  <c r="I15" i="6"/>
  <c r="G15" i="6"/>
  <c r="F15" i="6"/>
  <c r="J14" i="6"/>
  <c r="J20" i="6"/>
  <c r="G19" i="6"/>
  <c r="E19" i="6"/>
  <c r="I18" i="6"/>
  <c r="H18" i="6"/>
  <c r="F18" i="6"/>
  <c r="K17" i="6"/>
  <c r="F23" i="6"/>
  <c r="H22" i="6"/>
  <c r="I22" i="6"/>
  <c r="J22" i="6"/>
  <c r="K22" i="6"/>
  <c r="G22" i="6"/>
  <c r="J38" i="6"/>
  <c r="F44" i="4"/>
  <c r="G44" i="4"/>
  <c r="H44" i="4"/>
  <c r="I44" i="4"/>
  <c r="J44" i="4"/>
  <c r="H33" i="6" l="1"/>
  <c r="J33" i="6"/>
  <c r="F33" i="6"/>
  <c r="K33" i="6"/>
  <c r="K44" i="6" s="1"/>
  <c r="E44" i="6"/>
  <c r="G33" i="6"/>
  <c r="G44" i="6" s="1"/>
  <c r="I31" i="6"/>
  <c r="I33" i="6" s="1"/>
  <c r="H44" i="6"/>
  <c r="F44" i="6"/>
  <c r="J44" i="6"/>
  <c r="I44" i="6" l="1"/>
</calcChain>
</file>

<file path=xl/sharedStrings.xml><?xml version="1.0" encoding="utf-8"?>
<sst xmlns="http://schemas.openxmlformats.org/spreadsheetml/2006/main" count="140" uniqueCount="62">
  <si>
    <t>オプション①</t>
    <phoneticPr fontId="18"/>
  </si>
  <si>
    <t>オプション②</t>
    <phoneticPr fontId="18"/>
  </si>
  <si>
    <t>1台あたり</t>
    <rPh sb="1" eb="2">
      <t>ダイ</t>
    </rPh>
    <phoneticPr fontId="18"/>
  </si>
  <si>
    <t>1市町村あたり</t>
    <rPh sb="1" eb="4">
      <t>シチョウソン</t>
    </rPh>
    <phoneticPr fontId="18"/>
  </si>
  <si>
    <t>オプション及び任意提案項目</t>
    <rPh sb="5" eb="6">
      <t>オヨ</t>
    </rPh>
    <rPh sb="7" eb="13">
      <t>ニンイテイアンコウモク</t>
    </rPh>
    <phoneticPr fontId="18"/>
  </si>
  <si>
    <t>基本項目</t>
    <rPh sb="0" eb="4">
      <t>キホンコウモク</t>
    </rPh>
    <phoneticPr fontId="18"/>
  </si>
  <si>
    <t xml:space="preserve">
</t>
    <phoneticPr fontId="18"/>
  </si>
  <si>
    <t>端末本体</t>
    <rPh sb="0" eb="4">
      <t>タンマツホンタイ</t>
    </rPh>
    <phoneticPr fontId="18"/>
  </si>
  <si>
    <t>既存端末の回収・処分（データ消去を含む）</t>
    <rPh sb="0" eb="4">
      <t>キゾンタンマツ</t>
    </rPh>
    <rPh sb="5" eb="7">
      <t>カイシュウ</t>
    </rPh>
    <rPh sb="8" eb="10">
      <t>ショブン</t>
    </rPh>
    <rPh sb="14" eb="16">
      <t>ショウキョ</t>
    </rPh>
    <rPh sb="17" eb="18">
      <t>フク</t>
    </rPh>
    <phoneticPr fontId="18"/>
  </si>
  <si>
    <t>ソフトウェア（アプリ・サービス）の設定</t>
    <rPh sb="17" eb="19">
      <t>セッテイ</t>
    </rPh>
    <phoneticPr fontId="18"/>
  </si>
  <si>
    <t xml:space="preserve">
</t>
    <phoneticPr fontId="18"/>
  </si>
  <si>
    <t>保守・保障（補助対象外）</t>
    <rPh sb="0" eb="2">
      <t>ホシュ</t>
    </rPh>
    <rPh sb="3" eb="5">
      <t>ホショウ</t>
    </rPh>
    <rPh sb="6" eb="11">
      <t>ホジョタイショウガイ</t>
    </rPh>
    <phoneticPr fontId="18"/>
  </si>
  <si>
    <t>ペン②（安価なもの）</t>
    <rPh sb="4" eb="6">
      <t>アンカ</t>
    </rPh>
    <phoneticPr fontId="18"/>
  </si>
  <si>
    <t>ペン①（ApplePencil互換品）</t>
    <rPh sb="15" eb="18">
      <t>ゴカンヒン</t>
    </rPh>
    <phoneticPr fontId="18"/>
  </si>
  <si>
    <t>MDM①（Jamf Pro）</t>
    <phoneticPr fontId="18"/>
  </si>
  <si>
    <t>MDM②（mobiconnect）</t>
    <phoneticPr fontId="18"/>
  </si>
  <si>
    <t>いずれも5年利用可能なライセンスであること</t>
    <rPh sb="5" eb="10">
      <t>ネンリヨウカノウ</t>
    </rPh>
    <phoneticPr fontId="18"/>
  </si>
  <si>
    <t>キーボード②</t>
  </si>
  <si>
    <t>キーボード③</t>
  </si>
  <si>
    <t>キーボード④</t>
  </si>
  <si>
    <t>キーボード①</t>
    <phoneticPr fontId="18"/>
  </si>
  <si>
    <t>Logicool　RUGGED COMBO 4</t>
    <phoneticPr fontId="18"/>
  </si>
  <si>
    <t>iPad 第10世代</t>
    <rPh sb="5" eb="6">
      <t>ダイ</t>
    </rPh>
    <rPh sb="8" eb="10">
      <t>セダイ</t>
    </rPh>
    <phoneticPr fontId="18"/>
  </si>
  <si>
    <t>管理環境(ASM・MDM)の新規構築</t>
    <rPh sb="0" eb="4">
      <t>カンリカンキョウ</t>
    </rPh>
    <rPh sb="14" eb="18">
      <t>シンキコウチク</t>
    </rPh>
    <phoneticPr fontId="18"/>
  </si>
  <si>
    <t>既存端末の回収（学校から教委への回収）</t>
    <rPh sb="0" eb="4">
      <t>キゾンタンマツ</t>
    </rPh>
    <rPh sb="5" eb="7">
      <t>カイシュウ</t>
    </rPh>
    <rPh sb="8" eb="10">
      <t>ガッコウ</t>
    </rPh>
    <rPh sb="12" eb="14">
      <t>キョウイ</t>
    </rPh>
    <rPh sb="16" eb="18">
      <t>カイシュウ</t>
    </rPh>
    <phoneticPr fontId="18"/>
  </si>
  <si>
    <t>AppleCare for iPad – GIGA　 5年間</t>
    <phoneticPr fontId="18"/>
  </si>
  <si>
    <t>既存端末の回収・処分（補助対象外）</t>
    <rPh sb="0" eb="4">
      <t>キゾンタンマツ</t>
    </rPh>
    <rPh sb="5" eb="7">
      <t>カイシュウ</t>
    </rPh>
    <rPh sb="8" eb="10">
      <t>ショブン</t>
    </rPh>
    <rPh sb="11" eb="16">
      <t>ホジョタイショウガイ</t>
    </rPh>
    <phoneticPr fontId="18"/>
  </si>
  <si>
    <t>オプション②</t>
    <phoneticPr fontId="18"/>
  </si>
  <si>
    <t>エレコム TK-KP11UMBK（KEY PALETTO Folio）</t>
    <phoneticPr fontId="18"/>
  </si>
  <si>
    <t>STM Dux キーボード一体型ケース USB-C (第10世代iPad用) 日本語配列</t>
    <phoneticPr fontId="18"/>
  </si>
  <si>
    <t>見積価格（税込）</t>
    <rPh sb="0" eb="2">
      <t>ミツモリ</t>
    </rPh>
    <rPh sb="2" eb="4">
      <t>カカク</t>
    </rPh>
    <rPh sb="5" eb="7">
      <t>ゼイコ</t>
    </rPh>
    <phoneticPr fontId="18"/>
  </si>
  <si>
    <t>単価</t>
    <rPh sb="0" eb="2">
      <t>タンカ</t>
    </rPh>
    <phoneticPr fontId="18"/>
  </si>
  <si>
    <t>東海ルフトCWK-107</t>
    <phoneticPr fontId="18"/>
  </si>
  <si>
    <t>納品先①（学校）</t>
    <rPh sb="0" eb="3">
      <t>ノウヒンサキ</t>
    </rPh>
    <rPh sb="5" eb="7">
      <t>ガッコウ</t>
    </rPh>
    <phoneticPr fontId="18"/>
  </si>
  <si>
    <t>納品先②（学校・充電保管庫）</t>
    <rPh sb="0" eb="3">
      <t>ノウヒンサキ</t>
    </rPh>
    <rPh sb="5" eb="7">
      <t>ガッコウ</t>
    </rPh>
    <rPh sb="8" eb="13">
      <t>ジュウデンホカンコ</t>
    </rPh>
    <phoneticPr fontId="18"/>
  </si>
  <si>
    <t>納品先③教育委員会</t>
    <rPh sb="0" eb="3">
      <t>ノウヒンサキ</t>
    </rPh>
    <rPh sb="4" eb="9">
      <t>キョウイクイインカイ</t>
    </rPh>
    <phoneticPr fontId="18"/>
  </si>
  <si>
    <t>納品先④作業場所</t>
    <rPh sb="0" eb="3">
      <t>ノウヒンサキ</t>
    </rPh>
    <rPh sb="4" eb="8">
      <t>サギョウバショ</t>
    </rPh>
    <phoneticPr fontId="18"/>
  </si>
  <si>
    <t>行橋市</t>
  </si>
  <si>
    <t>中間市</t>
  </si>
  <si>
    <t>宇美町</t>
  </si>
  <si>
    <t>志免町</t>
  </si>
  <si>
    <t>うきは市</t>
    <phoneticPr fontId="18"/>
  </si>
  <si>
    <t>みやま市</t>
    <phoneticPr fontId="18"/>
  </si>
  <si>
    <t>東峰村</t>
    <rPh sb="0" eb="3">
      <t>トウホウムラ</t>
    </rPh>
    <phoneticPr fontId="18"/>
  </si>
  <si>
    <t>基本部分に関する費用合計</t>
    <rPh sb="0" eb="4">
      <t>キホンブブン</t>
    </rPh>
    <rPh sb="5" eb="6">
      <t>カン</t>
    </rPh>
    <rPh sb="8" eb="12">
      <t>ヒヨウゴウケイ</t>
    </rPh>
    <phoneticPr fontId="18"/>
  </si>
  <si>
    <t>オプション①</t>
    <phoneticPr fontId="18"/>
  </si>
  <si>
    <t>その他任意提案</t>
    <rPh sb="2" eb="7">
      <t>タニンイテイアン</t>
    </rPh>
    <phoneticPr fontId="18"/>
  </si>
  <si>
    <t>(単位)</t>
    <rPh sb="1" eb="3">
      <t>タンイ</t>
    </rPh>
    <phoneticPr fontId="18"/>
  </si>
  <si>
    <t>1台あたり</t>
    <rPh sb="1" eb="2">
      <t>ダイ</t>
    </rPh>
    <phoneticPr fontId="18"/>
  </si>
  <si>
    <t>(品名を記入)</t>
    <rPh sb="1" eb="3">
      <t>ヒンメイ</t>
    </rPh>
    <rPh sb="4" eb="6">
      <t>キニュウ</t>
    </rPh>
    <phoneticPr fontId="18"/>
  </si>
  <si>
    <t>オプション部分に関する費用合計</t>
    <rPh sb="5" eb="7">
      <t>ブブン</t>
    </rPh>
    <rPh sb="8" eb="9">
      <t>カン</t>
    </rPh>
    <rPh sb="11" eb="15">
      <t>ヒヨウゴウケイ</t>
    </rPh>
    <phoneticPr fontId="18"/>
  </si>
  <si>
    <t>1か所あたり</t>
  </si>
  <si>
    <t>1か所あたり</t>
    <phoneticPr fontId="18"/>
  </si>
  <si>
    <t>個別価格</t>
    <rPh sb="0" eb="2">
      <t>コベツ</t>
    </rPh>
    <rPh sb="2" eb="4">
      <t>カカク</t>
    </rPh>
    <phoneticPr fontId="18"/>
  </si>
  <si>
    <t>画面保護シート（貼付して納品）</t>
    <rPh sb="0" eb="4">
      <t>ガメンホゴ</t>
    </rPh>
    <rPh sb="8" eb="10">
      <t>チョウフ</t>
    </rPh>
    <rPh sb="12" eb="14">
      <t>ノウヒン</t>
    </rPh>
    <phoneticPr fontId="18"/>
  </si>
  <si>
    <t>市町村ごとの参考価格</t>
    <rPh sb="0" eb="3">
      <t>シチョウソン</t>
    </rPh>
    <rPh sb="6" eb="10">
      <t>サンコウカカク</t>
    </rPh>
    <phoneticPr fontId="18"/>
  </si>
  <si>
    <t>見積書（iPad）</t>
    <rPh sb="0" eb="3">
      <t>ミツモリショ</t>
    </rPh>
    <phoneticPr fontId="18"/>
  </si>
  <si>
    <t>リース料（5年）</t>
    <rPh sb="3" eb="4">
      <t>リョウ</t>
    </rPh>
    <rPh sb="6" eb="7">
      <t>ネン</t>
    </rPh>
    <phoneticPr fontId="18"/>
  </si>
  <si>
    <t>(計算方法を記入)</t>
    <rPh sb="1" eb="5">
      <t>ケイサンホウホウ</t>
    </rPh>
    <rPh sb="6" eb="8">
      <t>キニュウ</t>
    </rPh>
    <phoneticPr fontId="18"/>
  </si>
  <si>
    <t>月額1.9%×60月=114% リース料相当額14%</t>
    <rPh sb="0" eb="2">
      <t>ゲツガク</t>
    </rPh>
    <rPh sb="9" eb="10">
      <t>ツキ</t>
    </rPh>
    <rPh sb="19" eb="23">
      <t>リョウソウトウガク</t>
    </rPh>
    <phoneticPr fontId="18"/>
  </si>
  <si>
    <t>事業者名</t>
    <rPh sb="0" eb="4">
      <t>ジギョウシャメイ</t>
    </rPh>
    <phoneticPr fontId="18"/>
  </si>
  <si>
    <r>
      <t xml:space="preserve">キッティング（基本仕様）
</t>
    </r>
    <r>
      <rPr>
        <sz val="8"/>
        <color theme="1"/>
        <rFont val="ＭＳ Ｐゴシック"/>
        <family val="3"/>
        <charset val="128"/>
        <scheme val="minor"/>
      </rPr>
      <t>・ラベルの貼付（2枚まで） 
・ASM・MDMへのデバイス登録 
・設定の配信
・学校における動作確認 　（納品先が学校の場合・数台）
・ドキュメントの作成　（機器一覧表、マニュアル、ＦＡＱ等）</t>
    </r>
    <rPh sb="47" eb="49">
      <t>セッテイ</t>
    </rPh>
    <rPh sb="50" eb="52">
      <t>ハイシン</t>
    </rPh>
    <rPh sb="71" eb="73">
      <t>ガッコウ</t>
    </rPh>
    <rPh sb="74" eb="76">
      <t>バアイ</t>
    </rPh>
    <rPh sb="77" eb="79">
      <t>スウダイ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</si>
</sst>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台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0" xfId="0" applyFill="1" applyBorder="1" applyAlignment="1">
      <alignment vertical="top" wrapText="1"/>
    </xf>
    <xf numFmtId="38" fontId="0" fillId="0" borderId="10" xfId="42" applyFont="1" applyBorder="1" applyAlignment="1">
      <alignment vertical="center" shrinkToFit="1"/>
    </xf>
    <xf numFmtId="0" fontId="0" fillId="0" borderId="10" xfId="0" applyBorder="1" applyAlignment="1">
      <alignment vertical="center" wrapText="1" shrinkToFit="1"/>
    </xf>
    <xf numFmtId="0" fontId="0" fillId="0" borderId="17" xfId="0" applyFill="1" applyBorder="1" applyAlignment="1">
      <alignment vertical="top" wrapText="1"/>
    </xf>
    <xf numFmtId="176" fontId="0" fillId="0" borderId="10" xfId="0" applyNumberFormat="1" applyBorder="1" applyAlignment="1">
      <alignment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  <xf numFmtId="38" fontId="20" fillId="0" borderId="0" xfId="42" applyFont="1" applyFill="1" applyBorder="1" applyAlignment="1">
      <alignment horizontal="center" vertical="center" wrapText="1"/>
    </xf>
    <xf numFmtId="38" fontId="0" fillId="0" borderId="15" xfId="42" applyFont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 applyBorder="1">
      <alignment vertical="center"/>
    </xf>
    <xf numFmtId="38" fontId="0" fillId="0" borderId="0" xfId="42" applyFont="1">
      <alignment vertical="center"/>
    </xf>
    <xf numFmtId="38" fontId="0" fillId="0" borderId="10" xfId="42" applyFont="1" applyFill="1" applyBorder="1">
      <alignment vertical="center"/>
    </xf>
    <xf numFmtId="38" fontId="0" fillId="33" borderId="10" xfId="42" applyFont="1" applyFill="1" applyBorder="1">
      <alignment vertical="center"/>
    </xf>
    <xf numFmtId="38" fontId="0" fillId="33" borderId="10" xfId="42" applyFont="1" applyFill="1" applyBorder="1" applyAlignment="1">
      <alignment vertical="center" wrapText="1"/>
    </xf>
    <xf numFmtId="38" fontId="0" fillId="0" borderId="0" xfId="42" applyFont="1" applyFill="1" applyBorder="1">
      <alignment vertical="center"/>
    </xf>
    <xf numFmtId="38" fontId="0" fillId="0" borderId="0" xfId="42" applyFont="1" applyFill="1">
      <alignment vertical="center"/>
    </xf>
    <xf numFmtId="38" fontId="0" fillId="34" borderId="10" xfId="42" applyFont="1" applyFill="1" applyBorder="1">
      <alignment vertical="center"/>
    </xf>
    <xf numFmtId="38" fontId="0" fillId="33" borderId="16" xfId="42" applyFont="1" applyFill="1" applyBorder="1" applyAlignment="1">
      <alignment vertical="center" wrapText="1"/>
    </xf>
    <xf numFmtId="38" fontId="0" fillId="33" borderId="13" xfId="42" applyFont="1" applyFill="1" applyBorder="1">
      <alignment vertical="center"/>
    </xf>
    <xf numFmtId="0" fontId="0" fillId="33" borderId="10" xfId="0" applyFill="1" applyBorder="1" applyAlignment="1">
      <alignment vertical="top" wrapText="1"/>
    </xf>
    <xf numFmtId="0" fontId="21" fillId="0" borderId="18" xfId="0" applyFont="1" applyFill="1" applyBorder="1">
      <alignment vertical="center"/>
    </xf>
    <xf numFmtId="0" fontId="0" fillId="0" borderId="19" xfId="0" applyFill="1" applyBorder="1" applyAlignment="1">
      <alignment vertical="top" wrapText="1"/>
    </xf>
    <xf numFmtId="38" fontId="0" fillId="0" borderId="19" xfId="42" applyFont="1" applyFill="1" applyBorder="1">
      <alignment vertical="center"/>
    </xf>
    <xf numFmtId="38" fontId="0" fillId="0" borderId="20" xfId="42" applyFont="1" applyFill="1" applyBorder="1">
      <alignment vertical="center"/>
    </xf>
    <xf numFmtId="38" fontId="20" fillId="0" borderId="0" xfId="42" applyFont="1" applyFill="1" applyBorder="1" applyAlignment="1">
      <alignment horizontal="center" vertical="center" shrinkToFit="1"/>
    </xf>
    <xf numFmtId="38" fontId="0" fillId="0" borderId="15" xfId="42" applyFont="1" applyBorder="1" applyAlignment="1">
      <alignment vertical="center" shrinkToFit="1"/>
    </xf>
    <xf numFmtId="38" fontId="0" fillId="0" borderId="0" xfId="42" applyFont="1" applyBorder="1" applyAlignment="1">
      <alignment vertical="center" shrinkToFit="1"/>
    </xf>
    <xf numFmtId="38" fontId="0" fillId="0" borderId="10" xfId="42" applyFont="1" applyFill="1" applyBorder="1" applyAlignment="1">
      <alignment vertical="center" shrinkToFit="1"/>
    </xf>
    <xf numFmtId="38" fontId="0" fillId="0" borderId="0" xfId="42" applyFont="1" applyFill="1" applyBorder="1" applyAlignment="1">
      <alignment vertical="center" shrinkToFit="1"/>
    </xf>
    <xf numFmtId="38" fontId="0" fillId="0" borderId="19" xfId="42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38" fontId="0" fillId="33" borderId="10" xfId="42" applyFont="1" applyFill="1" applyBorder="1" applyAlignment="1">
      <alignment vertical="center"/>
    </xf>
    <xf numFmtId="38" fontId="0" fillId="0" borderId="15" xfId="42" applyFont="1" applyBorder="1" applyAlignment="1">
      <alignment vertical="center"/>
    </xf>
    <xf numFmtId="38" fontId="0" fillId="34" borderId="10" xfId="42" applyFont="1" applyFill="1" applyBorder="1" applyAlignment="1">
      <alignment vertical="center"/>
    </xf>
    <xf numFmtId="38" fontId="0" fillId="0" borderId="0" xfId="42" applyFont="1" applyAlignment="1">
      <alignment vertical="center"/>
    </xf>
    <xf numFmtId="38" fontId="20" fillId="0" borderId="10" xfId="42" applyFont="1" applyFill="1" applyBorder="1" applyAlignment="1">
      <alignment horizontal="center" vertical="center" shrinkToFit="1"/>
    </xf>
    <xf numFmtId="38" fontId="0" fillId="0" borderId="0" xfId="42" applyFont="1" applyFill="1" applyAlignment="1">
      <alignment vertical="center"/>
    </xf>
    <xf numFmtId="38" fontId="0" fillId="0" borderId="19" xfId="42" applyFont="1" applyFill="1" applyBorder="1" applyAlignment="1">
      <alignment vertical="center"/>
    </xf>
    <xf numFmtId="38" fontId="0" fillId="0" borderId="20" xfId="42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42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10" zoomScaleNormal="100" workbookViewId="0">
      <selection activeCell="B10" sqref="B10"/>
    </sheetView>
  </sheetViews>
  <sheetFormatPr defaultRowHeight="13.5" x14ac:dyDescent="0.15"/>
  <cols>
    <col min="1" max="1" width="37.5" bestFit="1" customWidth="1"/>
    <col min="2" max="2" width="42.5" bestFit="1" customWidth="1"/>
    <col min="3" max="3" width="10.875" customWidth="1"/>
    <col min="4" max="4" width="9.5" customWidth="1"/>
    <col min="5" max="11" width="10.875" customWidth="1"/>
  </cols>
  <sheetData>
    <row r="1" spans="1:11" x14ac:dyDescent="0.15">
      <c r="A1" t="s">
        <v>56</v>
      </c>
    </row>
    <row r="3" spans="1:11" x14ac:dyDescent="0.15">
      <c r="A3" s="2" t="s">
        <v>60</v>
      </c>
      <c r="B3" s="23"/>
    </row>
    <row r="4" spans="1:11" x14ac:dyDescent="0.15">
      <c r="A4" s="4"/>
      <c r="B4" s="4"/>
      <c r="E4" s="63" t="s">
        <v>55</v>
      </c>
      <c r="F4" s="63"/>
      <c r="G4" s="63"/>
      <c r="H4" s="63"/>
      <c r="I4" s="63"/>
      <c r="J4" s="63"/>
      <c r="K4" s="63"/>
    </row>
    <row r="5" spans="1:11" ht="27" x14ac:dyDescent="0.15">
      <c r="B5" s="1" t="s">
        <v>6</v>
      </c>
      <c r="C5" s="61" t="s">
        <v>30</v>
      </c>
      <c r="D5" s="62"/>
      <c r="E5" s="5" t="s">
        <v>37</v>
      </c>
      <c r="F5" s="5" t="s">
        <v>38</v>
      </c>
      <c r="G5" s="5" t="s">
        <v>41</v>
      </c>
      <c r="H5" s="5" t="s">
        <v>42</v>
      </c>
      <c r="I5" s="5" t="s">
        <v>39</v>
      </c>
      <c r="J5" s="5" t="s">
        <v>40</v>
      </c>
      <c r="K5" s="5" t="s">
        <v>43</v>
      </c>
    </row>
    <row r="6" spans="1:11" ht="14.25" thickBot="1" x14ac:dyDescent="0.2">
      <c r="A6" t="s">
        <v>5</v>
      </c>
      <c r="C6" s="6" t="s">
        <v>31</v>
      </c>
      <c r="D6" s="5" t="s">
        <v>47</v>
      </c>
      <c r="E6" s="22">
        <v>2515</v>
      </c>
      <c r="F6" s="22">
        <v>3064</v>
      </c>
      <c r="G6" s="22">
        <v>1550</v>
      </c>
      <c r="H6" s="22">
        <v>1743</v>
      </c>
      <c r="I6" s="22">
        <v>3953</v>
      </c>
      <c r="J6" s="22">
        <v>5000</v>
      </c>
      <c r="K6" s="22">
        <v>12</v>
      </c>
    </row>
    <row r="7" spans="1:11" ht="24.95" customHeight="1" thickBot="1" x14ac:dyDescent="0.2">
      <c r="A7" s="13" t="s">
        <v>7</v>
      </c>
      <c r="B7" s="21" t="s">
        <v>22</v>
      </c>
      <c r="C7" s="36"/>
      <c r="D7" s="25" t="s">
        <v>48</v>
      </c>
      <c r="E7" s="51"/>
      <c r="F7" s="51"/>
      <c r="G7" s="51"/>
      <c r="H7" s="51"/>
      <c r="I7" s="51"/>
      <c r="J7" s="51"/>
      <c r="K7" s="51"/>
    </row>
    <row r="8" spans="1:11" ht="5.0999999999999996" customHeight="1" x14ac:dyDescent="0.15">
      <c r="A8" s="16"/>
      <c r="B8" s="17"/>
      <c r="C8" s="26"/>
      <c r="D8" s="26"/>
      <c r="E8" s="52"/>
      <c r="F8" s="52"/>
      <c r="G8" s="52"/>
      <c r="H8" s="52"/>
      <c r="I8" s="52"/>
      <c r="J8" s="52"/>
      <c r="K8" s="52"/>
    </row>
    <row r="9" spans="1:11" x14ac:dyDescent="0.15">
      <c r="A9" s="15" t="s">
        <v>33</v>
      </c>
      <c r="B9" s="2"/>
      <c r="C9" s="31"/>
      <c r="D9" s="27"/>
      <c r="E9" s="51"/>
      <c r="F9" s="51"/>
      <c r="G9" s="53"/>
      <c r="H9" s="53"/>
      <c r="I9" s="53"/>
      <c r="J9" s="53"/>
      <c r="K9" s="51"/>
    </row>
    <row r="10" spans="1:11" x14ac:dyDescent="0.15">
      <c r="A10" s="15" t="s">
        <v>34</v>
      </c>
      <c r="B10" s="2"/>
      <c r="C10" s="31"/>
      <c r="D10" s="27"/>
      <c r="E10" s="53"/>
      <c r="F10" s="53"/>
      <c r="G10" s="53"/>
      <c r="H10" s="53"/>
      <c r="I10" s="51"/>
      <c r="J10" s="51"/>
      <c r="K10" s="53"/>
    </row>
    <row r="11" spans="1:11" x14ac:dyDescent="0.15">
      <c r="A11" s="15" t="s">
        <v>35</v>
      </c>
      <c r="B11" s="11"/>
      <c r="C11" s="31"/>
      <c r="D11" s="27"/>
      <c r="E11" s="51"/>
      <c r="F11" s="53"/>
      <c r="G11" s="53"/>
      <c r="H11" s="53"/>
      <c r="I11" s="51"/>
      <c r="J11" s="53"/>
      <c r="K11" s="53"/>
    </row>
    <row r="12" spans="1:11" x14ac:dyDescent="0.15">
      <c r="A12" s="15" t="s">
        <v>36</v>
      </c>
      <c r="B12" s="20"/>
      <c r="C12" s="31"/>
      <c r="D12" s="27"/>
      <c r="E12" s="53"/>
      <c r="F12" s="53"/>
      <c r="G12" s="51"/>
      <c r="H12" s="51"/>
      <c r="I12" s="53"/>
      <c r="J12" s="53"/>
      <c r="K12" s="53"/>
    </row>
    <row r="13" spans="1:11" ht="5.45" customHeight="1" x14ac:dyDescent="0.15">
      <c r="A13" s="16"/>
      <c r="B13" s="17"/>
      <c r="C13" s="26"/>
      <c r="D13" s="28"/>
      <c r="E13" s="54"/>
      <c r="F13" s="54"/>
      <c r="G13" s="54"/>
      <c r="H13" s="54"/>
      <c r="I13" s="54"/>
      <c r="J13" s="54"/>
      <c r="K13" s="54"/>
    </row>
    <row r="14" spans="1:11" ht="12.95" customHeight="1" x14ac:dyDescent="0.15">
      <c r="A14" s="14" t="s">
        <v>13</v>
      </c>
      <c r="B14" s="38" t="s">
        <v>49</v>
      </c>
      <c r="C14" s="37"/>
      <c r="D14" s="30"/>
      <c r="E14" s="53"/>
      <c r="F14" s="53"/>
      <c r="G14" s="53"/>
      <c r="H14" s="53"/>
      <c r="I14" s="53"/>
      <c r="J14" s="51"/>
      <c r="K14" s="53"/>
    </row>
    <row r="15" spans="1:11" x14ac:dyDescent="0.15">
      <c r="A15" s="14" t="s">
        <v>12</v>
      </c>
      <c r="B15" s="38" t="s">
        <v>49</v>
      </c>
      <c r="C15" s="37"/>
      <c r="D15" s="30"/>
      <c r="E15" s="53"/>
      <c r="F15" s="51"/>
      <c r="G15" s="51"/>
      <c r="H15" s="53"/>
      <c r="I15" s="51"/>
      <c r="J15" s="53"/>
      <c r="K15" s="53"/>
    </row>
    <row r="16" spans="1:11" ht="5.45" customHeight="1" x14ac:dyDescent="0.15">
      <c r="A16" s="16"/>
      <c r="B16" s="17"/>
      <c r="C16" s="26"/>
      <c r="D16" s="28"/>
      <c r="E16" s="54"/>
      <c r="F16" s="54"/>
      <c r="G16" s="54"/>
      <c r="H16" s="54"/>
      <c r="I16" s="54"/>
      <c r="J16" s="54"/>
      <c r="K16" s="54"/>
    </row>
    <row r="17" spans="1:11" x14ac:dyDescent="0.15">
      <c r="A17" s="14" t="s">
        <v>20</v>
      </c>
      <c r="B17" s="2" t="s">
        <v>21</v>
      </c>
      <c r="C17" s="31"/>
      <c r="D17" s="27"/>
      <c r="E17" s="53"/>
      <c r="F17" s="53"/>
      <c r="G17" s="53"/>
      <c r="H17" s="53"/>
      <c r="I17" s="53"/>
      <c r="J17" s="53"/>
      <c r="K17" s="51"/>
    </row>
    <row r="18" spans="1:11" x14ac:dyDescent="0.15">
      <c r="A18" s="14" t="s">
        <v>17</v>
      </c>
      <c r="B18" s="2" t="s">
        <v>28</v>
      </c>
      <c r="C18" s="31"/>
      <c r="D18" s="27"/>
      <c r="E18" s="53"/>
      <c r="F18" s="51"/>
      <c r="G18" s="53"/>
      <c r="H18" s="51"/>
      <c r="I18" s="51"/>
      <c r="J18" s="53"/>
      <c r="K18" s="53"/>
    </row>
    <row r="19" spans="1:11" x14ac:dyDescent="0.15">
      <c r="A19" s="14" t="s">
        <v>18</v>
      </c>
      <c r="B19" s="11" t="s">
        <v>29</v>
      </c>
      <c r="C19" s="31"/>
      <c r="D19" s="27"/>
      <c r="E19" s="51"/>
      <c r="F19" s="53"/>
      <c r="G19" s="51"/>
      <c r="H19" s="53"/>
      <c r="I19" s="53"/>
      <c r="J19" s="53"/>
      <c r="K19" s="53"/>
    </row>
    <row r="20" spans="1:11" x14ac:dyDescent="0.15">
      <c r="A20" s="14" t="s">
        <v>19</v>
      </c>
      <c r="B20" s="20" t="s">
        <v>32</v>
      </c>
      <c r="C20" s="31"/>
      <c r="D20" s="27"/>
      <c r="E20" s="53"/>
      <c r="F20" s="53"/>
      <c r="G20" s="53"/>
      <c r="H20" s="53"/>
      <c r="I20" s="53"/>
      <c r="J20" s="51"/>
      <c r="K20" s="53"/>
    </row>
    <row r="21" spans="1:11" ht="5.0999999999999996" customHeight="1" x14ac:dyDescent="0.15">
      <c r="A21" s="16"/>
      <c r="B21" s="17"/>
      <c r="C21" s="26"/>
      <c r="D21" s="28"/>
      <c r="E21" s="54"/>
      <c r="F21" s="54"/>
      <c r="G21" s="54"/>
      <c r="H21" s="54"/>
      <c r="I21" s="54"/>
      <c r="J21" s="54"/>
      <c r="K21" s="54"/>
    </row>
    <row r="22" spans="1:11" x14ac:dyDescent="0.15">
      <c r="A22" s="14" t="s">
        <v>14</v>
      </c>
      <c r="B22" s="2" t="s">
        <v>16</v>
      </c>
      <c r="C22" s="31"/>
      <c r="D22" s="27"/>
      <c r="E22" s="53"/>
      <c r="F22" s="53"/>
      <c r="G22" s="51"/>
      <c r="H22" s="51"/>
      <c r="I22" s="51"/>
      <c r="J22" s="51"/>
      <c r="K22" s="51"/>
    </row>
    <row r="23" spans="1:11" x14ac:dyDescent="0.15">
      <c r="A23" s="14" t="s">
        <v>15</v>
      </c>
      <c r="B23" s="2"/>
      <c r="C23" s="31"/>
      <c r="D23" s="27"/>
      <c r="E23" s="53"/>
      <c r="F23" s="51"/>
      <c r="G23" s="53"/>
      <c r="H23" s="53"/>
      <c r="I23" s="53"/>
      <c r="J23" s="53"/>
      <c r="K23" s="53"/>
    </row>
    <row r="24" spans="1:11" x14ac:dyDescent="0.15">
      <c r="A24" s="10"/>
      <c r="B24" s="4"/>
      <c r="C24" s="28"/>
      <c r="D24" s="28"/>
      <c r="E24" s="54"/>
      <c r="F24" s="54"/>
      <c r="G24" s="54"/>
      <c r="H24" s="54"/>
      <c r="I24" s="54"/>
      <c r="J24" s="54"/>
      <c r="K24" s="54"/>
    </row>
    <row r="25" spans="1:11" ht="62.1" customHeight="1" x14ac:dyDescent="0.15">
      <c r="A25" s="14" t="s">
        <v>61</v>
      </c>
      <c r="B25" s="2"/>
      <c r="C25" s="31"/>
      <c r="D25" s="27"/>
      <c r="E25" s="32" t="s">
        <v>10</v>
      </c>
      <c r="F25" s="53"/>
      <c r="G25" s="53"/>
      <c r="H25" s="51"/>
      <c r="I25" s="51"/>
      <c r="J25" s="51"/>
      <c r="K25" s="53"/>
    </row>
    <row r="26" spans="1:11" x14ac:dyDescent="0.15">
      <c r="A26" s="2" t="s">
        <v>0</v>
      </c>
      <c r="B26" s="7" t="s">
        <v>23</v>
      </c>
      <c r="C26" s="31"/>
      <c r="D26" s="30"/>
      <c r="E26" s="53"/>
      <c r="F26" s="53"/>
      <c r="G26" s="53"/>
      <c r="H26" s="51"/>
      <c r="I26" s="51"/>
      <c r="J26" s="51"/>
      <c r="K26" s="53"/>
    </row>
    <row r="27" spans="1:11" x14ac:dyDescent="0.15">
      <c r="A27" s="2" t="s">
        <v>1</v>
      </c>
      <c r="B27" s="7" t="s">
        <v>9</v>
      </c>
      <c r="C27" s="31"/>
      <c r="D27" s="30"/>
      <c r="E27" s="51"/>
      <c r="F27" s="53"/>
      <c r="G27" s="53"/>
      <c r="H27" s="53"/>
      <c r="I27" s="51"/>
      <c r="J27" s="53"/>
      <c r="K27" s="53"/>
    </row>
    <row r="28" spans="1:11" x14ac:dyDescent="0.15">
      <c r="A28" s="8"/>
      <c r="B28" s="4"/>
      <c r="C28" s="28"/>
      <c r="D28" s="28"/>
      <c r="E28" s="54"/>
      <c r="F28" s="54"/>
      <c r="G28" s="54"/>
      <c r="H28" s="54"/>
      <c r="I28" s="54"/>
      <c r="J28" s="54"/>
      <c r="K28" s="54"/>
    </row>
    <row r="29" spans="1:11" x14ac:dyDescent="0.15">
      <c r="A29" s="9" t="s">
        <v>54</v>
      </c>
      <c r="B29" s="38" t="s">
        <v>49</v>
      </c>
      <c r="C29" s="31"/>
      <c r="D29" s="27"/>
      <c r="E29" s="53"/>
      <c r="F29" s="53"/>
      <c r="G29" s="51"/>
      <c r="H29" s="51"/>
      <c r="I29" s="51"/>
      <c r="J29" s="53"/>
      <c r="K29" s="51"/>
    </row>
    <row r="30" spans="1:11" s="24" customFormat="1" x14ac:dyDescent="0.15">
      <c r="A30" s="8"/>
      <c r="B30" s="18"/>
      <c r="C30" s="33"/>
      <c r="D30" s="33"/>
      <c r="E30" s="60"/>
      <c r="F30" s="60"/>
      <c r="G30" s="60"/>
      <c r="H30" s="60"/>
      <c r="I30" s="60"/>
      <c r="J30" s="60"/>
      <c r="K30" s="60"/>
    </row>
    <row r="31" spans="1:11" s="24" customFormat="1" x14ac:dyDescent="0.15">
      <c r="A31" s="9" t="s">
        <v>57</v>
      </c>
      <c r="B31" s="38" t="s">
        <v>58</v>
      </c>
      <c r="C31" s="30"/>
      <c r="D31" s="30"/>
      <c r="E31" s="53"/>
      <c r="F31" s="53"/>
      <c r="G31" s="53"/>
      <c r="H31" s="53"/>
      <c r="I31" s="51"/>
      <c r="J31" s="53"/>
      <c r="K31" s="53"/>
    </row>
    <row r="32" spans="1:11" s="24" customFormat="1" ht="14.25" thickBot="1" x14ac:dyDescent="0.2">
      <c r="A32" s="8"/>
      <c r="B32" s="18"/>
      <c r="C32" s="33"/>
      <c r="D32" s="33"/>
      <c r="E32" s="60"/>
      <c r="F32" s="60"/>
      <c r="G32" s="60"/>
      <c r="H32" s="60"/>
      <c r="I32" s="60"/>
      <c r="J32" s="60"/>
      <c r="K32" s="60"/>
    </row>
    <row r="33" spans="1:11" ht="32.450000000000003" customHeight="1" thickTop="1" thickBot="1" x14ac:dyDescent="0.2">
      <c r="A33" s="39" t="s">
        <v>44</v>
      </c>
      <c r="B33" s="40"/>
      <c r="C33" s="41"/>
      <c r="D33" s="41"/>
      <c r="E33" s="57">
        <f t="shared" ref="E33:J33" si="0">SUM(E7:E31)</f>
        <v>0</v>
      </c>
      <c r="F33" s="57">
        <f t="shared" si="0"/>
        <v>0</v>
      </c>
      <c r="G33" s="57">
        <f t="shared" si="0"/>
        <v>0</v>
      </c>
      <c r="H33" s="57">
        <f t="shared" si="0"/>
        <v>0</v>
      </c>
      <c r="I33" s="57">
        <f t="shared" si="0"/>
        <v>0</v>
      </c>
      <c r="J33" s="57">
        <f t="shared" si="0"/>
        <v>0</v>
      </c>
      <c r="K33" s="58">
        <f>SUM(K7:K31)</f>
        <v>0</v>
      </c>
    </row>
    <row r="34" spans="1:11" ht="14.25" thickTop="1" x14ac:dyDescent="0.15">
      <c r="A34" s="4"/>
      <c r="B34" s="18"/>
      <c r="C34" s="33"/>
      <c r="D34" s="33"/>
      <c r="E34" s="56"/>
      <c r="F34" s="56"/>
      <c r="G34" s="56"/>
      <c r="H34" s="56"/>
      <c r="I34" s="56"/>
      <c r="J34" s="56"/>
      <c r="K34" s="56"/>
    </row>
    <row r="35" spans="1:11" x14ac:dyDescent="0.15">
      <c r="A35" s="4"/>
      <c r="B35" s="18"/>
      <c r="C35" s="33"/>
      <c r="D35" s="33"/>
      <c r="E35" s="56"/>
      <c r="F35" s="56"/>
      <c r="G35" s="56"/>
      <c r="H35" s="56"/>
      <c r="I35" s="56"/>
      <c r="J35" s="56"/>
      <c r="K35" s="56"/>
    </row>
    <row r="36" spans="1:11" x14ac:dyDescent="0.15">
      <c r="A36" s="3" t="s">
        <v>4</v>
      </c>
      <c r="B36" s="4"/>
      <c r="C36" s="28"/>
      <c r="D36" s="28"/>
      <c r="E36" s="54"/>
      <c r="F36" s="54"/>
      <c r="G36" s="54"/>
      <c r="H36" s="54"/>
      <c r="I36" s="54"/>
      <c r="J36" s="54"/>
      <c r="K36" s="54"/>
    </row>
    <row r="37" spans="1:11" x14ac:dyDescent="0.15">
      <c r="A37" t="s">
        <v>11</v>
      </c>
      <c r="C37" s="29"/>
      <c r="D37" s="29"/>
      <c r="E37" s="54"/>
      <c r="F37" s="54"/>
      <c r="G37" s="54"/>
      <c r="H37" s="54"/>
      <c r="I37" s="54"/>
      <c r="J37" s="54"/>
      <c r="K37" s="54"/>
    </row>
    <row r="38" spans="1:11" x14ac:dyDescent="0.15">
      <c r="A38" s="2" t="s">
        <v>45</v>
      </c>
      <c r="B38" s="2" t="s">
        <v>25</v>
      </c>
      <c r="C38" s="31"/>
      <c r="D38" s="27"/>
      <c r="E38" s="53"/>
      <c r="F38" s="53"/>
      <c r="G38" s="53"/>
      <c r="H38" s="53"/>
      <c r="I38" s="53"/>
      <c r="J38" s="51"/>
      <c r="K38" s="53"/>
    </row>
    <row r="39" spans="1:11" x14ac:dyDescent="0.15">
      <c r="A39" s="4"/>
      <c r="B39" s="4"/>
      <c r="C39" s="28"/>
      <c r="D39" s="28"/>
      <c r="E39" s="54"/>
      <c r="F39" s="54"/>
      <c r="G39" s="54"/>
      <c r="H39" s="54"/>
      <c r="I39" s="54"/>
      <c r="J39" s="54"/>
      <c r="K39" s="54"/>
    </row>
    <row r="40" spans="1:11" x14ac:dyDescent="0.15">
      <c r="A40" s="8" t="s">
        <v>26</v>
      </c>
      <c r="B40" s="4"/>
      <c r="C40" s="28"/>
      <c r="D40" s="28"/>
      <c r="E40" s="54"/>
      <c r="F40" s="54"/>
      <c r="G40" s="54"/>
      <c r="H40" s="54"/>
      <c r="I40" s="54"/>
      <c r="J40" s="54"/>
      <c r="K40" s="54"/>
    </row>
    <row r="41" spans="1:11" x14ac:dyDescent="0.15">
      <c r="A41" s="2" t="s">
        <v>0</v>
      </c>
      <c r="B41" s="2" t="s">
        <v>8</v>
      </c>
      <c r="C41" s="31"/>
      <c r="D41" s="27"/>
      <c r="E41" s="53"/>
      <c r="F41" s="53"/>
      <c r="G41" s="53"/>
      <c r="H41" s="51"/>
      <c r="I41" s="53"/>
      <c r="J41" s="51"/>
      <c r="K41" s="51"/>
    </row>
    <row r="42" spans="1:11" x14ac:dyDescent="0.15">
      <c r="A42" s="2" t="s">
        <v>27</v>
      </c>
      <c r="B42" s="12" t="s">
        <v>24</v>
      </c>
      <c r="C42" s="31"/>
      <c r="D42" s="27"/>
      <c r="E42" s="51"/>
      <c r="F42" s="53"/>
      <c r="G42" s="53"/>
      <c r="H42" s="53"/>
      <c r="I42" s="53"/>
      <c r="J42" s="53"/>
      <c r="K42" s="53"/>
    </row>
    <row r="43" spans="1:11" ht="14.25" thickBot="1" x14ac:dyDescent="0.2">
      <c r="A43" s="4"/>
      <c r="B43" s="4"/>
      <c r="C43" s="4"/>
      <c r="D43" s="4"/>
      <c r="E43" s="59"/>
      <c r="F43" s="59"/>
      <c r="G43" s="59"/>
      <c r="H43" s="59"/>
      <c r="I43" s="59"/>
      <c r="J43" s="59"/>
      <c r="K43" s="59"/>
    </row>
    <row r="44" spans="1:11" ht="32.450000000000003" customHeight="1" thickTop="1" thickBot="1" x14ac:dyDescent="0.2">
      <c r="A44" s="39" t="s">
        <v>50</v>
      </c>
      <c r="B44" s="40"/>
      <c r="C44" s="41"/>
      <c r="D44" s="41"/>
      <c r="E44" s="57">
        <f t="shared" ref="E44:K44" si="1">SUM(E22:E42)</f>
        <v>0</v>
      </c>
      <c r="F44" s="57">
        <f t="shared" si="1"/>
        <v>0</v>
      </c>
      <c r="G44" s="57">
        <f t="shared" si="1"/>
        <v>0</v>
      </c>
      <c r="H44" s="57">
        <f t="shared" si="1"/>
        <v>0</v>
      </c>
      <c r="I44" s="57">
        <f t="shared" si="1"/>
        <v>0</v>
      </c>
      <c r="J44" s="57">
        <f t="shared" si="1"/>
        <v>0</v>
      </c>
      <c r="K44" s="58">
        <f t="shared" si="1"/>
        <v>0</v>
      </c>
    </row>
    <row r="45" spans="1:11" ht="14.25" thickTop="1" x14ac:dyDescent="0.15">
      <c r="E45" s="59"/>
      <c r="F45" s="59"/>
      <c r="G45" s="59"/>
      <c r="H45" s="59"/>
      <c r="I45" s="59"/>
      <c r="J45" s="59"/>
      <c r="K45" s="59"/>
    </row>
    <row r="46" spans="1:11" x14ac:dyDescent="0.15">
      <c r="A46" t="s">
        <v>46</v>
      </c>
      <c r="E46" s="59"/>
      <c r="F46" s="59"/>
      <c r="G46" s="59"/>
      <c r="H46" s="59"/>
      <c r="I46" s="59"/>
      <c r="J46" s="59"/>
      <c r="K46" s="59"/>
    </row>
    <row r="47" spans="1:11" x14ac:dyDescent="0.15">
      <c r="A47" s="23"/>
      <c r="B47" s="23"/>
      <c r="C47" s="31"/>
      <c r="D47" s="27"/>
      <c r="E47" s="53"/>
      <c r="F47" s="53"/>
      <c r="G47" s="53"/>
      <c r="H47" s="53"/>
      <c r="I47" s="53"/>
      <c r="J47" s="53"/>
      <c r="K47" s="53"/>
    </row>
    <row r="48" spans="1:11" x14ac:dyDescent="0.15">
      <c r="A48" s="23"/>
      <c r="B48" s="23"/>
      <c r="C48" s="31"/>
      <c r="D48" s="27"/>
      <c r="E48" s="53"/>
      <c r="F48" s="53"/>
      <c r="G48" s="53"/>
      <c r="H48" s="53"/>
      <c r="I48" s="53"/>
      <c r="J48" s="53"/>
      <c r="K48" s="53"/>
    </row>
    <row r="49" spans="1:11" x14ac:dyDescent="0.15">
      <c r="A49" s="23"/>
      <c r="B49" s="23"/>
      <c r="C49" s="31"/>
      <c r="D49" s="27"/>
      <c r="E49" s="53"/>
      <c r="F49" s="53"/>
      <c r="G49" s="53"/>
      <c r="H49" s="53"/>
      <c r="I49" s="53"/>
      <c r="J49" s="53"/>
      <c r="K49" s="53"/>
    </row>
  </sheetData>
  <mergeCells count="2">
    <mergeCell ref="C5:D5"/>
    <mergeCell ref="E4:K4"/>
  </mergeCells>
  <phoneticPr fontId="18"/>
  <pageMargins left="0.70866141732283472" right="0.70866141732283472" top="0.35433070866141736" bottom="0.35433070866141736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D7:D27 D29:D32 D38 D41:D42 D47:D49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8" zoomScaleNormal="100" workbookViewId="0">
      <selection activeCell="C23" sqref="C23"/>
    </sheetView>
  </sheetViews>
  <sheetFormatPr defaultRowHeight="13.5" x14ac:dyDescent="0.15"/>
  <cols>
    <col min="1" max="1" width="37.5" bestFit="1" customWidth="1"/>
    <col min="2" max="2" width="42.5" bestFit="1" customWidth="1"/>
    <col min="3" max="3" width="10.875" customWidth="1"/>
    <col min="4" max="4" width="9.5" customWidth="1"/>
    <col min="5" max="11" width="10.875" customWidth="1"/>
  </cols>
  <sheetData>
    <row r="1" spans="1:11" x14ac:dyDescent="0.15">
      <c r="A1" t="s">
        <v>56</v>
      </c>
    </row>
    <row r="3" spans="1:11" x14ac:dyDescent="0.15">
      <c r="A3" s="2" t="s">
        <v>60</v>
      </c>
      <c r="B3" s="23"/>
    </row>
    <row r="4" spans="1:11" x14ac:dyDescent="0.15">
      <c r="E4" s="63" t="s">
        <v>55</v>
      </c>
      <c r="F4" s="63"/>
      <c r="G4" s="63"/>
      <c r="H4" s="63"/>
      <c r="I4" s="63"/>
      <c r="J4" s="63"/>
      <c r="K4" s="63"/>
    </row>
    <row r="5" spans="1:11" ht="27" x14ac:dyDescent="0.15">
      <c r="B5" s="1" t="s">
        <v>6</v>
      </c>
      <c r="C5" s="61" t="s">
        <v>30</v>
      </c>
      <c r="D5" s="62"/>
      <c r="E5" s="5" t="s">
        <v>37</v>
      </c>
      <c r="F5" s="5" t="s">
        <v>38</v>
      </c>
      <c r="G5" s="5" t="s">
        <v>41</v>
      </c>
      <c r="H5" s="5" t="s">
        <v>42</v>
      </c>
      <c r="I5" s="5" t="s">
        <v>39</v>
      </c>
      <c r="J5" s="5" t="s">
        <v>40</v>
      </c>
      <c r="K5" s="5" t="s">
        <v>43</v>
      </c>
    </row>
    <row r="6" spans="1:11" ht="14.25" thickBot="1" x14ac:dyDescent="0.2">
      <c r="A6" t="s">
        <v>5</v>
      </c>
      <c r="C6" s="6" t="s">
        <v>31</v>
      </c>
      <c r="D6" s="5" t="s">
        <v>47</v>
      </c>
      <c r="E6" s="22">
        <v>2515</v>
      </c>
      <c r="F6" s="22">
        <v>3064</v>
      </c>
      <c r="G6" s="22">
        <v>1550</v>
      </c>
      <c r="H6" s="22">
        <v>1743</v>
      </c>
      <c r="I6" s="22">
        <v>3953</v>
      </c>
      <c r="J6" s="22">
        <v>5000</v>
      </c>
      <c r="K6" s="22">
        <v>12</v>
      </c>
    </row>
    <row r="7" spans="1:11" ht="24.95" customHeight="1" thickBot="1" x14ac:dyDescent="0.2">
      <c r="A7" s="13" t="s">
        <v>7</v>
      </c>
      <c r="B7" s="21" t="s">
        <v>22</v>
      </c>
      <c r="C7" s="36">
        <v>40000</v>
      </c>
      <c r="D7" s="43" t="s">
        <v>48</v>
      </c>
      <c r="E7" s="51">
        <f t="shared" ref="E7:K7" si="0">$C7*E$6</f>
        <v>100600000</v>
      </c>
      <c r="F7" s="51">
        <f t="shared" si="0"/>
        <v>122560000</v>
      </c>
      <c r="G7" s="51">
        <f t="shared" si="0"/>
        <v>62000000</v>
      </c>
      <c r="H7" s="51">
        <f t="shared" si="0"/>
        <v>69720000</v>
      </c>
      <c r="I7" s="51">
        <f t="shared" si="0"/>
        <v>158120000</v>
      </c>
      <c r="J7" s="51">
        <f t="shared" si="0"/>
        <v>200000000</v>
      </c>
      <c r="K7" s="51">
        <f t="shared" si="0"/>
        <v>480000</v>
      </c>
    </row>
    <row r="8" spans="1:11" ht="5.0999999999999996" customHeight="1" x14ac:dyDescent="0.15">
      <c r="A8" s="16"/>
      <c r="B8" s="17"/>
      <c r="C8" s="26"/>
      <c r="D8" s="44"/>
      <c r="E8" s="52"/>
      <c r="F8" s="52"/>
      <c r="G8" s="52"/>
      <c r="H8" s="52"/>
      <c r="I8" s="52"/>
      <c r="J8" s="52"/>
      <c r="K8" s="52"/>
    </row>
    <row r="9" spans="1:11" x14ac:dyDescent="0.15">
      <c r="A9" s="15" t="s">
        <v>33</v>
      </c>
      <c r="B9" s="2"/>
      <c r="C9" s="31">
        <v>0</v>
      </c>
      <c r="D9" s="55" t="s">
        <v>48</v>
      </c>
      <c r="E9" s="51">
        <f>$C9*E$6</f>
        <v>0</v>
      </c>
      <c r="F9" s="51">
        <f>$C9*F$6</f>
        <v>0</v>
      </c>
      <c r="G9" s="53"/>
      <c r="H9" s="53"/>
      <c r="I9" s="53"/>
      <c r="J9" s="53"/>
      <c r="K9" s="51">
        <f>$C9*K$6</f>
        <v>0</v>
      </c>
    </row>
    <row r="10" spans="1:11" x14ac:dyDescent="0.15">
      <c r="A10" s="15" t="s">
        <v>34</v>
      </c>
      <c r="B10" s="2"/>
      <c r="C10" s="31">
        <v>500</v>
      </c>
      <c r="D10" s="55" t="s">
        <v>48</v>
      </c>
      <c r="E10" s="53"/>
      <c r="F10" s="53"/>
      <c r="G10" s="53"/>
      <c r="H10" s="53"/>
      <c r="I10" s="51">
        <f>$C10*I$6</f>
        <v>1976500</v>
      </c>
      <c r="J10" s="51">
        <f>$C10*J$6</f>
        <v>2500000</v>
      </c>
      <c r="K10" s="53"/>
    </row>
    <row r="11" spans="1:11" x14ac:dyDescent="0.15">
      <c r="A11" s="15" t="s">
        <v>35</v>
      </c>
      <c r="B11" s="11"/>
      <c r="C11" s="31">
        <v>10000</v>
      </c>
      <c r="D11" s="19" t="s">
        <v>51</v>
      </c>
      <c r="E11" s="51">
        <v>10000</v>
      </c>
      <c r="F11" s="53"/>
      <c r="G11" s="53"/>
      <c r="H11" s="53"/>
      <c r="I11" s="51">
        <v>10000</v>
      </c>
      <c r="J11" s="53"/>
      <c r="K11" s="53"/>
    </row>
    <row r="12" spans="1:11" x14ac:dyDescent="0.15">
      <c r="A12" s="15" t="s">
        <v>36</v>
      </c>
      <c r="B12" s="20"/>
      <c r="C12" s="31">
        <v>10000</v>
      </c>
      <c r="D12" s="19" t="s">
        <v>51</v>
      </c>
      <c r="E12" s="53"/>
      <c r="F12" s="53"/>
      <c r="G12" s="51">
        <v>10000</v>
      </c>
      <c r="H12" s="51">
        <v>10000</v>
      </c>
      <c r="I12" s="53"/>
      <c r="J12" s="53"/>
      <c r="K12" s="53"/>
    </row>
    <row r="13" spans="1:11" ht="5.45" customHeight="1" x14ac:dyDescent="0.15">
      <c r="A13" s="16"/>
      <c r="B13" s="17"/>
      <c r="C13" s="26"/>
      <c r="D13" s="45"/>
      <c r="E13" s="54"/>
      <c r="F13" s="54"/>
      <c r="G13" s="54"/>
      <c r="H13" s="54"/>
      <c r="I13" s="54"/>
      <c r="J13" s="54"/>
      <c r="K13" s="54"/>
    </row>
    <row r="14" spans="1:11" ht="12.95" customHeight="1" x14ac:dyDescent="0.15">
      <c r="A14" s="15" t="s">
        <v>13</v>
      </c>
      <c r="B14" s="38" t="s">
        <v>49</v>
      </c>
      <c r="C14" s="37">
        <v>4000</v>
      </c>
      <c r="D14" s="55" t="s">
        <v>48</v>
      </c>
      <c r="E14" s="53"/>
      <c r="F14" s="53"/>
      <c r="G14" s="53"/>
      <c r="H14" s="53"/>
      <c r="I14" s="53"/>
      <c r="J14" s="51">
        <f>$C14*J$6</f>
        <v>20000000</v>
      </c>
      <c r="K14" s="53"/>
    </row>
    <row r="15" spans="1:11" x14ac:dyDescent="0.15">
      <c r="A15" s="15" t="s">
        <v>12</v>
      </c>
      <c r="B15" s="38" t="s">
        <v>49</v>
      </c>
      <c r="C15" s="37">
        <v>500</v>
      </c>
      <c r="D15" s="55" t="s">
        <v>48</v>
      </c>
      <c r="E15" s="53"/>
      <c r="F15" s="51">
        <f>$C15*F$6</f>
        <v>1532000</v>
      </c>
      <c r="G15" s="51">
        <f>$C15*G$6</f>
        <v>775000</v>
      </c>
      <c r="H15" s="53"/>
      <c r="I15" s="51">
        <f>$C15*I$6</f>
        <v>1976500</v>
      </c>
      <c r="J15" s="53"/>
      <c r="K15" s="53"/>
    </row>
    <row r="16" spans="1:11" ht="5.45" customHeight="1" x14ac:dyDescent="0.15">
      <c r="A16" s="16"/>
      <c r="B16" s="17"/>
      <c r="C16" s="26"/>
      <c r="D16" s="45"/>
      <c r="E16" s="54"/>
      <c r="F16" s="54"/>
      <c r="G16" s="54"/>
      <c r="H16" s="54"/>
      <c r="I16" s="54"/>
      <c r="J16" s="54"/>
      <c r="K16" s="54"/>
    </row>
    <row r="17" spans="1:11" x14ac:dyDescent="0.15">
      <c r="A17" s="15" t="s">
        <v>20</v>
      </c>
      <c r="B17" s="2" t="s">
        <v>21</v>
      </c>
      <c r="C17" s="31">
        <v>10000</v>
      </c>
      <c r="D17" s="55" t="s">
        <v>48</v>
      </c>
      <c r="E17" s="53"/>
      <c r="F17" s="53"/>
      <c r="G17" s="53"/>
      <c r="H17" s="53"/>
      <c r="I17" s="53"/>
      <c r="J17" s="53"/>
      <c r="K17" s="51">
        <f>$C17*K$6</f>
        <v>120000</v>
      </c>
    </row>
    <row r="18" spans="1:11" x14ac:dyDescent="0.15">
      <c r="A18" s="15" t="s">
        <v>17</v>
      </c>
      <c r="B18" s="2" t="s">
        <v>28</v>
      </c>
      <c r="C18" s="31">
        <v>11000</v>
      </c>
      <c r="D18" s="55" t="s">
        <v>48</v>
      </c>
      <c r="E18" s="53"/>
      <c r="F18" s="51">
        <f>$C18*F$6</f>
        <v>33704000</v>
      </c>
      <c r="G18" s="53"/>
      <c r="H18" s="51">
        <f>$C18*H$6</f>
        <v>19173000</v>
      </c>
      <c r="I18" s="51">
        <f>$C18*I$6</f>
        <v>43483000</v>
      </c>
      <c r="J18" s="53"/>
      <c r="K18" s="53"/>
    </row>
    <row r="19" spans="1:11" x14ac:dyDescent="0.15">
      <c r="A19" s="15" t="s">
        <v>18</v>
      </c>
      <c r="B19" s="11" t="s">
        <v>29</v>
      </c>
      <c r="C19" s="31">
        <v>12000</v>
      </c>
      <c r="D19" s="55" t="s">
        <v>48</v>
      </c>
      <c r="E19" s="51">
        <f>$C19*E$6</f>
        <v>30180000</v>
      </c>
      <c r="F19" s="53"/>
      <c r="G19" s="51">
        <f>$C19*G$6</f>
        <v>18600000</v>
      </c>
      <c r="H19" s="53"/>
      <c r="I19" s="53"/>
      <c r="J19" s="53"/>
      <c r="K19" s="53"/>
    </row>
    <row r="20" spans="1:11" x14ac:dyDescent="0.15">
      <c r="A20" s="15" t="s">
        <v>19</v>
      </c>
      <c r="B20" s="20" t="s">
        <v>32</v>
      </c>
      <c r="C20" s="31">
        <v>13000</v>
      </c>
      <c r="D20" s="55" t="s">
        <v>48</v>
      </c>
      <c r="E20" s="53"/>
      <c r="F20" s="53"/>
      <c r="G20" s="53"/>
      <c r="H20" s="53"/>
      <c r="I20" s="53"/>
      <c r="J20" s="51">
        <f>$C20*J$6</f>
        <v>65000000</v>
      </c>
      <c r="K20" s="53"/>
    </row>
    <row r="21" spans="1:11" ht="5.0999999999999996" customHeight="1" x14ac:dyDescent="0.15">
      <c r="A21" s="16"/>
      <c r="B21" s="17"/>
      <c r="C21" s="26"/>
      <c r="D21" s="45"/>
      <c r="E21" s="54"/>
      <c r="F21" s="54"/>
      <c r="G21" s="54"/>
      <c r="H21" s="54"/>
      <c r="I21" s="54"/>
      <c r="J21" s="54"/>
      <c r="K21" s="54"/>
    </row>
    <row r="22" spans="1:11" x14ac:dyDescent="0.15">
      <c r="A22" s="15" t="s">
        <v>14</v>
      </c>
      <c r="B22" s="2" t="s">
        <v>16</v>
      </c>
      <c r="C22" s="31">
        <v>2500</v>
      </c>
      <c r="D22" s="55" t="s">
        <v>48</v>
      </c>
      <c r="E22" s="53"/>
      <c r="F22" s="53"/>
      <c r="G22" s="51">
        <f>$C22*G6</f>
        <v>3875000</v>
      </c>
      <c r="H22" s="51">
        <f t="shared" ref="H22:K22" si="1">$C22*H6</f>
        <v>4357500</v>
      </c>
      <c r="I22" s="51">
        <f t="shared" si="1"/>
        <v>9882500</v>
      </c>
      <c r="J22" s="51">
        <f t="shared" si="1"/>
        <v>12500000</v>
      </c>
      <c r="K22" s="51">
        <f t="shared" si="1"/>
        <v>30000</v>
      </c>
    </row>
    <row r="23" spans="1:11" x14ac:dyDescent="0.15">
      <c r="A23" s="15" t="s">
        <v>15</v>
      </c>
      <c r="B23" s="2"/>
      <c r="C23" s="31">
        <v>6000</v>
      </c>
      <c r="D23" s="55" t="s">
        <v>48</v>
      </c>
      <c r="E23" s="53"/>
      <c r="F23" s="51">
        <f>$C23*F6</f>
        <v>18384000</v>
      </c>
      <c r="G23" s="53"/>
      <c r="H23" s="53"/>
      <c r="I23" s="53"/>
      <c r="J23" s="53"/>
      <c r="K23" s="53"/>
    </row>
    <row r="24" spans="1:11" x14ac:dyDescent="0.15">
      <c r="A24" s="10"/>
      <c r="B24" s="4"/>
      <c r="C24" s="28"/>
      <c r="D24" s="45"/>
      <c r="E24" s="54"/>
      <c r="F24" s="54"/>
      <c r="G24" s="54"/>
      <c r="H24" s="54"/>
      <c r="I24" s="54"/>
      <c r="J24" s="54"/>
      <c r="K24" s="54"/>
    </row>
    <row r="25" spans="1:11" ht="66" x14ac:dyDescent="0.15">
      <c r="A25" s="15" t="s">
        <v>61</v>
      </c>
      <c r="B25" s="2"/>
      <c r="C25" s="31">
        <v>2000</v>
      </c>
      <c r="D25" s="55" t="s">
        <v>48</v>
      </c>
      <c r="E25" s="32">
        <f>C25*E6</f>
        <v>5030000</v>
      </c>
      <c r="F25" s="53"/>
      <c r="G25" s="53"/>
      <c r="H25" s="51">
        <f>$C25*H6</f>
        <v>3486000</v>
      </c>
      <c r="I25" s="51">
        <f t="shared" ref="I25" si="2">$C25*I6</f>
        <v>7906000</v>
      </c>
      <c r="J25" s="51">
        <f>$C25*J6</f>
        <v>10000000</v>
      </c>
      <c r="K25" s="53"/>
    </row>
    <row r="26" spans="1:11" x14ac:dyDescent="0.15">
      <c r="A26" s="2" t="s">
        <v>0</v>
      </c>
      <c r="B26" s="7" t="s">
        <v>23</v>
      </c>
      <c r="C26" s="31"/>
      <c r="D26" s="46" t="s">
        <v>53</v>
      </c>
      <c r="E26" s="53"/>
      <c r="F26" s="53"/>
      <c r="G26" s="53"/>
      <c r="H26" s="51">
        <v>800000</v>
      </c>
      <c r="I26" s="51">
        <v>1000000</v>
      </c>
      <c r="J26" s="51">
        <v>1000000</v>
      </c>
      <c r="K26" s="53"/>
    </row>
    <row r="27" spans="1:11" x14ac:dyDescent="0.15">
      <c r="A27" s="2" t="s">
        <v>1</v>
      </c>
      <c r="B27" s="7" t="s">
        <v>9</v>
      </c>
      <c r="C27" s="31"/>
      <c r="D27" s="46" t="s">
        <v>53</v>
      </c>
      <c r="E27" s="51">
        <v>1000000</v>
      </c>
      <c r="F27" s="53"/>
      <c r="G27" s="53"/>
      <c r="H27" s="53"/>
      <c r="I27" s="51">
        <v>1000000</v>
      </c>
      <c r="J27" s="53"/>
      <c r="K27" s="53"/>
    </row>
    <row r="28" spans="1:11" x14ac:dyDescent="0.15">
      <c r="A28" s="4"/>
      <c r="B28" s="18"/>
      <c r="C28" s="33"/>
      <c r="D28" s="47"/>
      <c r="E28" s="34"/>
      <c r="F28" s="34"/>
      <c r="G28" s="34"/>
      <c r="H28" s="34"/>
      <c r="I28" s="34"/>
      <c r="J28" s="34"/>
      <c r="K28" s="34"/>
    </row>
    <row r="29" spans="1:11" x14ac:dyDescent="0.15">
      <c r="A29" s="9" t="s">
        <v>54</v>
      </c>
      <c r="B29" s="38" t="s">
        <v>49</v>
      </c>
      <c r="C29" s="31">
        <v>1000</v>
      </c>
      <c r="D29" s="27" t="s">
        <v>2</v>
      </c>
      <c r="E29" s="53"/>
      <c r="F29" s="53"/>
      <c r="G29" s="51">
        <f t="shared" ref="G29:I29" si="3">$C29*G$6</f>
        <v>1550000</v>
      </c>
      <c r="H29" s="51">
        <f t="shared" si="3"/>
        <v>1743000</v>
      </c>
      <c r="I29" s="51">
        <f t="shared" si="3"/>
        <v>3953000</v>
      </c>
      <c r="J29" s="53"/>
      <c r="K29" s="51">
        <f t="shared" ref="K29" si="4">$C29*K$6</f>
        <v>12000</v>
      </c>
    </row>
    <row r="30" spans="1:11" s="24" customFormat="1" x14ac:dyDescent="0.15">
      <c r="A30" s="8"/>
      <c r="B30" s="18"/>
      <c r="C30" s="33"/>
      <c r="D30" s="33"/>
      <c r="E30" s="60"/>
      <c r="F30" s="60"/>
      <c r="G30" s="60"/>
      <c r="H30" s="60"/>
      <c r="I30" s="60"/>
      <c r="J30" s="60"/>
      <c r="K30" s="60"/>
    </row>
    <row r="31" spans="1:11" s="24" customFormat="1" x14ac:dyDescent="0.15">
      <c r="A31" s="9" t="s">
        <v>57</v>
      </c>
      <c r="B31" s="38" t="s">
        <v>59</v>
      </c>
      <c r="C31" s="30"/>
      <c r="D31" s="30"/>
      <c r="E31" s="53"/>
      <c r="F31" s="53"/>
      <c r="G31" s="53"/>
      <c r="H31" s="53"/>
      <c r="I31" s="51">
        <f>SUM(I7:I29)*0.14</f>
        <v>32103050.000000004</v>
      </c>
      <c r="J31" s="53"/>
      <c r="K31" s="53"/>
    </row>
    <row r="32" spans="1:11" s="24" customFormat="1" ht="14.25" thickBot="1" x14ac:dyDescent="0.2">
      <c r="A32" s="8"/>
      <c r="B32" s="18"/>
      <c r="C32" s="33"/>
      <c r="D32" s="33"/>
      <c r="E32" s="60"/>
      <c r="F32" s="60"/>
      <c r="G32" s="60"/>
      <c r="H32" s="60"/>
      <c r="I32" s="60"/>
      <c r="J32" s="60"/>
      <c r="K32" s="60"/>
    </row>
    <row r="33" spans="1:11" ht="32.450000000000003" customHeight="1" thickTop="1" thickBot="1" x14ac:dyDescent="0.2">
      <c r="A33" s="39" t="s">
        <v>44</v>
      </c>
      <c r="B33" s="40"/>
      <c r="C33" s="41"/>
      <c r="D33" s="41"/>
      <c r="E33" s="57">
        <f>SUM(E7:E31)</f>
        <v>136820000</v>
      </c>
      <c r="F33" s="57">
        <f t="shared" ref="F33:J33" si="5">SUM(F7:F31)</f>
        <v>176180000</v>
      </c>
      <c r="G33" s="57">
        <f t="shared" si="5"/>
        <v>86810000</v>
      </c>
      <c r="H33" s="57">
        <f t="shared" si="5"/>
        <v>99289500</v>
      </c>
      <c r="I33" s="57">
        <f>SUM(I7:I31)</f>
        <v>261410550</v>
      </c>
      <c r="J33" s="57">
        <f t="shared" si="5"/>
        <v>311000000</v>
      </c>
      <c r="K33" s="58">
        <f>SUM(K7:K31)</f>
        <v>642000</v>
      </c>
    </row>
    <row r="34" spans="1:11" ht="14.25" thickTop="1" x14ac:dyDescent="0.15">
      <c r="A34" s="4"/>
      <c r="B34" s="18"/>
      <c r="C34" s="33"/>
      <c r="D34" s="33"/>
      <c r="E34" s="56"/>
      <c r="F34" s="56"/>
      <c r="G34" s="56"/>
      <c r="H34" s="56"/>
      <c r="I34" s="56"/>
      <c r="J34" s="56"/>
      <c r="K34" s="56"/>
    </row>
    <row r="35" spans="1:11" x14ac:dyDescent="0.15">
      <c r="A35" s="4"/>
      <c r="B35" s="18"/>
      <c r="C35" s="33"/>
      <c r="D35" s="33"/>
      <c r="E35" s="56"/>
      <c r="F35" s="56"/>
      <c r="G35" s="56"/>
      <c r="H35" s="56"/>
      <c r="I35" s="56"/>
      <c r="J35" s="56"/>
      <c r="K35" s="56"/>
    </row>
    <row r="36" spans="1:11" x14ac:dyDescent="0.15">
      <c r="A36" s="3" t="s">
        <v>4</v>
      </c>
      <c r="B36" s="4"/>
      <c r="C36" s="28"/>
      <c r="D36" s="28"/>
      <c r="E36" s="54"/>
      <c r="F36" s="54"/>
      <c r="G36" s="54"/>
      <c r="H36" s="54"/>
      <c r="I36" s="54"/>
      <c r="J36" s="54"/>
      <c r="K36" s="54"/>
    </row>
    <row r="37" spans="1:11" x14ac:dyDescent="0.15">
      <c r="A37" t="s">
        <v>11</v>
      </c>
      <c r="C37" s="29"/>
      <c r="D37" s="29"/>
      <c r="E37" s="54"/>
      <c r="F37" s="54"/>
      <c r="G37" s="54"/>
      <c r="H37" s="54"/>
      <c r="I37" s="54"/>
      <c r="J37" s="54"/>
      <c r="K37" s="54"/>
    </row>
    <row r="38" spans="1:11" x14ac:dyDescent="0.15">
      <c r="A38" s="2" t="s">
        <v>45</v>
      </c>
      <c r="B38" s="2" t="s">
        <v>25</v>
      </c>
      <c r="C38" s="31">
        <v>5000</v>
      </c>
      <c r="D38" s="19" t="s">
        <v>2</v>
      </c>
      <c r="E38" s="35"/>
      <c r="F38" s="35"/>
      <c r="G38" s="35"/>
      <c r="H38" s="35"/>
      <c r="I38" s="35"/>
      <c r="J38" s="31">
        <f>C38*J6</f>
        <v>25000000</v>
      </c>
      <c r="K38" s="35"/>
    </row>
    <row r="39" spans="1:11" x14ac:dyDescent="0.15">
      <c r="A39" s="4"/>
      <c r="B39" s="4"/>
      <c r="C39" s="28"/>
      <c r="D39" s="45"/>
      <c r="E39" s="29"/>
      <c r="F39" s="29"/>
      <c r="G39" s="29"/>
      <c r="H39" s="29"/>
      <c r="I39" s="29"/>
      <c r="J39" s="29"/>
      <c r="K39" s="29"/>
    </row>
    <row r="40" spans="1:11" x14ac:dyDescent="0.15">
      <c r="A40" s="8" t="s">
        <v>26</v>
      </c>
      <c r="B40" s="4"/>
      <c r="C40" s="28"/>
      <c r="D40" s="45"/>
      <c r="E40" s="29"/>
      <c r="F40" s="29"/>
      <c r="G40" s="29"/>
      <c r="H40" s="29"/>
      <c r="I40" s="29"/>
      <c r="J40" s="29"/>
      <c r="K40" s="29"/>
    </row>
    <row r="41" spans="1:11" x14ac:dyDescent="0.15">
      <c r="A41" s="2" t="s">
        <v>0</v>
      </c>
      <c r="B41" s="2" t="s">
        <v>8</v>
      </c>
      <c r="C41" s="31"/>
      <c r="D41" s="19" t="s">
        <v>53</v>
      </c>
      <c r="E41" s="35"/>
      <c r="F41" s="35"/>
      <c r="G41" s="35"/>
      <c r="H41" s="31">
        <v>0</v>
      </c>
      <c r="I41" s="35"/>
      <c r="J41" s="31">
        <v>100000</v>
      </c>
      <c r="K41" s="31">
        <v>0</v>
      </c>
    </row>
    <row r="42" spans="1:11" x14ac:dyDescent="0.15">
      <c r="A42" s="2" t="s">
        <v>1</v>
      </c>
      <c r="B42" s="12" t="s">
        <v>24</v>
      </c>
      <c r="C42" s="31">
        <v>10000</v>
      </c>
      <c r="D42" s="19" t="s">
        <v>51</v>
      </c>
      <c r="E42" s="31">
        <v>170000</v>
      </c>
      <c r="F42" s="35"/>
      <c r="G42" s="35"/>
      <c r="H42" s="35"/>
      <c r="I42" s="35"/>
      <c r="J42" s="35"/>
      <c r="K42" s="35"/>
    </row>
    <row r="43" spans="1:11" ht="14.25" thickBot="1" x14ac:dyDescent="0.2">
      <c r="A43" s="4"/>
      <c r="B43" s="4"/>
      <c r="C43" s="4"/>
      <c r="D43" s="49"/>
    </row>
    <row r="44" spans="1:11" ht="32.450000000000003" customHeight="1" thickTop="1" thickBot="1" x14ac:dyDescent="0.2">
      <c r="A44" s="39" t="s">
        <v>50</v>
      </c>
      <c r="B44" s="40"/>
      <c r="C44" s="41"/>
      <c r="D44" s="48"/>
      <c r="E44" s="41">
        <f>SUM(E22:E42)</f>
        <v>143020000</v>
      </c>
      <c r="F44" s="41">
        <f>SUM(F22:F42)</f>
        <v>194564000</v>
      </c>
      <c r="G44" s="41">
        <f t="shared" ref="G44:K44" si="6">SUM(G22:G42)</f>
        <v>92235000</v>
      </c>
      <c r="H44" s="41">
        <f t="shared" si="6"/>
        <v>109676000</v>
      </c>
      <c r="I44" s="41">
        <f t="shared" si="6"/>
        <v>317255100</v>
      </c>
      <c r="J44" s="41">
        <f t="shared" si="6"/>
        <v>359600000</v>
      </c>
      <c r="K44" s="42">
        <f t="shared" si="6"/>
        <v>684000</v>
      </c>
    </row>
    <row r="45" spans="1:11" ht="14.25" thickTop="1" x14ac:dyDescent="0.15">
      <c r="D45" s="50"/>
    </row>
    <row r="46" spans="1:11" x14ac:dyDescent="0.15">
      <c r="A46" t="s">
        <v>46</v>
      </c>
      <c r="D46" s="50"/>
    </row>
    <row r="47" spans="1:11" x14ac:dyDescent="0.15">
      <c r="A47" s="23"/>
      <c r="B47" s="23"/>
      <c r="C47" s="31"/>
      <c r="D47" s="27"/>
      <c r="E47" s="53"/>
      <c r="F47" s="53"/>
      <c r="G47" s="53"/>
      <c r="H47" s="53"/>
      <c r="I47" s="53"/>
      <c r="J47" s="53"/>
      <c r="K47" s="53"/>
    </row>
    <row r="48" spans="1:11" x14ac:dyDescent="0.15">
      <c r="A48" s="23"/>
      <c r="B48" s="23"/>
      <c r="C48" s="31"/>
      <c r="D48" s="27"/>
      <c r="E48" s="53"/>
      <c r="F48" s="53"/>
      <c r="G48" s="53"/>
      <c r="H48" s="53"/>
      <c r="I48" s="53"/>
      <c r="J48" s="53"/>
      <c r="K48" s="53"/>
    </row>
    <row r="49" spans="1:11" x14ac:dyDescent="0.15">
      <c r="A49" s="23"/>
      <c r="B49" s="23"/>
      <c r="C49" s="31"/>
      <c r="D49" s="27"/>
      <c r="E49" s="53"/>
      <c r="F49" s="53"/>
      <c r="G49" s="53"/>
      <c r="H49" s="53"/>
      <c r="I49" s="53"/>
      <c r="J49" s="53"/>
      <c r="K49" s="53"/>
    </row>
  </sheetData>
  <mergeCells count="2">
    <mergeCell ref="C5:D5"/>
    <mergeCell ref="E4:K4"/>
  </mergeCells>
  <phoneticPr fontId="18"/>
  <pageMargins left="0.70866141732283472" right="0.70866141732283472" top="0.35433070866141736" bottom="0.35433070866141736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D38 D29:D32 D7:D27 D41:D42 D47:D49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sqref="A1:A3"/>
    </sheetView>
  </sheetViews>
  <sheetFormatPr defaultRowHeight="13.5" x14ac:dyDescent="0.15"/>
  <sheetData>
    <row r="2" spans="1:1" x14ac:dyDescent="0.15">
      <c r="A2" t="s">
        <v>2</v>
      </c>
    </row>
    <row r="3" spans="1:1" x14ac:dyDescent="0.15">
      <c r="A3" t="s">
        <v>52</v>
      </c>
    </row>
    <row r="4" spans="1:1" x14ac:dyDescent="0.15">
      <c r="A4" t="s">
        <v>3</v>
      </c>
    </row>
    <row r="5" spans="1:1" x14ac:dyDescent="0.15">
      <c r="A5" t="s">
        <v>53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iPad</vt:lpstr>
      <vt:lpstr>iPad (記入例)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素直</dc:creator>
  <cp:lastModifiedBy>福岡県</cp:lastModifiedBy>
  <cp:lastPrinted>2025-03-05T12:24:39Z</cp:lastPrinted>
  <dcterms:created xsi:type="dcterms:W3CDTF">2024-07-29T08:17:19Z</dcterms:created>
  <dcterms:modified xsi:type="dcterms:W3CDTF">2025-03-06T06:11:47Z</dcterms:modified>
</cp:coreProperties>
</file>