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Q_在宅医療\Q5_基金事業以外の事業\Q503_新型コロナウイルス感染症関係\物価高騰\★申請\"/>
    </mc:Choice>
  </mc:AlternateContent>
  <bookViews>
    <workbookView xWindow="0" yWindow="0" windowWidth="28800" windowHeight="11490" tabRatio="760"/>
  </bookViews>
  <sheets>
    <sheet name="3-1申請書" sheetId="32" r:id="rId1"/>
    <sheet name="3-2申請内容内訳書" sheetId="31" r:id="rId2"/>
    <sheet name="通帳等貼付台紙" sheetId="38" r:id="rId3"/>
    <sheet name="リスト(周知時は非表示)" sheetId="33" state="hidden" r:id="rId4"/>
    <sheet name="チェックボックス（周知事は非表示）" sheetId="37" state="hidden" r:id="rId5"/>
  </sheets>
  <externalReferences>
    <externalReference r:id="rId6"/>
  </externalReferences>
  <definedNames>
    <definedName name="_xlnm.Print_Area" localSheetId="0">'3-1申請書'!$B$1:$AJ$53</definedName>
    <definedName name="_xlnm.Print_Area" localSheetId="1">'3-2申請内容内訳書'!$B$1:$L$42</definedName>
    <definedName name="_xlnm.Print_Area" localSheetId="2">通帳等貼付台紙!$A$1:$AL$54</definedName>
    <definedName name="_xlnm.Print_Area">#REF!</definedName>
    <definedName name="XL__015___" localSheetId="0">#REF!</definedName>
    <definedName name="XL__015___" localSheetId="1">#REF!</definedName>
    <definedName name="XL__015___" localSheetId="2">#REF!</definedName>
    <definedName name="XL__015___">#REF!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31" l="1"/>
  <c r="K8" i="31"/>
  <c r="K9" i="31"/>
  <c r="K10" i="31"/>
  <c r="K11" i="31"/>
  <c r="K12" i="31"/>
  <c r="K13" i="31"/>
  <c r="K14" i="31"/>
  <c r="K15" i="31"/>
  <c r="K16" i="31"/>
  <c r="K17" i="31"/>
  <c r="K18" i="31"/>
  <c r="K19" i="31"/>
  <c r="K20" i="31"/>
  <c r="K21" i="31"/>
  <c r="K22" i="31"/>
  <c r="K23" i="31"/>
  <c r="K24" i="31"/>
  <c r="K25" i="31"/>
  <c r="K26" i="31"/>
  <c r="K27" i="31"/>
  <c r="K28" i="31"/>
  <c r="K29" i="31"/>
  <c r="K30" i="31"/>
  <c r="K6" i="31"/>
  <c r="I3" i="38" l="1"/>
  <c r="E3" i="31" l="1"/>
  <c r="H6" i="32" l="1"/>
  <c r="H6" i="31"/>
  <c r="B50" i="32" l="1"/>
  <c r="B52" i="32" l="1"/>
  <c r="J6" i="31" l="1"/>
  <c r="B51" i="32" l="1"/>
  <c r="B53" i="32"/>
  <c r="B43" i="32"/>
  <c r="B44" i="32"/>
  <c r="B45" i="32"/>
  <c r="B46" i="32"/>
  <c r="B47" i="32"/>
  <c r="B42" i="32"/>
  <c r="L6" i="31" l="1"/>
  <c r="J7" i="31" l="1"/>
  <c r="J8" i="31" l="1"/>
  <c r="J9" i="31"/>
  <c r="J10" i="31"/>
  <c r="J11" i="31"/>
  <c r="J12" i="31"/>
  <c r="J13" i="31"/>
  <c r="J14" i="31"/>
  <c r="J15" i="31"/>
  <c r="J16" i="31"/>
  <c r="J17" i="31"/>
  <c r="J18" i="31"/>
  <c r="J19" i="31"/>
  <c r="J20" i="31"/>
  <c r="J21" i="31"/>
  <c r="J22" i="31"/>
  <c r="J23" i="31"/>
  <c r="J24" i="31"/>
  <c r="J25" i="31"/>
  <c r="J26" i="31"/>
  <c r="J27" i="31"/>
  <c r="J28" i="31"/>
  <c r="J29" i="31"/>
  <c r="J30" i="31"/>
  <c r="L25" i="31"/>
  <c r="H2" i="33" l="1"/>
  <c r="H6" i="33"/>
  <c r="H7" i="31" l="1"/>
  <c r="L7" i="31"/>
  <c r="H8" i="31"/>
  <c r="L8" i="31"/>
  <c r="H9" i="31"/>
  <c r="L9" i="31"/>
  <c r="H10" i="31"/>
  <c r="L10" i="31"/>
  <c r="H11" i="31"/>
  <c r="L11" i="31"/>
  <c r="H12" i="31"/>
  <c r="L12" i="31"/>
  <c r="H13" i="31"/>
  <c r="L13" i="31"/>
  <c r="H14" i="31"/>
  <c r="L14" i="31"/>
  <c r="H15" i="31"/>
  <c r="L15" i="31"/>
  <c r="H16" i="31"/>
  <c r="L16" i="31"/>
  <c r="H17" i="31"/>
  <c r="L17" i="31"/>
  <c r="H18" i="31"/>
  <c r="L18" i="31"/>
  <c r="H19" i="31"/>
  <c r="L19" i="31"/>
  <c r="H20" i="31"/>
  <c r="L20" i="31"/>
  <c r="H21" i="31"/>
  <c r="L21" i="31"/>
  <c r="H22" i="31"/>
  <c r="L22" i="31"/>
  <c r="H23" i="31"/>
  <c r="L23" i="31"/>
  <c r="H24" i="31"/>
  <c r="L24" i="31"/>
  <c r="H25" i="31"/>
  <c r="H26" i="31"/>
  <c r="L26" i="31"/>
  <c r="H27" i="31"/>
  <c r="L27" i="31"/>
  <c r="H28" i="31"/>
  <c r="L28" i="31"/>
  <c r="H29" i="31"/>
  <c r="L29" i="31"/>
  <c r="H30" i="31"/>
  <c r="L30" i="31"/>
  <c r="H3" i="33" l="1"/>
  <c r="K21" i="32" s="1"/>
  <c r="U21" i="32" s="1"/>
  <c r="H4" i="33"/>
  <c r="K22" i="32" s="1"/>
  <c r="U22" i="32" s="1"/>
  <c r="H5" i="33"/>
  <c r="K23" i="32" s="1"/>
  <c r="U23" i="32" s="1"/>
  <c r="K20" i="32" l="1"/>
  <c r="U20" i="32" s="1"/>
  <c r="U24" i="32"/>
  <c r="U25" i="32" l="1"/>
</calcChain>
</file>

<file path=xl/sharedStrings.xml><?xml version="1.0" encoding="utf-8"?>
<sst xmlns="http://schemas.openxmlformats.org/spreadsheetml/2006/main" count="461" uniqueCount="212">
  <si>
    <t>か所</t>
    <rPh sb="1" eb="2">
      <t>ショ</t>
    </rPh>
    <phoneticPr fontId="5"/>
  </si>
  <si>
    <t>訪問系</t>
    <rPh sb="0" eb="2">
      <t>ホウモン</t>
    </rPh>
    <rPh sb="2" eb="3">
      <t>ケイ</t>
    </rPh>
    <phoneticPr fontId="5"/>
  </si>
  <si>
    <t>通所系</t>
    <rPh sb="0" eb="2">
      <t>ツウショ</t>
    </rPh>
    <rPh sb="2" eb="3">
      <t>ケイ</t>
    </rPh>
    <phoneticPr fontId="5"/>
  </si>
  <si>
    <t>人</t>
    <rPh sb="0" eb="1">
      <t>ニン</t>
    </rPh>
    <phoneticPr fontId="5"/>
  </si>
  <si>
    <t>単価</t>
    <rPh sb="0" eb="2">
      <t>タンカ</t>
    </rPh>
    <phoneticPr fontId="5"/>
  </si>
  <si>
    <t>申請金額</t>
    <rPh sb="0" eb="4">
      <t>シンセイキンガク</t>
    </rPh>
    <phoneticPr fontId="5"/>
  </si>
  <si>
    <t>入所系</t>
    <rPh sb="0" eb="3">
      <t>ニュウショケイ</t>
    </rPh>
    <phoneticPr fontId="5"/>
  </si>
  <si>
    <t>入所系</t>
    <rPh sb="0" eb="2">
      <t>ニュウショ</t>
    </rPh>
    <rPh sb="2" eb="3">
      <t>ケイ</t>
    </rPh>
    <phoneticPr fontId="5"/>
  </si>
  <si>
    <t>福岡県知事　殿</t>
    <rPh sb="0" eb="2">
      <t>フクオカ</t>
    </rPh>
    <rPh sb="2" eb="5">
      <t>ケンチジ</t>
    </rPh>
    <rPh sb="6" eb="7">
      <t>ドノ</t>
    </rPh>
    <phoneticPr fontId="5"/>
  </si>
  <si>
    <t>このことについて、下記のとおり申請します。</t>
    <rPh sb="9" eb="11">
      <t>カキ</t>
    </rPh>
    <rPh sb="15" eb="17">
      <t>シンセイ</t>
    </rPh>
    <phoneticPr fontId="5"/>
  </si>
  <si>
    <t>代表者の職・氏名</t>
    <rPh sb="0" eb="3">
      <t>ダイヒョウシャ</t>
    </rPh>
    <rPh sb="4" eb="5">
      <t>ショク</t>
    </rPh>
    <rPh sb="6" eb="8">
      <t>シメイ</t>
    </rPh>
    <phoneticPr fontId="5"/>
  </si>
  <si>
    <t>申請に関する担当者</t>
    <rPh sb="0" eb="2">
      <t>シンセイ</t>
    </rPh>
    <rPh sb="3" eb="4">
      <t>カン</t>
    </rPh>
    <rPh sb="6" eb="9">
      <t>タントウシャ</t>
    </rPh>
    <phoneticPr fontId="5"/>
  </si>
  <si>
    <t>電話番号</t>
    <rPh sb="0" eb="4">
      <t>デンワバンゴウ</t>
    </rPh>
    <phoneticPr fontId="5"/>
  </si>
  <si>
    <t>E-mail</t>
    <phoneticPr fontId="5"/>
  </si>
  <si>
    <t>職 名</t>
    <rPh sb="0" eb="1">
      <t>ショク</t>
    </rPh>
    <rPh sb="2" eb="3">
      <t>メイ</t>
    </rPh>
    <phoneticPr fontId="5"/>
  </si>
  <si>
    <t>氏 名</t>
    <rPh sb="0" eb="1">
      <t>シ</t>
    </rPh>
    <rPh sb="2" eb="3">
      <t>メイ</t>
    </rPh>
    <phoneticPr fontId="5"/>
  </si>
  <si>
    <t>連　　絡　　先</t>
    <rPh sb="0" eb="1">
      <t>レン</t>
    </rPh>
    <rPh sb="3" eb="4">
      <t>ラク</t>
    </rPh>
    <rPh sb="6" eb="7">
      <t>サキ</t>
    </rPh>
    <phoneticPr fontId="5"/>
  </si>
  <si>
    <t>令和</t>
    <rPh sb="0" eb="2">
      <t>レイワ</t>
    </rPh>
    <phoneticPr fontId="5"/>
  </si>
  <si>
    <t>年</t>
    <rPh sb="0" eb="1">
      <t>ネン</t>
    </rPh>
    <phoneticPr fontId="5"/>
  </si>
  <si>
    <t>月</t>
    <rPh sb="0" eb="1">
      <t>ガツ</t>
    </rPh>
    <phoneticPr fontId="5"/>
  </si>
  <si>
    <t>日</t>
    <rPh sb="0" eb="1">
      <t>ニチ</t>
    </rPh>
    <phoneticPr fontId="5"/>
  </si>
  <si>
    <t>法　　人　　名</t>
    <rPh sb="0" eb="1">
      <t>ホウ</t>
    </rPh>
    <rPh sb="3" eb="4">
      <t>ヒト</t>
    </rPh>
    <rPh sb="6" eb="7">
      <t>ナ</t>
    </rPh>
    <phoneticPr fontId="5"/>
  </si>
  <si>
    <t>区分</t>
    <rPh sb="0" eb="2">
      <t>クブン</t>
    </rPh>
    <phoneticPr fontId="5"/>
  </si>
  <si>
    <t>１　申請者等情報</t>
    <rPh sb="2" eb="5">
      <t>シンセイシャ</t>
    </rPh>
    <rPh sb="5" eb="6">
      <t>トウ</t>
    </rPh>
    <rPh sb="6" eb="8">
      <t>ジョウホウ</t>
    </rPh>
    <phoneticPr fontId="5"/>
  </si>
  <si>
    <t>３　振込口座情報</t>
    <rPh sb="2" eb="4">
      <t>フリコミ</t>
    </rPh>
    <rPh sb="4" eb="8">
      <t>コウザジョウホウ</t>
    </rPh>
    <phoneticPr fontId="5"/>
  </si>
  <si>
    <t>金融機関名</t>
    <rPh sb="0" eb="5">
      <t>キンユウキカンメイ</t>
    </rPh>
    <phoneticPr fontId="5"/>
  </si>
  <si>
    <t>口座名義人（カタカナ）</t>
    <rPh sb="0" eb="5">
      <t>コウザメイギニン</t>
    </rPh>
    <phoneticPr fontId="5"/>
  </si>
  <si>
    <t>金融機関コード</t>
    <phoneticPr fontId="5"/>
  </si>
  <si>
    <t>介護老人福祉施設</t>
    <phoneticPr fontId="5"/>
  </si>
  <si>
    <t>介護老人保健施設</t>
    <phoneticPr fontId="5"/>
  </si>
  <si>
    <t>介護医療院</t>
    <phoneticPr fontId="5"/>
  </si>
  <si>
    <t>有料老人ホーム</t>
    <phoneticPr fontId="5"/>
  </si>
  <si>
    <t>サービス付き高齢者向け住宅</t>
    <phoneticPr fontId="5"/>
  </si>
  <si>
    <t>軽費老人ホーム</t>
    <phoneticPr fontId="5"/>
  </si>
  <si>
    <t>養護老人ホーム</t>
    <phoneticPr fontId="5"/>
  </si>
  <si>
    <t>通所介護</t>
    <phoneticPr fontId="5"/>
  </si>
  <si>
    <t>通所リハビリテーション</t>
    <rPh sb="0" eb="2">
      <t>ツウショ</t>
    </rPh>
    <phoneticPr fontId="5"/>
  </si>
  <si>
    <t>訪問介護</t>
    <phoneticPr fontId="5"/>
  </si>
  <si>
    <t>訪問入浴介護</t>
    <phoneticPr fontId="5"/>
  </si>
  <si>
    <t>訪問看護</t>
    <phoneticPr fontId="5"/>
  </si>
  <si>
    <t>※口座名義人（カタカナ）は通帳の記載どおりに記入してください。</t>
    <rPh sb="1" eb="3">
      <t>コウザ</t>
    </rPh>
    <rPh sb="3" eb="5">
      <t>メイギ</t>
    </rPh>
    <rPh sb="5" eb="6">
      <t>ニン</t>
    </rPh>
    <rPh sb="13" eb="15">
      <t>ツウチョウ</t>
    </rPh>
    <rPh sb="16" eb="18">
      <t>キサイ</t>
    </rPh>
    <rPh sb="22" eb="24">
      <t>キニュウ</t>
    </rPh>
    <phoneticPr fontId="5"/>
  </si>
  <si>
    <t>様式第３号－１（別紙３関係）</t>
    <rPh sb="8" eb="10">
      <t>ベッシ</t>
    </rPh>
    <phoneticPr fontId="8"/>
  </si>
  <si>
    <t>様式第３号－２（別紙３関係）</t>
    <rPh sb="8" eb="10">
      <t>ベッシ</t>
    </rPh>
    <phoneticPr fontId="8"/>
  </si>
  <si>
    <t>事業所名</t>
    <rPh sb="0" eb="3">
      <t>ジギョウショ</t>
    </rPh>
    <rPh sb="3" eb="4">
      <t>メイ</t>
    </rPh>
    <phoneticPr fontId="5"/>
  </si>
  <si>
    <t>法人名</t>
    <rPh sb="0" eb="1">
      <t>ホウ</t>
    </rPh>
    <rPh sb="1" eb="2">
      <t>ヒト</t>
    </rPh>
    <rPh sb="2" eb="3">
      <t>ナ</t>
    </rPh>
    <phoneticPr fontId="5"/>
  </si>
  <si>
    <t>事業所番号</t>
    <rPh sb="0" eb="3">
      <t>ジギョウショ</t>
    </rPh>
    <rPh sb="3" eb="5">
      <t>バンゴウ</t>
    </rPh>
    <phoneticPr fontId="5"/>
  </si>
  <si>
    <t>事業所
所在市町村</t>
    <rPh sb="0" eb="3">
      <t>ジギョウショ</t>
    </rPh>
    <rPh sb="4" eb="6">
      <t>ショザイ</t>
    </rPh>
    <rPh sb="6" eb="9">
      <t>シチョウソン</t>
    </rPh>
    <phoneticPr fontId="5"/>
  </si>
  <si>
    <t>申請金額</t>
    <rPh sb="0" eb="2">
      <t>シンセイ</t>
    </rPh>
    <rPh sb="2" eb="4">
      <t>キンガク</t>
    </rPh>
    <phoneticPr fontId="5"/>
  </si>
  <si>
    <t>整理
番号</t>
    <rPh sb="0" eb="2">
      <t>セイリ</t>
    </rPh>
    <rPh sb="3" eb="5">
      <t>バンゴウ</t>
    </rPh>
    <phoneticPr fontId="5"/>
  </si>
  <si>
    <t>２　申請内容（内訳は様式第３号－２のとおり）</t>
    <rPh sb="2" eb="4">
      <t>シンセイ</t>
    </rPh>
    <rPh sb="4" eb="6">
      <t>ナイヨウ</t>
    </rPh>
    <rPh sb="7" eb="9">
      <t>ウチワケ</t>
    </rPh>
    <rPh sb="10" eb="12">
      <t>ヨウシキ</t>
    </rPh>
    <rPh sb="12" eb="13">
      <t>ダイ</t>
    </rPh>
    <rPh sb="14" eb="15">
      <t>ゴウ</t>
    </rPh>
    <phoneticPr fontId="5"/>
  </si>
  <si>
    <t>※色がついているところだけ記入してください。</t>
    <rPh sb="1" eb="2">
      <t>イロ</t>
    </rPh>
    <rPh sb="13" eb="15">
      <t>キニュウ</t>
    </rPh>
    <phoneticPr fontId="5"/>
  </si>
  <si>
    <t>定員
（事業所）数</t>
    <rPh sb="0" eb="2">
      <t>テイイン</t>
    </rPh>
    <rPh sb="4" eb="7">
      <t>ジギョウショ</t>
    </rPh>
    <rPh sb="8" eb="9">
      <t>スウ</t>
    </rPh>
    <phoneticPr fontId="5"/>
  </si>
  <si>
    <r>
      <t>短期入所療養介護</t>
    </r>
    <r>
      <rPr>
        <sz val="10"/>
        <rFont val="ＭＳ 明朝"/>
        <family val="1"/>
        <charset val="128"/>
      </rPr>
      <t>（空床利用型を除く）</t>
    </r>
    <rPh sb="9" eb="11">
      <t>クウショウ</t>
    </rPh>
    <rPh sb="11" eb="13">
      <t>リヨウ</t>
    </rPh>
    <rPh sb="13" eb="14">
      <t>ガタ</t>
    </rPh>
    <rPh sb="15" eb="16">
      <t>ノゾ</t>
    </rPh>
    <phoneticPr fontId="5"/>
  </si>
  <si>
    <r>
      <t>短期入所生活介護</t>
    </r>
    <r>
      <rPr>
        <sz val="10"/>
        <rFont val="ＭＳ 明朝"/>
        <family val="1"/>
        <charset val="128"/>
      </rPr>
      <t>（空床利用型を除く）</t>
    </r>
    <rPh sb="13" eb="14">
      <t>ガタ</t>
    </rPh>
    <phoneticPr fontId="5"/>
  </si>
  <si>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</si>
  <si>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</si>
  <si>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</si>
  <si>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</si>
  <si>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</si>
  <si>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</si>
  <si>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</si>
  <si>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</si>
  <si>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</si>
  <si>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</si>
  <si>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</si>
  <si>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</si>
  <si>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</si>
  <si>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</si>
  <si>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</si>
  <si>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</si>
  <si>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</si>
  <si>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</si>
  <si>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</si>
  <si>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</si>
  <si>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</si>
  <si>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</si>
  <si>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</si>
  <si>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</si>
  <si>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</si>
  <si>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</si>
  <si>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</si>
  <si>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</si>
  <si>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</si>
  <si>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</si>
  <si>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</si>
  <si>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</si>
  <si>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</si>
  <si>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</si>
  <si>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</si>
  <si>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</si>
  <si>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鞍手町</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</si>
  <si>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</si>
  <si>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</si>
  <si>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</si>
  <si>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</si>
  <si>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</si>
  <si>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</si>
  <si>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</si>
  <si>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</si>
  <si>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</si>
  <si>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</si>
  <si>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</si>
  <si>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</si>
  <si>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</si>
  <si>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</si>
  <si>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</si>
  <si>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給付申請額</t>
    <rPh sb="0" eb="2">
      <t>キュウフ</t>
    </rPh>
    <rPh sb="2" eb="4">
      <t>シンセイ</t>
    </rPh>
    <rPh sb="4" eb="5">
      <t>ガク</t>
    </rPh>
    <phoneticPr fontId="5"/>
  </si>
  <si>
    <t>４　確認事項</t>
    <rPh sb="2" eb="4">
      <t>カクニン</t>
    </rPh>
    <rPh sb="4" eb="6">
      <t>ジコウ</t>
    </rPh>
    <phoneticPr fontId="5"/>
  </si>
  <si>
    <t>（確認事項）</t>
    <rPh sb="1" eb="3">
      <t>カクニン</t>
    </rPh>
    <rPh sb="3" eb="5">
      <t>ジコウ</t>
    </rPh>
    <phoneticPr fontId="5"/>
  </si>
  <si>
    <t>　次の各事項のいずれも該当するものでなければ、支援金を給付しない。</t>
    <rPh sb="1" eb="2">
      <t>ツギ</t>
    </rPh>
    <rPh sb="3" eb="6">
      <t>カクジコウ</t>
    </rPh>
    <rPh sb="11" eb="13">
      <t>ガイトウ</t>
    </rPh>
    <rPh sb="23" eb="26">
      <t>シエンキン</t>
    </rPh>
    <rPh sb="27" eb="29">
      <t>キュウフ</t>
    </rPh>
    <phoneticPr fontId="5"/>
  </si>
  <si>
    <t>糟屋郡</t>
    <rPh sb="0" eb="3">
      <t>カスヤグン</t>
    </rPh>
    <phoneticPr fontId="5"/>
  </si>
  <si>
    <t>遠賀郡</t>
    <rPh sb="0" eb="3">
      <t>オンガグン</t>
    </rPh>
    <phoneticPr fontId="5"/>
  </si>
  <si>
    <t>小竹町</t>
    <phoneticPr fontId="5"/>
  </si>
  <si>
    <t>鞍手郡</t>
    <rPh sb="0" eb="2">
      <t>クラテ</t>
    </rPh>
    <rPh sb="2" eb="3">
      <t>グン</t>
    </rPh>
    <phoneticPr fontId="5"/>
  </si>
  <si>
    <t>桂川町</t>
    <phoneticPr fontId="5"/>
  </si>
  <si>
    <t>嘉穂郡</t>
    <rPh sb="0" eb="3">
      <t>カホグン</t>
    </rPh>
    <phoneticPr fontId="5"/>
  </si>
  <si>
    <t>筑前町</t>
    <phoneticPr fontId="5"/>
  </si>
  <si>
    <t>朝倉郡</t>
    <rPh sb="0" eb="3">
      <t>アサクラグン</t>
    </rPh>
    <phoneticPr fontId="5"/>
  </si>
  <si>
    <t>東峰村</t>
    <phoneticPr fontId="5"/>
  </si>
  <si>
    <t>三井郡</t>
    <rPh sb="0" eb="2">
      <t>ミイ</t>
    </rPh>
    <rPh sb="2" eb="3">
      <t>グン</t>
    </rPh>
    <phoneticPr fontId="5"/>
  </si>
  <si>
    <t>三潴郡</t>
    <rPh sb="0" eb="3">
      <t>ミズマグン</t>
    </rPh>
    <phoneticPr fontId="5"/>
  </si>
  <si>
    <t>八女郡</t>
    <rPh sb="0" eb="3">
      <t>ヤメグン</t>
    </rPh>
    <phoneticPr fontId="5"/>
  </si>
  <si>
    <t>田川郡</t>
    <rPh sb="0" eb="3">
      <t>タガワグン</t>
    </rPh>
    <phoneticPr fontId="5"/>
  </si>
  <si>
    <t>京都郡</t>
    <rPh sb="0" eb="3">
      <t>ミヤコグン</t>
    </rPh>
    <phoneticPr fontId="5"/>
  </si>
  <si>
    <t>築上郡</t>
    <rPh sb="0" eb="3">
      <t>チクジョウグン</t>
    </rPh>
    <phoneticPr fontId="5"/>
  </si>
  <si>
    <t>〒</t>
    <phoneticPr fontId="5"/>
  </si>
  <si>
    <t>振込口座の通帳の写し　貼付台紙</t>
    <rPh sb="0" eb="2">
      <t>フリコミ</t>
    </rPh>
    <rPh sb="2" eb="4">
      <t>コウザ</t>
    </rPh>
    <rPh sb="5" eb="7">
      <t>ツウチョウ</t>
    </rPh>
    <rPh sb="8" eb="9">
      <t>ウツ</t>
    </rPh>
    <rPh sb="11" eb="12">
      <t>ハ</t>
    </rPh>
    <rPh sb="12" eb="13">
      <t>ツ</t>
    </rPh>
    <rPh sb="13" eb="15">
      <t>ダイシ</t>
    </rPh>
    <phoneticPr fontId="15"/>
  </si>
  <si>
    <t>法人名</t>
    <rPh sb="0" eb="2">
      <t>ホウジン</t>
    </rPh>
    <rPh sb="2" eb="3">
      <t>メイ</t>
    </rPh>
    <phoneticPr fontId="15"/>
  </si>
  <si>
    <t>※適宜コピーして使用してください。</t>
    <rPh sb="1" eb="3">
      <t>テキギ</t>
    </rPh>
    <rPh sb="8" eb="10">
      <t>シヨウ</t>
    </rPh>
    <phoneticPr fontId="15"/>
  </si>
  <si>
    <t>※預金種別については、該当するものを記入してください。</t>
    <rPh sb="1" eb="5">
      <t>ヨキンシュベツ</t>
    </rPh>
    <rPh sb="11" eb="13">
      <t>ガイトウ</t>
    </rPh>
    <rPh sb="18" eb="20">
      <t>キニュウ</t>
    </rPh>
    <phoneticPr fontId="5"/>
  </si>
  <si>
    <r>
      <t xml:space="preserve">サービス種別
</t>
    </r>
    <r>
      <rPr>
        <sz val="8"/>
        <rFont val="ＭＳ 明朝"/>
        <family val="1"/>
        <charset val="128"/>
      </rPr>
      <t>（記入例を参考に種別を記入してください）</t>
    </r>
    <rPh sb="4" eb="6">
      <t>シュベツ</t>
    </rPh>
    <rPh sb="8" eb="10">
      <t>キニュウ</t>
    </rPh>
    <rPh sb="10" eb="11">
      <t>レイ</t>
    </rPh>
    <rPh sb="12" eb="14">
      <t>サンコウ</t>
    </rPh>
    <rPh sb="15" eb="17">
      <t>シュベツ</t>
    </rPh>
    <rPh sb="18" eb="20">
      <t>キニュウ</t>
    </rPh>
    <phoneticPr fontId="5"/>
  </si>
  <si>
    <t>※各介護予防サービスを含みますが、介護サービスと介護予防サービスの両方の指定を受けている場合は、１つの事業所・施設として取扱います。</t>
    <phoneticPr fontId="5"/>
  </si>
  <si>
    <t>電気</t>
    <rPh sb="0" eb="2">
      <t>デンキ</t>
    </rPh>
    <phoneticPr fontId="5"/>
  </si>
  <si>
    <t>高圧</t>
    <rPh sb="0" eb="2">
      <t>コウアツ</t>
    </rPh>
    <phoneticPr fontId="5"/>
  </si>
  <si>
    <t>円</t>
    <rPh sb="0" eb="1">
      <t>エン</t>
    </rPh>
    <phoneticPr fontId="5"/>
  </si>
  <si>
    <t>高圧</t>
    <rPh sb="0" eb="2">
      <t>コウアツ</t>
    </rPh>
    <phoneticPr fontId="5"/>
  </si>
  <si>
    <t>訪問系</t>
    <rPh sb="0" eb="3">
      <t>ホウモンケイ</t>
    </rPh>
    <phoneticPr fontId="5"/>
  </si>
  <si>
    <t>※北九州市、福岡市、久留米市に所在する事業所等、地域密着型サービス事業所等は対象外となります。</t>
    <phoneticPr fontId="5"/>
  </si>
  <si>
    <t>※25以上の事業所を申請される場合は、別申請として作成をお願いします。</t>
    <phoneticPr fontId="5"/>
  </si>
  <si>
    <t>【契約形態について】</t>
    <rPh sb="1" eb="5">
      <t>ケイヤクケイタイ</t>
    </rPh>
    <phoneticPr fontId="5"/>
  </si>
  <si>
    <t>※　高圧電力とは契約電力が50kW以上、又は供給電圧が6,000V以上の電力のことを指します。</t>
    <rPh sb="2" eb="6">
      <t>コウアツデンリョク</t>
    </rPh>
    <rPh sb="8" eb="12">
      <t>ケイヤクデンリョク</t>
    </rPh>
    <rPh sb="17" eb="19">
      <t>イジョウ</t>
    </rPh>
    <rPh sb="20" eb="21">
      <t>マタ</t>
    </rPh>
    <rPh sb="22" eb="24">
      <t>キョウキュウ</t>
    </rPh>
    <rPh sb="24" eb="26">
      <t>デンアツ</t>
    </rPh>
    <rPh sb="33" eb="35">
      <t>イジョウ</t>
    </rPh>
    <rPh sb="36" eb="38">
      <t>デンリョク</t>
    </rPh>
    <rPh sb="42" eb="43">
      <t>サ</t>
    </rPh>
    <phoneticPr fontId="5"/>
  </si>
  <si>
    <t>(3)振込先の通帳等の写し</t>
    <rPh sb="3" eb="12">
      <t>フリコミサキノツウチョウトウノウツ</t>
    </rPh>
    <phoneticPr fontId="5"/>
  </si>
  <si>
    <t>（介護サービス事業所・施設等）</t>
    <rPh sb="1" eb="3">
      <t>カイゴ</t>
    </rPh>
    <rPh sb="7" eb="10">
      <t>ジギョウショ</t>
    </rPh>
    <rPh sb="11" eb="13">
      <t>シセツ</t>
    </rPh>
    <rPh sb="13" eb="14">
      <t>トウ</t>
    </rPh>
    <phoneticPr fontId="5"/>
  </si>
  <si>
    <t>定員等数</t>
    <rPh sb="0" eb="2">
      <t>テイイン</t>
    </rPh>
    <rPh sb="2" eb="3">
      <t>トウ</t>
    </rPh>
    <rPh sb="3" eb="4">
      <t>スウ</t>
    </rPh>
    <phoneticPr fontId="5"/>
  </si>
  <si>
    <t>※振込口座の金融機関名、支店名、預金種別、口座番号、口座名義人カナが全て確認できる</t>
    <phoneticPr fontId="5"/>
  </si>
  <si>
    <t>　通帳等の写しも提出してください。</t>
    <rPh sb="1" eb="3">
      <t>ツウチョウ</t>
    </rPh>
    <rPh sb="3" eb="4">
      <t>トウ</t>
    </rPh>
    <rPh sb="5" eb="6">
      <t>ウツ</t>
    </rPh>
    <rPh sb="8" eb="10">
      <t>テイシュツ</t>
    </rPh>
    <phoneticPr fontId="5"/>
  </si>
  <si>
    <t>(2)申請内容内訳書（介護サービス事業所・施設等）</t>
    <rPh sb="3" eb="7">
      <t>シンセイナイヨウ</t>
    </rPh>
    <rPh sb="7" eb="10">
      <t>ウチワケショ</t>
    </rPh>
    <rPh sb="21" eb="23">
      <t>シセツ</t>
    </rPh>
    <phoneticPr fontId="5"/>
  </si>
  <si>
    <t>※短期入所療養介護・短期入所生活介護は空床利用型を除きます。</t>
    <rPh sb="1" eb="3">
      <t>タンキ</t>
    </rPh>
    <rPh sb="3" eb="5">
      <t>ニュウショ</t>
    </rPh>
    <rPh sb="5" eb="7">
      <t>リョウヨウ</t>
    </rPh>
    <rPh sb="7" eb="9">
      <t>カイゴ</t>
    </rPh>
    <rPh sb="10" eb="12">
      <t>タンキ</t>
    </rPh>
    <rPh sb="12" eb="14">
      <t>ニュウショ</t>
    </rPh>
    <rPh sb="14" eb="16">
      <t>セイカツ</t>
    </rPh>
    <rPh sb="16" eb="18">
      <t>カイゴ</t>
    </rPh>
    <rPh sb="19" eb="21">
      <t>クウショウ</t>
    </rPh>
    <rPh sb="21" eb="23">
      <t>リヨウ</t>
    </rPh>
    <rPh sb="23" eb="24">
      <t>ガタ</t>
    </rPh>
    <rPh sb="25" eb="26">
      <t>ノゾ</t>
    </rPh>
    <phoneticPr fontId="5"/>
  </si>
  <si>
    <t>※１つの事業所番号で複数の介護事業を実施している場合は、入所系、通所系、訪問系それぞれの事業について申請可能です。ただし、県に届出等を行っている事業所等に限ります。</t>
    <rPh sb="10" eb="12">
      <t>フクスウ</t>
    </rPh>
    <rPh sb="13" eb="15">
      <t>カイゴ</t>
    </rPh>
    <rPh sb="15" eb="17">
      <t>ジギョウ</t>
    </rPh>
    <rPh sb="28" eb="30">
      <t>ニュウショ</t>
    </rPh>
    <rPh sb="30" eb="31">
      <t>ケイ</t>
    </rPh>
    <rPh sb="32" eb="34">
      <t>ツウショ</t>
    </rPh>
    <rPh sb="34" eb="35">
      <t>ケイ</t>
    </rPh>
    <rPh sb="36" eb="38">
      <t>ホウモン</t>
    </rPh>
    <rPh sb="38" eb="39">
      <t>ケイ</t>
    </rPh>
    <rPh sb="44" eb="46">
      <t>ジギョウ</t>
    </rPh>
    <rPh sb="52" eb="54">
      <t>カノウ</t>
    </rPh>
    <rPh sb="61" eb="62">
      <t>ケン</t>
    </rPh>
    <rPh sb="63" eb="65">
      <t>トドケデ</t>
    </rPh>
    <rPh sb="65" eb="66">
      <t>トウ</t>
    </rPh>
    <rPh sb="67" eb="68">
      <t>オコナ</t>
    </rPh>
    <rPh sb="72" eb="75">
      <t>ジギョウショ</t>
    </rPh>
    <rPh sb="75" eb="76">
      <t>トウ</t>
    </rPh>
    <rPh sb="77" eb="78">
      <t>カギ</t>
    </rPh>
    <phoneticPr fontId="5"/>
  </si>
  <si>
    <t>以下の確認事項に該当する場合は、下記の□にチェックを入れてください。</t>
    <rPh sb="3" eb="5">
      <t>カクニン</t>
    </rPh>
    <rPh sb="8" eb="10">
      <t>ガイトウ</t>
    </rPh>
    <rPh sb="16" eb="18">
      <t>カキ</t>
    </rPh>
    <rPh sb="26" eb="27">
      <t>イ</t>
    </rPh>
    <phoneticPr fontId="5"/>
  </si>
  <si>
    <t>①給付対象者の要件を満たしていること。</t>
    <rPh sb="1" eb="3">
      <t>キュウフ</t>
    </rPh>
    <rPh sb="3" eb="6">
      <t>タイショウシャ</t>
    </rPh>
    <rPh sb="7" eb="9">
      <t>ヨウケン</t>
    </rPh>
    <rPh sb="10" eb="11">
      <t>ミ</t>
    </rPh>
    <phoneticPr fontId="5"/>
  </si>
  <si>
    <t>②給付のために提出した書類に虚偽がないこと。</t>
    <phoneticPr fontId="5"/>
  </si>
  <si>
    <t>③支援金を重複して申請しないこと。</t>
    <phoneticPr fontId="5"/>
  </si>
  <si>
    <t>④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5"/>
  </si>
  <si>
    <t>⑤虚偽が判明した場合は、支援金の返還に応じるとともに、支援金と同額の違約金の支払いに応じることに同意すること。</t>
    <phoneticPr fontId="5"/>
  </si>
  <si>
    <t>⑥個人情報の取扱いに関して、支援金の給付手続きに必要な範囲で事務局と共有することに同意すること。</t>
    <rPh sb="1" eb="3">
      <t>コジン</t>
    </rPh>
    <rPh sb="3" eb="5">
      <t>ジョウホウ</t>
    </rPh>
    <rPh sb="6" eb="8">
      <t>トリアツカ</t>
    </rPh>
    <rPh sb="10" eb="11">
      <t>カン</t>
    </rPh>
    <rPh sb="14" eb="17">
      <t>シエンキン</t>
    </rPh>
    <rPh sb="18" eb="20">
      <t>キュウフ</t>
    </rPh>
    <rPh sb="20" eb="22">
      <t>テツヅ</t>
    </rPh>
    <rPh sb="24" eb="26">
      <t>ヒツヨウ</t>
    </rPh>
    <rPh sb="27" eb="29">
      <t>ハンイ</t>
    </rPh>
    <rPh sb="30" eb="33">
      <t>ジムキョク</t>
    </rPh>
    <rPh sb="34" eb="36">
      <t>キョウユウ</t>
    </rPh>
    <rPh sb="41" eb="43">
      <t>ドウイ</t>
    </rPh>
    <phoneticPr fontId="5"/>
  </si>
  <si>
    <t>※個人名義の口座ではなく、法人もしくは事業所名義の口座を記入してください。</t>
    <rPh sb="1" eb="5">
      <t>コジンメイギ</t>
    </rPh>
    <rPh sb="6" eb="8">
      <t>コウザ</t>
    </rPh>
    <rPh sb="13" eb="15">
      <t>ホウジン</t>
    </rPh>
    <rPh sb="19" eb="24">
      <t>ジギョウショメイギ</t>
    </rPh>
    <rPh sb="25" eb="27">
      <t>コウザ</t>
    </rPh>
    <rPh sb="28" eb="30">
      <t>キニュウ</t>
    </rPh>
    <phoneticPr fontId="5"/>
  </si>
  <si>
    <t>高圧</t>
    <rPh sb="0" eb="2">
      <t>コウアツ</t>
    </rPh>
    <phoneticPr fontId="5"/>
  </si>
  <si>
    <t>　</t>
    <phoneticPr fontId="5"/>
  </si>
  <si>
    <t>５　提出書類（下記の□にチェックを入れてください。）</t>
    <rPh sb="2" eb="4">
      <t>テイシュツ</t>
    </rPh>
    <rPh sb="4" eb="6">
      <t>ショルイ</t>
    </rPh>
    <rPh sb="7" eb="9">
      <t>カキ</t>
    </rPh>
    <rPh sb="17" eb="18">
      <t>イ</t>
    </rPh>
    <phoneticPr fontId="5"/>
  </si>
  <si>
    <t>電気・ガスの種類に変更はありません。</t>
    <rPh sb="0" eb="2">
      <t>デンキ</t>
    </rPh>
    <rPh sb="9" eb="11">
      <t>ヘンコウ</t>
    </rPh>
    <phoneticPr fontId="5"/>
  </si>
  <si>
    <t>電気・ガスの種類（両方）に変更があります。</t>
    <rPh sb="0" eb="2">
      <t>デンキ</t>
    </rPh>
    <rPh sb="6" eb="8">
      <t>シュルイ</t>
    </rPh>
    <rPh sb="9" eb="11">
      <t>リョウホウ</t>
    </rPh>
    <rPh sb="13" eb="15">
      <t>ヘンコウ</t>
    </rPh>
    <phoneticPr fontId="5"/>
  </si>
  <si>
    <t>福岡県社会福祉施設等物価高騰対策支援金 申請書</t>
    <rPh sb="0" eb="3">
      <t>フクオカケン</t>
    </rPh>
    <rPh sb="3" eb="9">
      <t>シャカイフクシシセツ</t>
    </rPh>
    <rPh sb="9" eb="10">
      <t>トウ</t>
    </rPh>
    <rPh sb="10" eb="12">
      <t>ブッカ</t>
    </rPh>
    <rPh sb="12" eb="14">
      <t>コウトウ</t>
    </rPh>
    <rPh sb="14" eb="16">
      <t>タイサク</t>
    </rPh>
    <rPh sb="16" eb="18">
      <t>シエン</t>
    </rPh>
    <rPh sb="18" eb="19">
      <t>キン</t>
    </rPh>
    <rPh sb="20" eb="23">
      <t>シンセイショ</t>
    </rPh>
    <phoneticPr fontId="5"/>
  </si>
  <si>
    <t>福岡県社会福祉施設等物価高騰対策支援金　（介護サービス事業所・施設等） 申請内容内訳書</t>
    <rPh sb="0" eb="3">
      <t>フクオカケン</t>
    </rPh>
    <rPh sb="3" eb="9">
      <t>シャカイフクシシセツ</t>
    </rPh>
    <rPh sb="9" eb="10">
      <t>トウ</t>
    </rPh>
    <rPh sb="10" eb="12">
      <t>ブッカ</t>
    </rPh>
    <rPh sb="12" eb="14">
      <t>コウトウ</t>
    </rPh>
    <rPh sb="14" eb="16">
      <t>タイサク</t>
    </rPh>
    <rPh sb="16" eb="18">
      <t>シエン</t>
    </rPh>
    <rPh sb="18" eb="19">
      <t>キン</t>
    </rPh>
    <rPh sb="31" eb="33">
      <t>シセツ</t>
    </rPh>
    <phoneticPr fontId="5"/>
  </si>
  <si>
    <t>ガスの種類に変更がありますが、電気の種類に変更はありません。</t>
    <rPh sb="3" eb="5">
      <t>シュルイ</t>
    </rPh>
    <rPh sb="6" eb="8">
      <t>ヘンコウ</t>
    </rPh>
    <rPh sb="15" eb="17">
      <t>デンキ</t>
    </rPh>
    <rPh sb="18" eb="20">
      <t>シュルイ</t>
    </rPh>
    <rPh sb="21" eb="23">
      <t>ヘンコウ</t>
    </rPh>
    <phoneticPr fontId="5"/>
  </si>
  <si>
    <t>電気の種類に変更がありますが、ガスの種類に変更はありません。</t>
    <phoneticPr fontId="5"/>
  </si>
  <si>
    <t>入所系（高圧）</t>
    <rPh sb="0" eb="2">
      <t>ニュウショ</t>
    </rPh>
    <rPh sb="2" eb="3">
      <t>ケイ</t>
    </rPh>
    <rPh sb="4" eb="6">
      <t>コウアツ</t>
    </rPh>
    <phoneticPr fontId="5"/>
  </si>
  <si>
    <t>通所系（高圧）</t>
    <rPh sb="0" eb="2">
      <t>ツウショ</t>
    </rPh>
    <rPh sb="2" eb="3">
      <t>ケイ</t>
    </rPh>
    <rPh sb="4" eb="6">
      <t>コウアツ</t>
    </rPh>
    <phoneticPr fontId="5"/>
  </si>
  <si>
    <t>-</t>
    <phoneticPr fontId="5"/>
  </si>
  <si>
    <t>-</t>
    <phoneticPr fontId="5"/>
  </si>
  <si>
    <t>低圧</t>
    <rPh sb="0" eb="2">
      <t>テイアツ</t>
    </rPh>
    <phoneticPr fontId="5"/>
  </si>
  <si>
    <t>入所系（低圧）</t>
    <rPh sb="0" eb="2">
      <t>ニュウショ</t>
    </rPh>
    <rPh sb="2" eb="3">
      <t>ケイ</t>
    </rPh>
    <rPh sb="4" eb="6">
      <t>テイアツ</t>
    </rPh>
    <phoneticPr fontId="5"/>
  </si>
  <si>
    <t>通所系（低圧）</t>
    <rPh sb="0" eb="2">
      <t>ツウショ</t>
    </rPh>
    <rPh sb="2" eb="3">
      <t>ケイ</t>
    </rPh>
    <rPh sb="4" eb="6">
      <t>テイアツ</t>
    </rPh>
    <phoneticPr fontId="5"/>
  </si>
  <si>
    <t>訪問系（低圧）</t>
    <rPh sb="0" eb="2">
      <t>ホウモン</t>
    </rPh>
    <rPh sb="2" eb="3">
      <t>ケイ</t>
    </rPh>
    <rPh sb="4" eb="6">
      <t>テイアツ</t>
    </rPh>
    <phoneticPr fontId="5"/>
  </si>
  <si>
    <t>訪問系（高圧）</t>
    <rPh sb="0" eb="2">
      <t>ホウモン</t>
    </rPh>
    <rPh sb="2" eb="3">
      <t>ケイ</t>
    </rPh>
    <rPh sb="4" eb="6">
      <t>コウアツ</t>
    </rPh>
    <phoneticPr fontId="5"/>
  </si>
  <si>
    <t>※共生型障がい福祉サービス等を実施している事業所は、介護（この申請書）での申請をお願いします。重複しての申請はできません。</t>
    <rPh sb="1" eb="4">
      <t>キョウセイガタ</t>
    </rPh>
    <rPh sb="4" eb="5">
      <t>ショウ</t>
    </rPh>
    <rPh sb="7" eb="9">
      <t>フクシ</t>
    </rPh>
    <rPh sb="13" eb="14">
      <t>トウ</t>
    </rPh>
    <rPh sb="15" eb="17">
      <t>ジッシ</t>
    </rPh>
    <rPh sb="21" eb="24">
      <t>ジギョウショ</t>
    </rPh>
    <rPh sb="26" eb="28">
      <t>カイゴ</t>
    </rPh>
    <rPh sb="31" eb="34">
      <t>シンセイショ</t>
    </rPh>
    <rPh sb="37" eb="39">
      <t>シンセイ</t>
    </rPh>
    <rPh sb="41" eb="42">
      <t>ネガ</t>
    </rPh>
    <rPh sb="47" eb="49">
      <t>チョウフク</t>
    </rPh>
    <rPh sb="52" eb="54">
      <t>シンセイ</t>
    </rPh>
    <phoneticPr fontId="5"/>
  </si>
  <si>
    <t>円</t>
    <rPh sb="0" eb="1">
      <t>エン</t>
    </rPh>
    <phoneticPr fontId="5"/>
  </si>
  <si>
    <t>介護老人福祉施設</t>
  </si>
  <si>
    <t>サービス付き高齢者向け住宅</t>
  </si>
  <si>
    <t>介護老人保健施設</t>
  </si>
  <si>
    <t>介護医療院</t>
  </si>
  <si>
    <t>有料老人ホーム</t>
  </si>
  <si>
    <t>軽費老人ホーム</t>
  </si>
  <si>
    <t>養護老人ホーム</t>
  </si>
  <si>
    <t>通所介護</t>
  </si>
  <si>
    <t>訪問介護</t>
  </si>
  <si>
    <t>訪問入浴介護</t>
  </si>
  <si>
    <t>訪問看護</t>
  </si>
  <si>
    <t>※　低圧電力とは契約電力が50KW未満、又は供給電圧が200V以下の電力のことを指します。</t>
    <rPh sb="2" eb="6">
      <t>テイアツデンリョク</t>
    </rPh>
    <rPh sb="8" eb="12">
      <t>ケイヤクデンリョク</t>
    </rPh>
    <rPh sb="17" eb="19">
      <t>ミマン</t>
    </rPh>
    <rPh sb="20" eb="21">
      <t>マタ</t>
    </rPh>
    <rPh sb="22" eb="26">
      <t>キョウキュウデンアツ</t>
    </rPh>
    <rPh sb="31" eb="33">
      <t>イカ</t>
    </rPh>
    <rPh sb="34" eb="36">
      <t>デンリョク</t>
    </rPh>
    <rPh sb="40" eb="41">
      <t>サ</t>
    </rPh>
    <phoneticPr fontId="5"/>
  </si>
  <si>
    <t>※　入所系及び通所系の事業所等で電気区分が確認できない場合は、単価の低い方で支援を行います。</t>
    <rPh sb="2" eb="5">
      <t>ニュウショケイ</t>
    </rPh>
    <rPh sb="5" eb="6">
      <t>オヨ</t>
    </rPh>
    <rPh sb="7" eb="10">
      <t>ツウショケイ</t>
    </rPh>
    <rPh sb="11" eb="14">
      <t>ジギョウショ</t>
    </rPh>
    <rPh sb="14" eb="15">
      <t>トウ</t>
    </rPh>
    <rPh sb="16" eb="20">
      <t>デンキクブン</t>
    </rPh>
    <rPh sb="21" eb="23">
      <t>カクニン</t>
    </rPh>
    <rPh sb="27" eb="29">
      <t>バアイ</t>
    </rPh>
    <rPh sb="31" eb="33">
      <t>タンカ</t>
    </rPh>
    <rPh sb="34" eb="35">
      <t>ヒク</t>
    </rPh>
    <rPh sb="36" eb="37">
      <t>ホウ</t>
    </rPh>
    <rPh sb="38" eb="40">
      <t>シエン</t>
    </rPh>
    <rPh sb="41" eb="42">
      <t>オコナ</t>
    </rPh>
    <phoneticPr fontId="5"/>
  </si>
  <si>
    <t>－</t>
    <phoneticPr fontId="5"/>
  </si>
  <si>
    <t>-</t>
    <phoneticPr fontId="5"/>
  </si>
  <si>
    <t>-</t>
    <phoneticPr fontId="5"/>
  </si>
  <si>
    <t>-</t>
    <phoneticPr fontId="5"/>
  </si>
  <si>
    <t>高圧</t>
    <rPh sb="0" eb="2">
      <t>コウアツ</t>
    </rPh>
    <phoneticPr fontId="5"/>
  </si>
  <si>
    <t>低圧</t>
    <rPh sb="0" eb="2">
      <t>テイアツ</t>
    </rPh>
    <phoneticPr fontId="5"/>
  </si>
  <si>
    <t>入所系（-）</t>
    <rPh sb="0" eb="2">
      <t>ニュウショ</t>
    </rPh>
    <rPh sb="2" eb="3">
      <t>ケイ</t>
    </rPh>
    <phoneticPr fontId="5"/>
  </si>
  <si>
    <t>通所系（-）</t>
    <rPh sb="0" eb="2">
      <t>ツウショ</t>
    </rPh>
    <rPh sb="2" eb="3">
      <t>ケイ</t>
    </rPh>
    <phoneticPr fontId="5"/>
  </si>
  <si>
    <t>訪問系（-）</t>
    <rPh sb="0" eb="2">
      <t>ホウモン</t>
    </rPh>
    <rPh sb="2" eb="3">
      <t>ケイ</t>
    </rPh>
    <phoneticPr fontId="5"/>
  </si>
  <si>
    <r>
      <rPr>
        <sz val="12"/>
        <color theme="1"/>
        <rFont val="ＭＳ 明朝"/>
        <family val="1"/>
        <charset val="128"/>
      </rPr>
      <t>法人住所</t>
    </r>
    <r>
      <rPr>
        <sz val="9"/>
        <color theme="1"/>
        <rFont val="ＭＳ 明朝"/>
        <family val="1"/>
        <charset val="128"/>
      </rPr>
      <t xml:space="preserve">
</t>
    </r>
    <r>
      <rPr>
        <sz val="8"/>
        <color theme="1"/>
        <rFont val="ＭＳ 明朝"/>
        <family val="1"/>
        <charset val="128"/>
      </rPr>
      <t>（通知書送付先）</t>
    </r>
    <rPh sb="0" eb="1">
      <t>ホウ</t>
    </rPh>
    <rPh sb="1" eb="2">
      <t>ヒト</t>
    </rPh>
    <rPh sb="2" eb="3">
      <t>ジュウ</t>
    </rPh>
    <rPh sb="3" eb="4">
      <t>ショ</t>
    </rPh>
    <rPh sb="6" eb="8">
      <t>ツウチ</t>
    </rPh>
    <rPh sb="8" eb="9">
      <t>ショ</t>
    </rPh>
    <rPh sb="9" eb="11">
      <t>ソウフ</t>
    </rPh>
    <rPh sb="11" eb="12">
      <t>サキ</t>
    </rPh>
    <phoneticPr fontId="5"/>
  </si>
  <si>
    <r>
      <rPr>
        <sz val="14"/>
        <color theme="1"/>
        <rFont val="ＭＳ 明朝"/>
        <family val="1"/>
        <charset val="128"/>
      </rPr>
      <t>印</t>
    </r>
    <r>
      <rPr>
        <sz val="9"/>
        <color theme="1"/>
        <rFont val="ＭＳ 明朝"/>
        <family val="1"/>
        <charset val="128"/>
      </rPr>
      <t>（署名又は記名押印）</t>
    </r>
    <rPh sb="0" eb="1">
      <t>イン</t>
    </rPh>
    <rPh sb="2" eb="4">
      <t>ショメイ</t>
    </rPh>
    <rPh sb="4" eb="5">
      <t>マタ</t>
    </rPh>
    <rPh sb="6" eb="8">
      <t>キメイ</t>
    </rPh>
    <rPh sb="8" eb="10">
      <t>オウイン</t>
    </rPh>
    <phoneticPr fontId="5"/>
  </si>
  <si>
    <r>
      <rPr>
        <sz val="1"/>
        <color theme="1"/>
        <rFont val="ＭＳ 明朝"/>
        <family val="1"/>
        <charset val="128"/>
      </rPr>
      <t xml:space="preserve"> </t>
    </r>
    <r>
      <rPr>
        <sz val="12"/>
        <color theme="1"/>
        <rFont val="ＭＳ 明朝"/>
        <family val="1"/>
        <charset val="128"/>
      </rPr>
      <t>支店名</t>
    </r>
    <r>
      <rPr>
        <sz val="1"/>
        <color theme="1"/>
        <rFont val="ＭＳ 明朝"/>
        <family val="1"/>
        <charset val="128"/>
      </rPr>
      <t xml:space="preserve"> </t>
    </r>
    <rPh sb="1" eb="4">
      <t>シテンメイ</t>
    </rPh>
    <phoneticPr fontId="5"/>
  </si>
  <si>
    <r>
      <rPr>
        <sz val="1"/>
        <color theme="1"/>
        <rFont val="ＭＳ 明朝"/>
        <family val="1"/>
        <charset val="128"/>
      </rPr>
      <t xml:space="preserve"> </t>
    </r>
    <r>
      <rPr>
        <sz val="12"/>
        <color theme="1"/>
        <rFont val="ＭＳ 明朝"/>
        <family val="1"/>
        <charset val="128"/>
      </rPr>
      <t>預金種別</t>
    </r>
    <r>
      <rPr>
        <sz val="1"/>
        <color theme="1"/>
        <rFont val="ＭＳ 明朝"/>
        <family val="1"/>
        <charset val="128"/>
      </rPr>
      <t xml:space="preserve"> </t>
    </r>
    <rPh sb="1" eb="5">
      <t>ヨキンシュベツ</t>
    </rPh>
    <phoneticPr fontId="5"/>
  </si>
  <si>
    <r>
      <rPr>
        <sz val="1"/>
        <color theme="1"/>
        <rFont val="ＭＳ 明朝"/>
        <family val="1"/>
        <charset val="128"/>
      </rPr>
      <t xml:space="preserve"> </t>
    </r>
    <r>
      <rPr>
        <sz val="12"/>
        <color theme="1"/>
        <rFont val="ＭＳ 明朝"/>
        <family val="1"/>
        <charset val="128"/>
      </rPr>
      <t>支店コード</t>
    </r>
    <r>
      <rPr>
        <sz val="1"/>
        <color theme="1"/>
        <rFont val="ＭＳ 明朝"/>
        <family val="1"/>
        <charset val="128"/>
      </rPr>
      <t xml:space="preserve"> </t>
    </r>
    <rPh sb="1" eb="3">
      <t>シテン</t>
    </rPh>
    <phoneticPr fontId="5"/>
  </si>
  <si>
    <r>
      <rPr>
        <sz val="1"/>
        <color theme="1"/>
        <rFont val="ＭＳ 明朝"/>
        <family val="1"/>
        <charset val="128"/>
      </rPr>
      <t xml:space="preserve"> </t>
    </r>
    <r>
      <rPr>
        <sz val="12"/>
        <color theme="1"/>
        <rFont val="ＭＳ 明朝"/>
        <family val="1"/>
        <charset val="128"/>
      </rPr>
      <t>口座番号（右詰め）</t>
    </r>
    <r>
      <rPr>
        <sz val="1"/>
        <color theme="1"/>
        <rFont val="ＭＳ 明朝"/>
        <family val="1"/>
        <charset val="128"/>
      </rPr>
      <t xml:space="preserve"> </t>
    </r>
    <rPh sb="1" eb="5">
      <t>コウザバンゴウ</t>
    </rPh>
    <rPh sb="6" eb="7">
      <t>ミギ</t>
    </rPh>
    <rPh sb="7" eb="8">
      <t>ヅ</t>
    </rPh>
    <phoneticPr fontId="5"/>
  </si>
  <si>
    <r>
      <t>(1)本申請書</t>
    </r>
    <r>
      <rPr>
        <sz val="10"/>
        <color theme="1"/>
        <rFont val="ＭＳ 明朝"/>
        <family val="1"/>
        <charset val="128"/>
      </rPr>
      <t>（上記１の法人名・代表者名が記名押印の場合、必ず代表者印も押印してください）</t>
    </r>
    <rPh sb="3" eb="7">
      <t>ホンシンセイショ</t>
    </rPh>
    <rPh sb="8" eb="10">
      <t>ジョウキ</t>
    </rPh>
    <rPh sb="12" eb="15">
      <t>ホウジンメイ</t>
    </rPh>
    <rPh sb="16" eb="20">
      <t>ダイヒョウシャメイ</t>
    </rPh>
    <rPh sb="21" eb="23">
      <t>キメイ</t>
    </rPh>
    <rPh sb="23" eb="25">
      <t>オウイン</t>
    </rPh>
    <rPh sb="26" eb="28">
      <t>バアイ</t>
    </rPh>
    <rPh sb="29" eb="30">
      <t>カナラ</t>
    </rPh>
    <rPh sb="31" eb="35">
      <t>ダイヒョウシャイン</t>
    </rPh>
    <rPh sb="36" eb="38">
      <t>オウイン</t>
    </rPh>
    <phoneticPr fontId="5"/>
  </si>
  <si>
    <t>(4)電気料金の請求書等の写し（訪問系の事業所を除く）</t>
    <rPh sb="3" eb="5">
      <t>デンキ</t>
    </rPh>
    <rPh sb="5" eb="7">
      <t>リョウキン</t>
    </rPh>
    <rPh sb="8" eb="11">
      <t>セイキュウショ</t>
    </rPh>
    <rPh sb="11" eb="12">
      <t>ナド</t>
    </rPh>
    <rPh sb="13" eb="14">
      <t>ウツ</t>
    </rPh>
    <rPh sb="16" eb="19">
      <t>ホウモンケイ</t>
    </rPh>
    <rPh sb="20" eb="23">
      <t>ジギョウショ</t>
    </rPh>
    <rPh sb="24" eb="25">
      <t>ノゾ</t>
    </rPh>
    <phoneticPr fontId="5"/>
  </si>
  <si>
    <r>
      <rPr>
        <b/>
        <sz val="20"/>
        <rFont val="ＭＳ Ｐ明朝"/>
        <family val="1"/>
        <charset val="128"/>
      </rPr>
      <t xml:space="preserve">
通帳写し　等　貼り付け台紙</t>
    </r>
    <r>
      <rPr>
        <sz val="14"/>
        <rFont val="ＭＳ Ｐ明朝"/>
        <family val="1"/>
        <charset val="128"/>
      </rPr>
      <t xml:space="preserve">
枠からはみ出しても構いませんが、用紙からはみ出さないでください。
口座名義、口座番号、カナ等が見えるように</t>
    </r>
    <r>
      <rPr>
        <b/>
        <sz val="14"/>
        <color rgb="FFFF0000"/>
        <rFont val="ＭＳ Ｐ明朝"/>
        <family val="1"/>
        <charset val="128"/>
      </rPr>
      <t>　</t>
    </r>
    <r>
      <rPr>
        <b/>
        <u/>
        <sz val="14"/>
        <color rgb="FFFF0000"/>
        <rFont val="ＭＳ Ｐ明朝"/>
        <family val="1"/>
        <charset val="128"/>
      </rPr>
      <t>重ねずに　貼り付けてください。</t>
    </r>
    <rPh sb="8" eb="9">
      <t>ハ</t>
    </rPh>
    <rPh sb="10" eb="11">
      <t>ツ</t>
    </rPh>
    <rPh sb="12" eb="14">
      <t>ダイシ</t>
    </rPh>
    <rPh sb="16" eb="17">
      <t>ワク</t>
    </rPh>
    <rPh sb="21" eb="22">
      <t>ダ</t>
    </rPh>
    <rPh sb="25" eb="26">
      <t>カマ</t>
    </rPh>
    <rPh sb="32" eb="34">
      <t>ヨウシ</t>
    </rPh>
    <rPh sb="38" eb="39">
      <t>ダ</t>
    </rPh>
    <rPh sb="51" eb="53">
      <t>コウザ</t>
    </rPh>
    <rPh sb="53" eb="55">
      <t>メイギ</t>
    </rPh>
    <rPh sb="56" eb="58">
      <t>コウザ</t>
    </rPh>
    <rPh sb="58" eb="60">
      <t>バンゴウ</t>
    </rPh>
    <rPh sb="63" eb="64">
      <t>トウ</t>
    </rPh>
    <rPh sb="65" eb="66">
      <t>ミ</t>
    </rPh>
    <rPh sb="72" eb="73">
      <t>カサ</t>
    </rPh>
    <rPh sb="77" eb="78">
      <t>ハ</t>
    </rPh>
    <rPh sb="79" eb="80">
      <t>ツ</t>
    </rPh>
    <phoneticPr fontId="15"/>
  </si>
  <si>
    <t>北九州市</t>
    <rPh sb="0" eb="4">
      <t>キタキュウシュウシ</t>
    </rPh>
    <phoneticPr fontId="5"/>
  </si>
  <si>
    <t>福岡市</t>
    <rPh sb="0" eb="3">
      <t>フクオカシ</t>
    </rPh>
    <phoneticPr fontId="5"/>
  </si>
  <si>
    <t>大牟田市</t>
    <phoneticPr fontId="5"/>
  </si>
  <si>
    <t>久留米市</t>
    <rPh sb="0" eb="4">
      <t>クルメシ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</si>
</sst>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円&quot;"/>
    <numFmt numFmtId="178" formatCode="#"/>
    <numFmt numFmtId="179" formatCode="#,###"/>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1"/>
      <color theme="1"/>
      <name val="ＭＳ Ｐゴシック"/>
      <family val="3"/>
      <charset val="128"/>
      <scheme val="minor"/>
    </font>
    <font>
      <sz val="12"/>
      <name val="明朝"/>
      <family val="1"/>
    </font>
    <font>
      <sz val="12"/>
      <name val="ＭＳ 明朝"/>
      <family val="1"/>
      <charset val="128"/>
    </font>
    <font>
      <sz val="11"/>
      <name val="ＭＳ 明朝"/>
      <family val="1"/>
      <charset val="128"/>
    </font>
    <font>
      <sz val="9"/>
      <name val="ＭＳ 明朝"/>
      <family val="1"/>
      <charset val="128"/>
    </font>
    <font>
      <sz val="11"/>
      <color theme="1"/>
      <name val="ＭＳ Ｐ明朝"/>
      <family val="1"/>
      <charset val="128"/>
    </font>
    <font>
      <sz val="6"/>
      <name val="ＭＳ Ｐゴシック"/>
      <family val="2"/>
      <charset val="128"/>
      <scheme val="minor"/>
    </font>
    <font>
      <b/>
      <sz val="9"/>
      <color theme="1"/>
      <name val="ＭＳ Ｐ明朝"/>
      <family val="1"/>
      <charset val="128"/>
    </font>
    <font>
      <sz val="9"/>
      <color theme="1"/>
      <name val="ＭＳ Ｐ明朝"/>
      <family val="1"/>
      <charset val="128"/>
    </font>
    <font>
      <sz val="14"/>
      <name val="ＭＳ Ｐ明朝"/>
      <family val="1"/>
      <charset val="128"/>
    </font>
    <font>
      <b/>
      <sz val="20"/>
      <name val="ＭＳ Ｐ明朝"/>
      <family val="1"/>
      <charset val="128"/>
    </font>
    <font>
      <sz val="8"/>
      <name val="ＭＳ 明朝"/>
      <family val="1"/>
      <charset val="128"/>
    </font>
    <font>
      <sz val="11"/>
      <name val="ＭＳ Ｐ明朝"/>
      <family val="1"/>
      <charset val="128"/>
    </font>
    <font>
      <sz val="12"/>
      <color rgb="FF000000"/>
      <name val="ＭＳ Ｐゴシック"/>
      <family val="3"/>
      <charset val="128"/>
    </font>
    <font>
      <sz val="10"/>
      <color rgb="FFFF0000"/>
      <name val="ＭＳ 明朝"/>
      <family val="1"/>
      <charset val="128"/>
    </font>
    <font>
      <b/>
      <u/>
      <sz val="14"/>
      <color rgb="FFFF0000"/>
      <name val="ＭＳ Ｐ明朝"/>
      <family val="1"/>
      <charset val="128"/>
    </font>
    <font>
      <sz val="10"/>
      <color theme="1"/>
      <name val="ＭＳ 明朝"/>
      <family val="1"/>
      <charset val="128"/>
    </font>
    <font>
      <sz val="11"/>
      <color theme="1"/>
      <name val="ＭＳ Ｐゴシック"/>
      <family val="3"/>
      <charset val="128"/>
    </font>
    <font>
      <b/>
      <sz val="14"/>
      <color rgb="FFFF0000"/>
      <name val="ＭＳ Ｐ明朝"/>
      <family val="1"/>
      <charset val="128"/>
    </font>
    <font>
      <sz val="9"/>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sz val="14"/>
      <color theme="1"/>
      <name val="ＭＳ 明朝"/>
      <family val="1"/>
      <charset val="128"/>
    </font>
    <font>
      <sz val="1"/>
      <color theme="1"/>
      <name val="ＭＳ 明朝"/>
      <family val="1"/>
      <charset val="128"/>
    </font>
    <font>
      <sz val="12"/>
      <color theme="1"/>
      <name val="Segoe UI Symbol"/>
      <family val="2"/>
    </font>
  </fonts>
  <fills count="6">
    <fill>
      <patternFill patternType="none"/>
    </fill>
    <fill>
      <patternFill patternType="gray125"/>
    </fill>
    <fill>
      <patternFill patternType="solid">
        <fgColor theme="9" tint="0.79998168889431442"/>
        <bgColor indexed="64"/>
      </patternFill>
    </fill>
    <fill>
      <patternFill patternType="solid">
        <fgColor rgb="FFE5FEFF"/>
        <bgColor indexed="64"/>
      </patternFill>
    </fill>
    <fill>
      <patternFill patternType="solid">
        <fgColor theme="0" tint="-4.9989318521683403E-2"/>
        <bgColor indexed="64"/>
      </patternFill>
    </fill>
    <fill>
      <patternFill patternType="solid">
        <fgColor theme="0" tint="-0.34998626667073579"/>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s>
  <cellStyleXfs count="11">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3" fillId="0" borderId="0">
      <alignment vertical="center"/>
    </xf>
    <xf numFmtId="0" fontId="9" fillId="0" borderId="0">
      <alignment vertical="center"/>
    </xf>
    <xf numFmtId="0" fontId="10" fillId="0" borderId="0"/>
    <xf numFmtId="0" fontId="6" fillId="0" borderId="0"/>
    <xf numFmtId="38" fontId="6" fillId="0" borderId="0" applyFont="0" applyFill="0" applyBorder="0" applyAlignment="0" applyProtection="0">
      <alignment vertical="center"/>
    </xf>
    <xf numFmtId="0" fontId="2" fillId="0" borderId="0">
      <alignment vertical="center"/>
    </xf>
    <xf numFmtId="0" fontId="1" fillId="0" borderId="0">
      <alignment vertical="center"/>
    </xf>
  </cellStyleXfs>
  <cellXfs count="228">
    <xf numFmtId="0" fontId="0" fillId="0" borderId="0" xfId="0">
      <alignment vertical="center"/>
    </xf>
    <xf numFmtId="0" fontId="7" fillId="0" borderId="0" xfId="0" applyFont="1">
      <alignment vertical="center"/>
    </xf>
    <xf numFmtId="0" fontId="11" fillId="0" borderId="0" xfId="0" applyFont="1" applyBorder="1">
      <alignment vertical="center"/>
    </xf>
    <xf numFmtId="0" fontId="11" fillId="0" borderId="0" xfId="0" applyFont="1">
      <alignment vertical="center"/>
    </xf>
    <xf numFmtId="0" fontId="11" fillId="0" borderId="0"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vertical="center"/>
    </xf>
    <xf numFmtId="0" fontId="0" fillId="0" borderId="0" xfId="0" applyBorder="1">
      <alignment vertical="center"/>
    </xf>
    <xf numFmtId="38" fontId="11" fillId="0" borderId="0" xfId="8" applyFont="1" applyBorder="1" applyAlignment="1">
      <alignment vertical="center"/>
    </xf>
    <xf numFmtId="38" fontId="0" fillId="0" borderId="0" xfId="8" applyFont="1" applyBorder="1">
      <alignment vertical="center"/>
    </xf>
    <xf numFmtId="0" fontId="7"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lignment vertical="center"/>
    </xf>
    <xf numFmtId="0" fontId="7" fillId="0" borderId="10" xfId="0" applyFont="1" applyFill="1" applyBorder="1" applyAlignment="1">
      <alignment horizontal="center" vertical="center" wrapText="1"/>
    </xf>
    <xf numFmtId="0" fontId="11" fillId="0" borderId="0" xfId="0" quotePrefix="1" applyFont="1" applyBorder="1" applyAlignment="1">
      <alignment vertical="center"/>
    </xf>
    <xf numFmtId="0" fontId="11" fillId="3" borderId="16" xfId="0" applyFont="1" applyFill="1" applyBorder="1" applyAlignment="1" applyProtection="1">
      <alignment horizontal="center" vertical="center" shrinkToFit="1"/>
      <protection locked="0"/>
    </xf>
    <xf numFmtId="0" fontId="0" fillId="0" borderId="0" xfId="0" applyFill="1" applyBorder="1">
      <alignment vertical="center"/>
    </xf>
    <xf numFmtId="0" fontId="13" fillId="0" borderId="10" xfId="0" applyFont="1" applyFill="1" applyBorder="1" applyAlignment="1">
      <alignment horizontal="center" vertical="center" wrapText="1" shrinkToFit="1"/>
    </xf>
    <xf numFmtId="0" fontId="12" fillId="0" borderId="0" xfId="0" applyFont="1">
      <alignment vertical="center"/>
    </xf>
    <xf numFmtId="0" fontId="7" fillId="2" borderId="15"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49" fontId="7" fillId="3" borderId="15" xfId="0" applyNumberFormat="1" applyFont="1" applyFill="1" applyBorder="1" applyAlignment="1" applyProtection="1">
      <alignment horizontal="center" vertical="center" shrinkToFit="1"/>
      <protection locked="0"/>
    </xf>
    <xf numFmtId="0" fontId="7" fillId="0" borderId="47" xfId="0" applyFont="1" applyFill="1" applyBorder="1" applyAlignment="1">
      <alignment horizontal="center" vertical="center" shrinkToFit="1"/>
    </xf>
    <xf numFmtId="0" fontId="11" fillId="0" borderId="0" xfId="0" applyFont="1" applyFill="1" applyBorder="1" applyAlignment="1">
      <alignment vertical="center"/>
    </xf>
    <xf numFmtId="0" fontId="7" fillId="0" borderId="8" xfId="0" applyFont="1" applyFill="1" applyBorder="1" applyAlignment="1">
      <alignment vertical="center" shrinkToFit="1"/>
    </xf>
    <xf numFmtId="0" fontId="7" fillId="0" borderId="45" xfId="0" applyFont="1" applyFill="1" applyBorder="1" applyAlignment="1">
      <alignment vertical="center" shrinkToFit="1"/>
    </xf>
    <xf numFmtId="178" fontId="7" fillId="0" borderId="14"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49" fontId="7" fillId="3" borderId="9" xfId="0" applyNumberFormat="1" applyFont="1" applyFill="1" applyBorder="1" applyAlignment="1" applyProtection="1">
      <alignment horizontal="center" vertical="center" shrinkToFit="1"/>
      <protection locked="0"/>
    </xf>
    <xf numFmtId="49" fontId="7" fillId="3" borderId="17" xfId="0" applyNumberFormat="1" applyFont="1" applyFill="1" applyBorder="1" applyAlignment="1" applyProtection="1">
      <alignment horizontal="center" vertical="center" shrinkToFit="1"/>
      <protection locked="0"/>
    </xf>
    <xf numFmtId="0" fontId="22" fillId="0" borderId="0" xfId="0" applyFont="1" applyProtection="1">
      <alignment vertical="center"/>
      <protection locked="0"/>
    </xf>
    <xf numFmtId="0" fontId="7" fillId="2" borderId="15" xfId="0" quotePrefix="1" applyFont="1" applyFill="1" applyBorder="1" applyAlignment="1" applyProtection="1">
      <alignment horizontal="center" vertical="center" shrinkToFit="1"/>
      <protection locked="0"/>
    </xf>
    <xf numFmtId="0" fontId="1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horizontal="center" vertical="center"/>
    </xf>
    <xf numFmtId="176" fontId="11" fillId="0" borderId="0" xfId="0" applyNumberFormat="1" applyFont="1" applyBorder="1" applyAlignment="1">
      <alignment vertical="center"/>
    </xf>
    <xf numFmtId="0" fontId="7" fillId="0" borderId="10" xfId="0" applyFont="1" applyFill="1" applyBorder="1" applyAlignment="1">
      <alignment horizontal="center" vertical="center" wrapText="1" shrinkToFit="1"/>
    </xf>
    <xf numFmtId="0" fontId="14" fillId="0" borderId="0" xfId="10" applyFont="1" applyProtection="1">
      <alignment vertical="center"/>
      <protection locked="0"/>
    </xf>
    <xf numFmtId="0" fontId="14" fillId="0" borderId="0" xfId="10" applyFont="1" applyBorder="1" applyProtection="1">
      <alignment vertical="center"/>
      <protection locked="0"/>
    </xf>
    <xf numFmtId="0" fontId="17" fillId="0" borderId="0" xfId="10" applyFont="1" applyProtection="1">
      <alignment vertical="center"/>
      <protection locked="0"/>
    </xf>
    <xf numFmtId="0" fontId="21" fillId="0" borderId="0" xfId="10" applyFont="1" applyProtection="1">
      <alignment vertical="center"/>
      <protection locked="0"/>
    </xf>
    <xf numFmtId="0" fontId="11" fillId="0" borderId="0" xfId="0" applyFont="1" applyFill="1" applyBorder="1" applyAlignment="1">
      <alignment vertical="center"/>
    </xf>
    <xf numFmtId="0" fontId="7" fillId="0" borderId="10" xfId="0" applyFont="1" applyFill="1" applyBorder="1" applyAlignment="1">
      <alignment horizontal="center" vertical="center" shrinkToFit="1"/>
    </xf>
    <xf numFmtId="177" fontId="7" fillId="0" borderId="14" xfId="0" applyNumberFormat="1" applyFont="1" applyFill="1" applyBorder="1" applyAlignment="1">
      <alignment vertical="center" shrinkToFit="1"/>
    </xf>
    <xf numFmtId="177" fontId="7" fillId="0" borderId="15" xfId="0" applyNumberFormat="1" applyFont="1" applyFill="1" applyBorder="1" applyAlignment="1">
      <alignment vertical="center" shrinkToFit="1"/>
    </xf>
    <xf numFmtId="0" fontId="7" fillId="0" borderId="10" xfId="0" applyFont="1" applyFill="1" applyBorder="1" applyAlignment="1">
      <alignment horizontal="center" vertical="center" shrinkToFit="1"/>
    </xf>
    <xf numFmtId="0" fontId="23" fillId="0" borderId="0" xfId="0" applyFont="1" applyFill="1">
      <alignment vertical="center"/>
    </xf>
    <xf numFmtId="177" fontId="7" fillId="0" borderId="49" xfId="0" applyNumberFormat="1" applyFont="1" applyFill="1" applyBorder="1" applyAlignment="1">
      <alignment vertical="center" shrinkToFit="1"/>
    </xf>
    <xf numFmtId="0" fontId="7" fillId="2" borderId="47" xfId="0" quotePrefix="1" applyFont="1" applyFill="1" applyBorder="1" applyAlignment="1" applyProtection="1">
      <alignment horizontal="center" vertical="center" shrinkToFit="1"/>
      <protection locked="0"/>
    </xf>
    <xf numFmtId="0" fontId="7" fillId="2" borderId="50" xfId="0" quotePrefix="1" applyFont="1" applyFill="1" applyBorder="1" applyAlignment="1" applyProtection="1">
      <alignment horizontal="center" vertical="center" shrinkToFit="1"/>
      <protection locked="0"/>
    </xf>
    <xf numFmtId="0" fontId="7" fillId="2" borderId="51" xfId="0" quotePrefix="1" applyFont="1" applyFill="1" applyBorder="1" applyAlignment="1" applyProtection="1">
      <alignment horizontal="center" vertical="center" shrinkToFit="1"/>
      <protection locked="0"/>
    </xf>
    <xf numFmtId="0" fontId="7" fillId="0" borderId="52" xfId="0" applyFont="1" applyFill="1" applyBorder="1" applyAlignment="1">
      <alignment horizontal="center" vertical="center"/>
    </xf>
    <xf numFmtId="49" fontId="7" fillId="3" borderId="51" xfId="0" applyNumberFormat="1" applyFont="1" applyFill="1" applyBorder="1" applyAlignment="1" applyProtection="1">
      <alignment horizontal="center" vertical="center" shrinkToFit="1"/>
      <protection locked="0"/>
    </xf>
    <xf numFmtId="49" fontId="7" fillId="3" borderId="53" xfId="0" applyNumberFormat="1"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11" fillId="3" borderId="52" xfId="0" applyFont="1" applyFill="1" applyBorder="1" applyAlignment="1" applyProtection="1">
      <alignment horizontal="center" vertical="center" shrinkToFit="1"/>
      <protection locked="0"/>
    </xf>
    <xf numFmtId="0" fontId="7" fillId="0" borderId="54" xfId="0" applyFont="1" applyFill="1" applyBorder="1" applyAlignment="1">
      <alignment vertical="center" shrinkToFit="1"/>
    </xf>
    <xf numFmtId="178" fontId="7" fillId="0" borderId="51" xfId="0" applyNumberFormat="1" applyFont="1" applyFill="1" applyBorder="1" applyAlignment="1">
      <alignment horizontal="center" vertical="center" shrinkToFit="1"/>
    </xf>
    <xf numFmtId="177" fontId="7" fillId="0" borderId="51" xfId="0" applyNumberFormat="1" applyFont="1" applyFill="1" applyBorder="1" applyAlignment="1">
      <alignment vertical="center" shrinkToFit="1"/>
    </xf>
    <xf numFmtId="0" fontId="26" fillId="0" borderId="0" xfId="0" applyFont="1" applyAlignment="1">
      <alignment horizontal="left" vertical="center" shrinkToFit="1"/>
    </xf>
    <xf numFmtId="0" fontId="31" fillId="3" borderId="1" xfId="0" applyFont="1" applyFill="1" applyBorder="1" applyAlignment="1" applyProtection="1">
      <alignment vertical="center" wrapText="1"/>
    </xf>
    <xf numFmtId="0" fontId="29" fillId="0" borderId="0" xfId="0" applyFont="1">
      <alignment vertical="center"/>
    </xf>
    <xf numFmtId="0" fontId="29" fillId="0" borderId="0" xfId="0" applyFont="1" applyAlignment="1">
      <alignment horizontal="left" vertical="center"/>
    </xf>
    <xf numFmtId="0" fontId="29" fillId="0" borderId="0" xfId="0" applyFont="1" applyFill="1" applyBorder="1" applyAlignment="1">
      <alignment vertical="center"/>
    </xf>
    <xf numFmtId="0" fontId="29" fillId="0" borderId="0" xfId="0" applyFont="1" applyBorder="1">
      <alignment vertical="center"/>
    </xf>
    <xf numFmtId="176" fontId="29" fillId="0" borderId="17" xfId="0" applyNumberFormat="1" applyFont="1" applyBorder="1" applyAlignment="1">
      <alignment vertical="center" shrinkToFit="1"/>
    </xf>
    <xf numFmtId="38" fontId="29" fillId="0" borderId="3" xfId="8" applyFont="1" applyBorder="1" applyAlignment="1">
      <alignment vertical="center"/>
    </xf>
    <xf numFmtId="38" fontId="29" fillId="0" borderId="0" xfId="8" applyFont="1" applyBorder="1" applyAlignment="1">
      <alignment vertical="center"/>
    </xf>
    <xf numFmtId="0" fontId="29" fillId="0" borderId="0" xfId="0" applyFont="1" applyBorder="1" applyAlignment="1">
      <alignment vertical="center" shrinkToFit="1"/>
    </xf>
    <xf numFmtId="0" fontId="29" fillId="3" borderId="11" xfId="0" applyFont="1" applyFill="1" applyBorder="1" applyAlignment="1" applyProtection="1">
      <alignment horizontal="center" vertical="center" shrinkToFit="1"/>
      <protection locked="0"/>
    </xf>
    <xf numFmtId="0" fontId="29" fillId="3" borderId="12" xfId="0" applyFont="1" applyFill="1" applyBorder="1" applyAlignment="1" applyProtection="1">
      <alignment horizontal="center" vertical="center" shrinkToFit="1"/>
      <protection locked="0"/>
    </xf>
    <xf numFmtId="0" fontId="29" fillId="3" borderId="13" xfId="0" applyFont="1" applyFill="1" applyBorder="1" applyAlignment="1" applyProtection="1">
      <alignment horizontal="center" vertical="center" shrinkToFit="1"/>
      <protection locked="0"/>
    </xf>
    <xf numFmtId="0" fontId="31" fillId="0" borderId="0" xfId="0" applyFont="1" applyAlignment="1">
      <alignment horizontal="left" vertical="center"/>
    </xf>
    <xf numFmtId="0" fontId="29" fillId="0" borderId="10" xfId="0" applyFont="1" applyFill="1" applyBorder="1" applyAlignment="1">
      <alignment horizontal="center" vertical="center"/>
    </xf>
    <xf numFmtId="0" fontId="29" fillId="2" borderId="10" xfId="0" applyFont="1" applyFill="1" applyBorder="1" applyAlignment="1" applyProtection="1">
      <alignment horizontal="center" vertical="center" shrinkToFit="1"/>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20"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10" xfId="0" applyFont="1" applyBorder="1" applyAlignment="1">
      <alignment horizontal="center" vertical="center"/>
    </xf>
    <xf numFmtId="179" fontId="29" fillId="0" borderId="16" xfId="8" applyNumberFormat="1" applyFont="1" applyBorder="1" applyAlignment="1">
      <alignment horizontal="right" vertical="center"/>
    </xf>
    <xf numFmtId="179" fontId="29" fillId="0" borderId="45" xfId="8" applyNumberFormat="1" applyFont="1" applyBorder="1" applyAlignment="1">
      <alignment horizontal="right" vertical="center"/>
    </xf>
    <xf numFmtId="0" fontId="25" fillId="3" borderId="1" xfId="0" applyFont="1" applyFill="1" applyBorder="1" applyAlignment="1" applyProtection="1">
      <alignment vertical="center" wrapText="1"/>
      <protection locked="0"/>
    </xf>
    <xf numFmtId="0" fontId="25" fillId="3" borderId="2" xfId="0" applyFont="1" applyFill="1" applyBorder="1" applyAlignment="1" applyProtection="1">
      <alignment vertical="center" wrapText="1"/>
      <protection locked="0"/>
    </xf>
    <xf numFmtId="0" fontId="25" fillId="0" borderId="26" xfId="0" applyFont="1" applyFill="1" applyBorder="1" applyAlignment="1">
      <alignment vertical="center" wrapText="1"/>
    </xf>
    <xf numFmtId="0" fontId="25" fillId="0" borderId="27" xfId="0" applyFont="1" applyFill="1" applyBorder="1" applyAlignment="1">
      <alignment vertical="center"/>
    </xf>
    <xf numFmtId="0" fontId="25" fillId="0" borderId="48" xfId="0" applyFont="1" applyFill="1" applyBorder="1" applyAlignment="1">
      <alignment vertical="center"/>
    </xf>
    <xf numFmtId="0" fontId="25" fillId="3" borderId="1" xfId="0" applyFont="1" applyFill="1" applyBorder="1" applyAlignment="1" applyProtection="1">
      <alignment horizontal="center" vertical="center" wrapText="1"/>
      <protection locked="0"/>
    </xf>
    <xf numFmtId="0" fontId="25" fillId="3" borderId="2" xfId="0" applyFont="1" applyFill="1" applyBorder="1" applyAlignment="1" applyProtection="1">
      <alignment horizontal="center" vertical="center" wrapText="1"/>
      <protection locked="0"/>
    </xf>
    <xf numFmtId="0" fontId="25" fillId="3" borderId="5" xfId="0" applyFont="1" applyFill="1" applyBorder="1" applyAlignment="1" applyProtection="1">
      <alignment horizontal="center" vertical="center" wrapText="1"/>
      <protection locked="0"/>
    </xf>
    <xf numFmtId="0" fontId="25" fillId="3" borderId="6"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shrinkToFit="1"/>
      <protection locked="0"/>
    </xf>
    <xf numFmtId="0" fontId="29" fillId="3" borderId="2" xfId="0" applyFont="1" applyFill="1" applyBorder="1" applyAlignment="1" applyProtection="1">
      <alignment horizontal="center" vertical="center" shrinkToFit="1"/>
      <protection locked="0"/>
    </xf>
    <xf numFmtId="0" fontId="29" fillId="3" borderId="3" xfId="0" applyFont="1" applyFill="1" applyBorder="1" applyAlignment="1" applyProtection="1">
      <alignment horizontal="center" vertical="center" shrinkToFit="1"/>
      <protection locked="0"/>
    </xf>
    <xf numFmtId="0" fontId="29" fillId="0" borderId="10" xfId="0" applyFont="1" applyBorder="1" applyAlignment="1">
      <alignment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176" fontId="29" fillId="0" borderId="32" xfId="0" applyNumberFormat="1" applyFont="1" applyBorder="1" applyAlignment="1">
      <alignment horizontal="right" vertical="center"/>
    </xf>
    <xf numFmtId="176" fontId="29" fillId="0" borderId="28" xfId="0" applyNumberFormat="1" applyFont="1" applyBorder="1" applyAlignment="1">
      <alignment horizontal="right" vertical="center"/>
    </xf>
    <xf numFmtId="176" fontId="29" fillId="0" borderId="42" xfId="0" applyNumberFormat="1" applyFont="1" applyBorder="1" applyAlignment="1">
      <alignment horizontal="right" vertical="center"/>
    </xf>
    <xf numFmtId="179" fontId="29" fillId="0" borderId="2" xfId="8" applyNumberFormat="1" applyFont="1" applyBorder="1" applyAlignment="1">
      <alignment horizontal="center" vertical="center"/>
    </xf>
    <xf numFmtId="0" fontId="29" fillId="0" borderId="32"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33" xfId="0" applyFont="1" applyFill="1" applyBorder="1" applyAlignment="1">
      <alignment horizontal="center" vertical="center"/>
    </xf>
    <xf numFmtId="178" fontId="29" fillId="0" borderId="37" xfId="0" applyNumberFormat="1" applyFont="1" applyFill="1" applyBorder="1" applyAlignment="1">
      <alignment vertical="center"/>
    </xf>
    <xf numFmtId="178" fontId="29" fillId="0" borderId="44" xfId="0" applyNumberFormat="1" applyFont="1" applyFill="1" applyBorder="1" applyAlignment="1">
      <alignment vertical="center"/>
    </xf>
    <xf numFmtId="0" fontId="29" fillId="0" borderId="39" xfId="0" applyFont="1" applyBorder="1" applyAlignment="1">
      <alignment horizontal="center" vertical="center" shrinkToFit="1"/>
    </xf>
    <xf numFmtId="0" fontId="29" fillId="0" borderId="33" xfId="0" applyFont="1" applyBorder="1" applyAlignment="1">
      <alignment horizontal="center" vertical="center" shrinkToFit="1"/>
    </xf>
    <xf numFmtId="0" fontId="34" fillId="3" borderId="10" xfId="0" applyFont="1" applyFill="1" applyBorder="1" applyAlignment="1">
      <alignment horizontal="center" vertical="center"/>
    </xf>
    <xf numFmtId="0" fontId="29" fillId="0" borderId="1" xfId="0" applyFont="1" applyFill="1" applyBorder="1">
      <alignment vertical="center"/>
    </xf>
    <xf numFmtId="0" fontId="29" fillId="0" borderId="2" xfId="0" applyFont="1" applyFill="1" applyBorder="1">
      <alignment vertical="center"/>
    </xf>
    <xf numFmtId="0" fontId="29" fillId="0" borderId="3" xfId="0" applyFont="1" applyFill="1" applyBorder="1">
      <alignment vertical="center"/>
    </xf>
    <xf numFmtId="0" fontId="29" fillId="0" borderId="1" xfId="0" applyFont="1" applyFill="1" applyBorder="1" applyAlignment="1">
      <alignment vertical="center" wrapText="1"/>
    </xf>
    <xf numFmtId="0" fontId="29" fillId="0" borderId="2"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Border="1" applyAlignment="1">
      <alignment horizontal="left" vertical="center"/>
    </xf>
    <xf numFmtId="0" fontId="12" fillId="0" borderId="0" xfId="6" applyFont="1" applyAlignment="1">
      <alignment vertical="center"/>
    </xf>
    <xf numFmtId="0" fontId="11" fillId="0" borderId="0" xfId="0" applyFont="1" applyAlignment="1">
      <alignment horizontal="center" vertical="center"/>
    </xf>
    <xf numFmtId="0" fontId="11" fillId="3" borderId="0" xfId="0" applyFont="1" applyFill="1" applyAlignment="1" applyProtection="1">
      <alignment horizontal="center" vertical="center"/>
      <protection locked="0"/>
    </xf>
    <xf numFmtId="49" fontId="25" fillId="3" borderId="1" xfId="0" applyNumberFormat="1" applyFont="1" applyFill="1" applyBorder="1" applyAlignment="1" applyProtection="1">
      <alignment horizontal="center" vertical="center" wrapText="1"/>
      <protection locked="0"/>
    </xf>
    <xf numFmtId="49" fontId="25" fillId="3" borderId="2" xfId="0" applyNumberFormat="1" applyFont="1" applyFill="1" applyBorder="1" applyAlignment="1" applyProtection="1">
      <alignment horizontal="center" vertical="center" wrapText="1"/>
      <protection locked="0"/>
    </xf>
    <xf numFmtId="49" fontId="25" fillId="3" borderId="3" xfId="0" applyNumberFormat="1" applyFont="1" applyFill="1" applyBorder="1" applyAlignment="1" applyProtection="1">
      <alignment horizontal="center" vertical="center" wrapText="1"/>
      <protection locked="0"/>
    </xf>
    <xf numFmtId="0" fontId="28" fillId="0" borderId="1" xfId="0" applyFont="1" applyBorder="1" applyAlignment="1">
      <alignment horizontal="distributed" vertical="center" wrapText="1" indent="1"/>
    </xf>
    <xf numFmtId="0" fontId="28" fillId="0" borderId="2" xfId="0" applyFont="1" applyBorder="1" applyAlignment="1">
      <alignment horizontal="distributed" vertical="center" indent="1"/>
    </xf>
    <xf numFmtId="0" fontId="28" fillId="0" borderId="3" xfId="0" applyFont="1" applyBorder="1" applyAlignment="1">
      <alignment horizontal="distributed" vertical="center" indent="1"/>
    </xf>
    <xf numFmtId="49" fontId="31" fillId="3" borderId="2" xfId="0" applyNumberFormat="1" applyFont="1" applyFill="1" applyBorder="1" applyAlignment="1" applyProtection="1">
      <alignment horizontal="center" vertical="center" wrapText="1"/>
      <protection locked="0"/>
    </xf>
    <xf numFmtId="0" fontId="31" fillId="3" borderId="25" xfId="0" applyFont="1" applyFill="1" applyBorder="1" applyAlignment="1" applyProtection="1">
      <alignment vertical="center" wrapText="1"/>
      <protection locked="0"/>
    </xf>
    <xf numFmtId="0" fontId="31" fillId="3" borderId="2" xfId="0" applyFont="1" applyFill="1" applyBorder="1" applyAlignment="1" applyProtection="1">
      <alignment vertical="center" wrapText="1"/>
      <protection locked="0"/>
    </xf>
    <xf numFmtId="0" fontId="31" fillId="3" borderId="4" xfId="0" applyFont="1" applyFill="1" applyBorder="1" applyAlignment="1" applyProtection="1">
      <alignment vertical="center" wrapText="1"/>
      <protection locked="0"/>
    </xf>
    <xf numFmtId="0" fontId="31" fillId="3" borderId="21" xfId="0" applyFont="1" applyFill="1" applyBorder="1" applyAlignment="1" applyProtection="1">
      <alignment vertical="center" wrapText="1"/>
      <protection locked="0"/>
    </xf>
    <xf numFmtId="176" fontId="11" fillId="0" borderId="0" xfId="0" applyNumberFormat="1" applyFont="1" applyBorder="1" applyAlignment="1">
      <alignment vertical="center"/>
    </xf>
    <xf numFmtId="0" fontId="29" fillId="0" borderId="20" xfId="0" applyFont="1" applyBorder="1" applyAlignment="1">
      <alignment horizontal="center" vertical="top" wrapText="1"/>
    </xf>
    <xf numFmtId="0" fontId="29" fillId="0" borderId="4" xfId="0" applyFont="1" applyBorder="1" applyAlignment="1">
      <alignment horizontal="center" vertical="top" wrapText="1"/>
    </xf>
    <xf numFmtId="0" fontId="29" fillId="0" borderId="21" xfId="0" applyFont="1" applyBorder="1" applyAlignment="1">
      <alignment horizontal="center" vertical="top" wrapText="1"/>
    </xf>
    <xf numFmtId="0" fontId="11" fillId="0" borderId="0" xfId="0" applyFont="1" applyFill="1" applyBorder="1" applyAlignment="1">
      <alignment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top" wrapText="1"/>
    </xf>
    <xf numFmtId="0" fontId="29" fillId="0" borderId="10" xfId="0" applyFont="1" applyFill="1" applyBorder="1">
      <alignment vertical="center"/>
    </xf>
    <xf numFmtId="0" fontId="29" fillId="0" borderId="10" xfId="0" applyFont="1" applyBorder="1">
      <alignment vertical="center"/>
    </xf>
    <xf numFmtId="0" fontId="34" fillId="3" borderId="1" xfId="0" applyFont="1" applyFill="1" applyBorder="1" applyAlignment="1">
      <alignment horizontal="center" vertical="center"/>
    </xf>
    <xf numFmtId="0" fontId="34" fillId="3" borderId="3" xfId="0" applyFont="1" applyFill="1" applyBorder="1" applyAlignment="1">
      <alignment horizontal="center" vertical="center"/>
    </xf>
    <xf numFmtId="0" fontId="31" fillId="0" borderId="4" xfId="0" applyFont="1" applyBorder="1" applyAlignment="1">
      <alignment horizontal="left" vertical="center"/>
    </xf>
    <xf numFmtId="0" fontId="31" fillId="0" borderId="0" xfId="0" applyFont="1" applyAlignment="1">
      <alignment horizontal="left" vertical="center"/>
    </xf>
    <xf numFmtId="0" fontId="31" fillId="0" borderId="22" xfId="0" applyFont="1" applyBorder="1">
      <alignment vertical="center"/>
    </xf>
    <xf numFmtId="0" fontId="31" fillId="0" borderId="0" xfId="0" applyFont="1" applyBorder="1">
      <alignment vertical="center"/>
    </xf>
    <xf numFmtId="0" fontId="31" fillId="0" borderId="23" xfId="0" applyFont="1" applyBorder="1">
      <alignment vertical="center"/>
    </xf>
    <xf numFmtId="0" fontId="7" fillId="0" borderId="0" xfId="6" applyFont="1" applyFill="1" applyAlignment="1">
      <alignment horizontal="left" vertical="center" shrinkToFit="1"/>
    </xf>
    <xf numFmtId="0" fontId="7" fillId="0" borderId="0" xfId="0" applyFont="1" applyFill="1" applyAlignment="1">
      <alignment horizontal="left" vertical="center" shrinkToFit="1"/>
    </xf>
    <xf numFmtId="0" fontId="0" fillId="0" borderId="0" xfId="0" applyFont="1" applyAlignment="1">
      <alignment horizontal="left" vertical="center" shrinkToFit="1"/>
    </xf>
    <xf numFmtId="0" fontId="7" fillId="0" borderId="10"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left" vertical="center"/>
    </xf>
    <xf numFmtId="0" fontId="7" fillId="0" borderId="4"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6" fillId="0" borderId="0" xfId="0" applyFont="1" applyAlignment="1">
      <alignment horizontal="left" vertical="center" shrinkToFit="1"/>
    </xf>
    <xf numFmtId="0" fontId="25" fillId="0" borderId="0" xfId="0" applyFont="1" applyFill="1" applyAlignment="1">
      <alignment horizontal="left" vertical="center"/>
    </xf>
    <xf numFmtId="0" fontId="18" fillId="0" borderId="10" xfId="10" applyFont="1" applyBorder="1" applyAlignment="1" applyProtection="1">
      <alignment horizontal="center" vertical="top" wrapText="1"/>
      <protection locked="0"/>
    </xf>
    <xf numFmtId="0" fontId="18" fillId="0" borderId="10" xfId="10" applyFont="1" applyBorder="1" applyAlignment="1" applyProtection="1">
      <alignment horizontal="center" vertical="top"/>
      <protection locked="0"/>
    </xf>
    <xf numFmtId="0" fontId="16" fillId="4" borderId="1" xfId="10" applyFont="1" applyFill="1" applyBorder="1" applyAlignment="1" applyProtection="1">
      <alignment horizontal="center" vertical="center"/>
      <protection locked="0"/>
    </xf>
    <xf numFmtId="0" fontId="16" fillId="4" borderId="2"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4" fillId="0" borderId="10" xfId="10" quotePrefix="1" applyFont="1" applyFill="1" applyBorder="1" applyAlignment="1" applyProtection="1">
      <alignment horizontal="center" vertical="center"/>
    </xf>
    <xf numFmtId="0" fontId="14" fillId="0" borderId="10" xfId="10" applyFont="1" applyFill="1" applyBorder="1" applyAlignment="1" applyProtection="1">
      <alignment horizontal="center" vertical="center"/>
    </xf>
    <xf numFmtId="0" fontId="29" fillId="5" borderId="20"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29" xfId="0" applyFont="1" applyFill="1" applyBorder="1" applyAlignment="1">
      <alignment horizontal="center" vertical="center"/>
    </xf>
    <xf numFmtId="0" fontId="29" fillId="5" borderId="30" xfId="0" applyFont="1" applyFill="1" applyBorder="1" applyAlignment="1">
      <alignment horizontal="center" vertical="center"/>
    </xf>
    <xf numFmtId="0" fontId="29" fillId="5" borderId="31" xfId="0" applyFont="1" applyFill="1" applyBorder="1" applyAlignment="1">
      <alignment horizontal="center" vertical="center"/>
    </xf>
    <xf numFmtId="178" fontId="29" fillId="5" borderId="29" xfId="0" applyNumberFormat="1" applyFont="1" applyFill="1" applyBorder="1" applyAlignment="1">
      <alignment vertical="center"/>
    </xf>
    <xf numFmtId="178" fontId="29" fillId="5" borderId="41" xfId="0" applyNumberFormat="1" applyFont="1" applyFill="1" applyBorder="1" applyAlignment="1">
      <alignment vertical="center"/>
    </xf>
    <xf numFmtId="0" fontId="29" fillId="5" borderId="38" xfId="0" applyFont="1" applyFill="1" applyBorder="1" applyAlignment="1">
      <alignment horizontal="center" vertical="center" shrinkToFit="1"/>
    </xf>
    <xf numFmtId="0" fontId="29" fillId="5" borderId="31" xfId="0" applyFont="1" applyFill="1" applyBorder="1" applyAlignment="1">
      <alignment horizontal="center" vertical="center" shrinkToFit="1"/>
    </xf>
    <xf numFmtId="176" fontId="29" fillId="5" borderId="29" xfId="0" applyNumberFormat="1" applyFont="1" applyFill="1" applyBorder="1" applyAlignment="1">
      <alignment horizontal="right" vertical="center"/>
    </xf>
    <xf numFmtId="176" fontId="29" fillId="5" borderId="30" xfId="0" applyNumberFormat="1" applyFont="1" applyFill="1" applyBorder="1" applyAlignment="1">
      <alignment horizontal="right" vertical="center"/>
    </xf>
    <xf numFmtId="176" fontId="29" fillId="5" borderId="41" xfId="0" applyNumberFormat="1" applyFont="1" applyFill="1" applyBorder="1" applyAlignment="1">
      <alignment horizontal="right" vertical="center"/>
    </xf>
    <xf numFmtId="0" fontId="29" fillId="5" borderId="9" xfId="0" applyFont="1" applyFill="1" applyBorder="1" applyAlignment="1">
      <alignment vertical="center" shrinkToFit="1"/>
    </xf>
    <xf numFmtId="179" fontId="29" fillId="5" borderId="7" xfId="8" applyNumberFormat="1" applyFont="1" applyFill="1" applyBorder="1" applyAlignment="1">
      <alignment horizontal="right" vertical="center"/>
    </xf>
    <xf numFmtId="179" fontId="29" fillId="5" borderId="8" xfId="8" applyNumberFormat="1" applyFont="1" applyFill="1" applyBorder="1" applyAlignment="1">
      <alignment horizontal="right" vertical="center"/>
    </xf>
    <xf numFmtId="0" fontId="29" fillId="5" borderId="22" xfId="0" applyFont="1" applyFill="1" applyBorder="1" applyAlignment="1">
      <alignment horizontal="center" vertical="center"/>
    </xf>
    <xf numFmtId="0" fontId="29" fillId="5" borderId="0" xfId="0" applyFont="1" applyFill="1" applyBorder="1" applyAlignment="1">
      <alignment horizontal="center" vertical="center"/>
    </xf>
    <xf numFmtId="0" fontId="29" fillId="5" borderId="32" xfId="0" applyFont="1" applyFill="1" applyBorder="1" applyAlignment="1">
      <alignment horizontal="center" vertical="center"/>
    </xf>
    <xf numFmtId="0" fontId="29" fillId="5" borderId="28" xfId="0" applyFont="1" applyFill="1" applyBorder="1" applyAlignment="1">
      <alignment horizontal="center" vertical="center"/>
    </xf>
    <xf numFmtId="0" fontId="29" fillId="5" borderId="33" xfId="0" applyFont="1" applyFill="1" applyBorder="1" applyAlignment="1">
      <alignment horizontal="center" vertical="center"/>
    </xf>
    <xf numFmtId="178" fontId="29" fillId="5" borderId="32" xfId="0" applyNumberFormat="1" applyFont="1" applyFill="1" applyBorder="1" applyAlignment="1">
      <alignment vertical="center"/>
    </xf>
    <xf numFmtId="178" fontId="29" fillId="5" borderId="42" xfId="0" applyNumberFormat="1" applyFont="1" applyFill="1" applyBorder="1" applyAlignment="1">
      <alignment vertical="center"/>
    </xf>
    <xf numFmtId="0" fontId="29" fillId="5" borderId="39" xfId="0" applyFont="1" applyFill="1" applyBorder="1" applyAlignment="1">
      <alignment horizontal="center" vertical="center" shrinkToFit="1"/>
    </xf>
    <xf numFmtId="0" fontId="29" fillId="5" borderId="33" xfId="0" applyFont="1" applyFill="1" applyBorder="1" applyAlignment="1">
      <alignment horizontal="center" vertical="center" shrinkToFit="1"/>
    </xf>
    <xf numFmtId="176" fontId="29" fillId="5" borderId="32" xfId="0" applyNumberFormat="1" applyFont="1" applyFill="1" applyBorder="1" applyAlignment="1">
      <alignment horizontal="right" vertical="center"/>
    </xf>
    <xf numFmtId="176" fontId="29" fillId="5" borderId="28" xfId="0" applyNumberFormat="1" applyFont="1" applyFill="1" applyBorder="1" applyAlignment="1">
      <alignment horizontal="right" vertical="center"/>
    </xf>
    <xf numFmtId="176" fontId="29" fillId="5" borderId="42" xfId="0" applyNumberFormat="1" applyFont="1" applyFill="1" applyBorder="1" applyAlignment="1">
      <alignment horizontal="right" vertical="center"/>
    </xf>
    <xf numFmtId="176" fontId="29" fillId="5" borderId="17" xfId="0" applyNumberFormat="1" applyFont="1" applyFill="1" applyBorder="1" applyAlignment="1">
      <alignment vertical="center" shrinkToFit="1"/>
    </xf>
    <xf numFmtId="179" fontId="29" fillId="5" borderId="16" xfId="8" applyNumberFormat="1" applyFont="1" applyFill="1" applyBorder="1" applyAlignment="1">
      <alignment horizontal="right" vertical="center"/>
    </xf>
    <xf numFmtId="179" fontId="29" fillId="5" borderId="45" xfId="8" applyNumberFormat="1" applyFont="1" applyFill="1" applyBorder="1" applyAlignment="1">
      <alignment horizontal="right" vertical="center"/>
    </xf>
    <xf numFmtId="0" fontId="29" fillId="5" borderId="24"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34"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36" xfId="0" applyFont="1" applyFill="1" applyBorder="1" applyAlignment="1">
      <alignment horizontal="center" vertical="center"/>
    </xf>
    <xf numFmtId="178" fontId="29" fillId="5" borderId="18" xfId="0" applyNumberFormat="1" applyFont="1" applyFill="1" applyBorder="1" applyAlignment="1">
      <alignment vertical="center"/>
    </xf>
    <xf numFmtId="178" fontId="29" fillId="5" borderId="46" xfId="0" applyNumberFormat="1" applyFont="1" applyFill="1" applyBorder="1" applyAlignment="1">
      <alignment vertical="center"/>
    </xf>
    <xf numFmtId="0" fontId="29" fillId="5" borderId="40" xfId="0" applyFont="1" applyFill="1" applyBorder="1" applyAlignment="1">
      <alignment horizontal="center" vertical="center" shrinkToFit="1"/>
    </xf>
    <xf numFmtId="0" fontId="29" fillId="5" borderId="36" xfId="0" applyFont="1" applyFill="1" applyBorder="1" applyAlignment="1">
      <alignment horizontal="center" vertical="center" shrinkToFit="1"/>
    </xf>
    <xf numFmtId="176" fontId="29" fillId="5" borderId="34" xfId="0" applyNumberFormat="1" applyFont="1" applyFill="1" applyBorder="1" applyAlignment="1">
      <alignment horizontal="right" vertical="center"/>
    </xf>
    <xf numFmtId="176" fontId="29" fillId="5" borderId="35" xfId="0" applyNumberFormat="1" applyFont="1" applyFill="1" applyBorder="1" applyAlignment="1">
      <alignment horizontal="right" vertical="center"/>
    </xf>
    <xf numFmtId="176" fontId="29" fillId="5" borderId="43" xfId="0" applyNumberFormat="1" applyFont="1" applyFill="1" applyBorder="1" applyAlignment="1">
      <alignment horizontal="right" vertical="center"/>
    </xf>
    <xf numFmtId="0" fontId="29" fillId="5" borderId="19" xfId="0" applyFont="1" applyFill="1" applyBorder="1" applyAlignment="1">
      <alignment vertical="center" shrinkToFit="1"/>
    </xf>
    <xf numFmtId="179" fontId="29" fillId="5" borderId="18" xfId="8" applyNumberFormat="1" applyFont="1" applyFill="1" applyBorder="1" applyAlignment="1">
      <alignment horizontal="right" vertical="center"/>
    </xf>
    <xf numFmtId="179" fontId="29" fillId="5" borderId="46" xfId="8" applyNumberFormat="1" applyFont="1" applyFill="1" applyBorder="1" applyAlignment="1">
      <alignment horizontal="right" vertical="center"/>
    </xf>
    <xf numFmtId="0" fontId="34" fillId="5" borderId="10" xfId="0" applyFont="1" applyFill="1" applyBorder="1" applyAlignment="1">
      <alignment horizontal="center" vertical="center"/>
    </xf>
    <xf numFmtId="0" fontId="29" fillId="5" borderId="1" xfId="0" applyFont="1" applyFill="1" applyBorder="1">
      <alignment vertical="center"/>
    </xf>
    <xf numFmtId="0" fontId="29" fillId="5" borderId="2" xfId="0" applyFont="1" applyFill="1" applyBorder="1">
      <alignment vertical="center"/>
    </xf>
    <xf numFmtId="0" fontId="29" fillId="5" borderId="3" xfId="0" applyFont="1" applyFill="1" applyBorder="1">
      <alignment vertical="center"/>
    </xf>
  </cellXfs>
  <cellStyles count="11">
    <cellStyle name="パーセント 2" xfId="2"/>
    <cellStyle name="桁区切り" xfId="8" builtinId="6"/>
    <cellStyle name="桁区切り 2" xfId="1"/>
    <cellStyle name="標準" xfId="0" builtinId="0"/>
    <cellStyle name="標準 2" xfId="3"/>
    <cellStyle name="標準 3" xfId="4"/>
    <cellStyle name="標準 3 2" xfId="7"/>
    <cellStyle name="標準 4" xfId="5"/>
    <cellStyle name="標準 5" xfId="6"/>
    <cellStyle name="標準 6" xfId="9"/>
    <cellStyle name="標準 6 2" xfId="10"/>
  </cellStyles>
  <dxfs count="17">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s>
  <tableStyles count="0" defaultTableStyle="TableStyleMedium2" defaultPivotStyle="PivotStyleLight16"/>
  <colors>
    <mruColors>
      <color rgb="FFE5FEFF"/>
      <color rgb="FFCDFFFF"/>
      <color rgb="FF00FF00"/>
      <color rgb="FFFF00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チェックボックス（周知事は非表示）'!$A$1" lockText="1" noThreeD="1"/>
</file>

<file path=xl/ctrlProps/ctrlProp10.xml><?xml version="1.0" encoding="utf-8"?>
<formControlPr xmlns="http://schemas.microsoft.com/office/spreadsheetml/2009/9/main" objectType="CheckBox" fmlaLink="'チェックボックス（周知事は非表示）'!$A$10" lockText="1" noThreeD="1"/>
</file>

<file path=xl/ctrlProps/ctrlProp2.xml><?xml version="1.0" encoding="utf-8"?>
<formControlPr xmlns="http://schemas.microsoft.com/office/spreadsheetml/2009/9/main" objectType="CheckBox" fmlaLink="'チェックボックス（周知事は非表示）'!$A$2" lockText="1" noThreeD="1"/>
</file>

<file path=xl/ctrlProps/ctrlProp3.xml><?xml version="1.0" encoding="utf-8"?>
<formControlPr xmlns="http://schemas.microsoft.com/office/spreadsheetml/2009/9/main" objectType="CheckBox" fmlaLink="'チェックボックス（周知事は非表示）'!$A$3" lockText="1" noThreeD="1"/>
</file>

<file path=xl/ctrlProps/ctrlProp4.xml><?xml version="1.0" encoding="utf-8"?>
<formControlPr xmlns="http://schemas.microsoft.com/office/spreadsheetml/2009/9/main" objectType="CheckBox" fmlaLink="'チェックボックス（周知事は非表示）'!$A$4" lockText="1" noThreeD="1"/>
</file>

<file path=xl/ctrlProps/ctrlProp5.xml><?xml version="1.0" encoding="utf-8"?>
<formControlPr xmlns="http://schemas.microsoft.com/office/spreadsheetml/2009/9/main" objectType="CheckBox" fmlaLink="'チェックボックス（周知事は非表示）'!$A$5" lockText="1" noThreeD="1"/>
</file>

<file path=xl/ctrlProps/ctrlProp6.xml><?xml version="1.0" encoding="utf-8"?>
<formControlPr xmlns="http://schemas.microsoft.com/office/spreadsheetml/2009/9/main" objectType="CheckBox" fmlaLink="'チェックボックス（周知事は非表示）'!$A$6" lockText="1" noThreeD="1"/>
</file>

<file path=xl/ctrlProps/ctrlProp7.xml><?xml version="1.0" encoding="utf-8"?>
<formControlPr xmlns="http://schemas.microsoft.com/office/spreadsheetml/2009/9/main" objectType="CheckBox" fmlaLink="'チェックボックス（周知事は非表示）'!$A$7" lockText="1" noThreeD="1"/>
</file>

<file path=xl/ctrlProps/ctrlProp8.xml><?xml version="1.0" encoding="utf-8"?>
<formControlPr xmlns="http://schemas.microsoft.com/office/spreadsheetml/2009/9/main" objectType="CheckBox" fmlaLink="'チェックボックス（周知事は非表示）'!$A$8" lockText="1" noThreeD="1"/>
</file>

<file path=xl/ctrlProps/ctrlProp9.xml><?xml version="1.0" encoding="utf-8"?>
<formControlPr xmlns="http://schemas.microsoft.com/office/spreadsheetml/2009/9/main" objectType="CheckBox" fmlaLink="'チェックボックス（周知事は非表示）'!$A$9" lockText="1" noThreeD="1"/>
</file>

<file path=xl/drawings/drawing1.xml><?xml version="1.0" encoding="utf-8"?>
<xdr:wsDr xmlns:xdr="http://schemas.openxmlformats.org/drawingml/2006/spreadsheetDrawing" xmlns:a="http://schemas.openxmlformats.org/drawingml/2006/main">
  <xdr:twoCellAnchor>
    <xdr:from>
      <xdr:col>49</xdr:col>
      <xdr:colOff>76199</xdr:colOff>
      <xdr:row>15</xdr:row>
      <xdr:rowOff>161925</xdr:rowOff>
    </xdr:from>
    <xdr:to>
      <xdr:col>74</xdr:col>
      <xdr:colOff>0</xdr:colOff>
      <xdr:row>30</xdr:row>
      <xdr:rowOff>66675</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8515349" y="3476625"/>
          <a:ext cx="3971926"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UD デジタル 教科書体 NP-B" panose="02020700000000000000" pitchFamily="18" charset="-128"/>
              <a:ea typeface="UD デジタル 教科書体 NP-B" panose="02020700000000000000" pitchFamily="18" charset="-128"/>
            </a:rPr>
            <a:t>記入方法は、記入例を作成していますので、必ずご覧ください。</a:t>
          </a:r>
          <a:endParaRPr kumimoji="1" lang="en-US" altLang="ja-JP" sz="2000">
            <a:latin typeface="UD デジタル 教科書体 NP-B" panose="02020700000000000000" pitchFamily="18" charset="-128"/>
            <a:ea typeface="UD デジタル 教科書体 NP-B" panose="02020700000000000000" pitchFamily="18" charset="-128"/>
          </a:endParaRPr>
        </a:p>
        <a:p>
          <a:pPr algn="l"/>
          <a:r>
            <a:rPr kumimoji="1" lang="ja-JP" altLang="en-US" sz="2000">
              <a:latin typeface="UD デジタル 教科書体 NP-B" panose="02020700000000000000" pitchFamily="18" charset="-128"/>
              <a:ea typeface="UD デジタル 教科書体 NP-B" panose="02020700000000000000" pitchFamily="18" charset="-128"/>
            </a:rPr>
            <a:t>（福岡県</a:t>
          </a:r>
          <a:r>
            <a:rPr kumimoji="1" lang="en-US" altLang="ja-JP" sz="2000">
              <a:latin typeface="UD デジタル 教科書体 NP-B" panose="02020700000000000000" pitchFamily="18" charset="-128"/>
              <a:ea typeface="UD デジタル 教科書体 NP-B" panose="02020700000000000000" pitchFamily="18" charset="-128"/>
            </a:rPr>
            <a:t>HP</a:t>
          </a:r>
          <a:r>
            <a:rPr kumimoji="1" lang="ja-JP" altLang="en-US" sz="2000">
              <a:latin typeface="UD デジタル 教科書体 NP-B" panose="02020700000000000000" pitchFamily="18" charset="-128"/>
              <a:ea typeface="UD デジタル 教科書体 NP-B" panose="02020700000000000000" pitchFamily="18" charset="-128"/>
            </a:rPr>
            <a:t>に掲載しています。）</a:t>
          </a:r>
          <a:endParaRPr kumimoji="1" lang="en-US" altLang="ja-JP" sz="2000">
            <a:latin typeface="UD デジタル 教科書体 NP-B" panose="02020700000000000000" pitchFamily="18" charset="-128"/>
            <a:ea typeface="UD デジタル 教科書体 NP-B" panose="02020700000000000000" pitchFamily="18" charset="-128"/>
          </a:endParaRPr>
        </a:p>
      </xdr:txBody>
    </xdr:sp>
    <xdr:clientData/>
  </xdr:twoCellAnchor>
  <xdr:twoCellAnchor editAs="oneCell">
    <xdr:from>
      <xdr:col>1</xdr:col>
      <xdr:colOff>76200</xdr:colOff>
      <xdr:row>40</xdr:row>
      <xdr:rowOff>171450</xdr:rowOff>
    </xdr:from>
    <xdr:to>
      <xdr:col>5</xdr:col>
      <xdr:colOff>57150</xdr:colOff>
      <xdr:row>42</xdr:row>
      <xdr:rowOff>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 xmlns:mc="http://schemas.openxmlformats.org/markup-compatibility/2006" xmlns:a14="http://schemas.microsoft.com/office/drawing/2010/main"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42</xdr:row>
      <xdr:rowOff>0</xdr:rowOff>
    </xdr:from>
    <xdr:to>
      <xdr:col>5</xdr:col>
      <xdr:colOff>57150</xdr:colOff>
      <xdr:row>43</xdr:row>
      <xdr:rowOff>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 xmlns:mc="http://schemas.openxmlformats.org/markup-compatibility/2006" xmlns:a14="http://schemas.microsoft.com/office/drawing/2010/main"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42</xdr:row>
      <xdr:rowOff>228600</xdr:rowOff>
    </xdr:from>
    <xdr:to>
      <xdr:col>5</xdr:col>
      <xdr:colOff>57150</xdr:colOff>
      <xdr:row>44</xdr:row>
      <xdr:rowOff>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 xmlns:mc="http://schemas.openxmlformats.org/markup-compatibility/2006" xmlns:a14="http://schemas.microsoft.com/office/drawing/2010/main"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44</xdr:row>
      <xdr:rowOff>171450</xdr:rowOff>
    </xdr:from>
    <xdr:to>
      <xdr:col>5</xdr:col>
      <xdr:colOff>57150</xdr:colOff>
      <xdr:row>44</xdr:row>
      <xdr:rowOff>409575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 xmlns:mc="http://schemas.openxmlformats.org/markup-compatibility/2006" xmlns:a14="http://schemas.microsoft.com/office/drawing/2010/main"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45</xdr:row>
      <xdr:rowOff>66675</xdr:rowOff>
    </xdr:from>
    <xdr:to>
      <xdr:col>5</xdr:col>
      <xdr:colOff>57150</xdr:colOff>
      <xdr:row>45</xdr:row>
      <xdr:rowOff>304800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 xmlns:mc="http://schemas.openxmlformats.org/markup-compatibility/2006" xmlns:a14="http://schemas.microsoft.com/office/drawing/2010/main"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46</xdr:row>
      <xdr:rowOff>66675</xdr:rowOff>
    </xdr:from>
    <xdr:to>
      <xdr:col>5</xdr:col>
      <xdr:colOff>57150</xdr:colOff>
      <xdr:row>46</xdr:row>
      <xdr:rowOff>304800</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48</xdr:row>
      <xdr:rowOff>171450</xdr:rowOff>
    </xdr:from>
    <xdr:to>
      <xdr:col>5</xdr:col>
      <xdr:colOff>57150</xdr:colOff>
      <xdr:row>50</xdr:row>
      <xdr:rowOff>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49</xdr:row>
      <xdr:rowOff>228600</xdr:rowOff>
    </xdr:from>
    <xdr:to>
      <xdr:col>5</xdr:col>
      <xdr:colOff>57150</xdr:colOff>
      <xdr:row>51</xdr:row>
      <xdr:rowOff>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 xmlns:mc="http://schemas.openxmlformats.org/markup-compatibility/2006" xmlns:a14="http://schemas.microsoft.com/office/drawing/2010/main"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51</xdr:row>
      <xdr:rowOff>0</xdr:rowOff>
    </xdr:from>
    <xdr:to>
      <xdr:col>5</xdr:col>
      <xdr:colOff>57150</xdr:colOff>
      <xdr:row>52</xdr:row>
      <xdr:rowOff>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 xmlns:mc="http://schemas.openxmlformats.org/markup-compatibility/2006" xmlns:a14="http://schemas.microsoft.com/office/drawing/2010/main"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51</xdr:row>
      <xdr:rowOff>228600</xdr:rowOff>
    </xdr:from>
    <xdr:to>
      <xdr:col>5</xdr:col>
      <xdr:colOff>57150</xdr:colOff>
      <xdr:row>53</xdr:row>
      <xdr:rowOff>0</xdr:rowOff>
    </xdr:to>
    <xdr:sp macro="" textlink="">
      <xdr:nvSpPr>
        <xdr:cNvPr id="1071"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53</xdr:row>
      <xdr:rowOff>0</xdr:rowOff>
    </xdr:from>
    <xdr:to>
      <xdr:col>5</xdr:col>
      <xdr:colOff>57150</xdr:colOff>
      <xdr:row>54</xdr:row>
      <xdr:rowOff>66675</xdr:rowOff>
    </xdr:to>
    <xdr:sp macro="" textlink="">
      <xdr:nvSpPr>
        <xdr:cNvPr id="1072" name="Check Box 48" hidden="1">
          <a:extLst>
            <a:ext uri="{63B3BB69-23CF-44E3-9099-C40C66FF867C}">
              <a14:compatExt xmlns:a14="http://schemas.microsoft.com/office/drawing/2010/main" spid="_x0000_s1072"/>
            </a:ext>
            <a:ext uri="{FF2B5EF4-FFF2-40B4-BE49-F238E27FC236}">
              <a16:creationId xmlns="" xmlns:mc="http://schemas.openxmlformats.org/markup-compatibility/2006" xmlns:a14="http://schemas.microsoft.com/office/drawing/2010/main"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mc:AlternateContent xmlns:mc="http://schemas.openxmlformats.org/markup-compatibility/2006">
    <mc:Choice xmlns:a14="http://schemas.microsoft.com/office/drawing/2010/main" Requires="a14">
      <xdr:twoCellAnchor editAs="oneCell">
        <xdr:from>
          <xdr:col>1</xdr:col>
          <xdr:colOff>85725</xdr:colOff>
          <xdr:row>40</xdr:row>
          <xdr:rowOff>180975</xdr:rowOff>
        </xdr:from>
        <xdr:to>
          <xdr:col>5</xdr:col>
          <xdr:colOff>47625</xdr:colOff>
          <xdr:row>41</xdr:row>
          <xdr:rowOff>219075</xdr:rowOff>
        </xdr:to>
        <xdr:sp macro="" textlink="">
          <xdr:nvSpPr>
            <xdr:cNvPr id="3"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0</xdr:rowOff>
        </xdr:from>
        <xdr:to>
          <xdr:col>5</xdr:col>
          <xdr:colOff>47625</xdr:colOff>
          <xdr:row>43</xdr:row>
          <xdr:rowOff>0</xdr:rowOff>
        </xdr:to>
        <xdr:sp macro="" textlink="">
          <xdr:nvSpPr>
            <xdr:cNvPr id="4"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219075</xdr:rowOff>
        </xdr:from>
        <xdr:to>
          <xdr:col>5</xdr:col>
          <xdr:colOff>47625</xdr:colOff>
          <xdr:row>43</xdr:row>
          <xdr:rowOff>219075</xdr:rowOff>
        </xdr:to>
        <xdr:sp macro="" textlink="">
          <xdr:nvSpPr>
            <xdr:cNvPr id="5"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161925</xdr:rowOff>
        </xdr:from>
        <xdr:to>
          <xdr:col>5</xdr:col>
          <xdr:colOff>38100</xdr:colOff>
          <xdr:row>44</xdr:row>
          <xdr:rowOff>419100</xdr:rowOff>
        </xdr:to>
        <xdr:sp macro="" textlink="">
          <xdr:nvSpPr>
            <xdr:cNvPr id="6"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66675</xdr:rowOff>
        </xdr:from>
        <xdr:to>
          <xdr:col>5</xdr:col>
          <xdr:colOff>47625</xdr:colOff>
          <xdr:row>45</xdr:row>
          <xdr:rowOff>323850</xdr:rowOff>
        </xdr:to>
        <xdr:sp macro="" textlink="">
          <xdr:nvSpPr>
            <xdr:cNvPr id="7"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57150</xdr:rowOff>
        </xdr:from>
        <xdr:to>
          <xdr:col>5</xdr:col>
          <xdr:colOff>47625</xdr:colOff>
          <xdr:row>46</xdr:row>
          <xdr:rowOff>314325</xdr:rowOff>
        </xdr:to>
        <xdr:sp macro="" textlink="">
          <xdr:nvSpPr>
            <xdr:cNvPr id="8"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180975</xdr:rowOff>
        </xdr:from>
        <xdr:to>
          <xdr:col>5</xdr:col>
          <xdr:colOff>47625</xdr:colOff>
          <xdr:row>49</xdr:row>
          <xdr:rowOff>219075</xdr:rowOff>
        </xdr:to>
        <xdr:sp macro="" textlink="">
          <xdr:nvSpPr>
            <xdr:cNvPr id="9"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219075</xdr:rowOff>
        </xdr:from>
        <xdr:to>
          <xdr:col>5</xdr:col>
          <xdr:colOff>47625</xdr:colOff>
          <xdr:row>50</xdr:row>
          <xdr:rowOff>219075</xdr:rowOff>
        </xdr:to>
        <xdr:sp macro="" textlink="">
          <xdr:nvSpPr>
            <xdr:cNvPr id="10"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209550</xdr:rowOff>
        </xdr:from>
        <xdr:to>
          <xdr:col>5</xdr:col>
          <xdr:colOff>47625</xdr:colOff>
          <xdr:row>51</xdr:row>
          <xdr:rowOff>209550</xdr:rowOff>
        </xdr:to>
        <xdr:sp macro="" textlink="">
          <xdr:nvSpPr>
            <xdr:cNvPr id="11"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0</xdr:rowOff>
        </xdr:from>
        <xdr:to>
          <xdr:col>5</xdr:col>
          <xdr:colOff>47625</xdr:colOff>
          <xdr:row>53</xdr:row>
          <xdr:rowOff>0</xdr:rowOff>
        </xdr:to>
        <xdr:sp macro="" textlink="">
          <xdr:nvSpPr>
            <xdr:cNvPr id="12"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oneCellAnchor>
    <xdr:from>
      <xdr:col>1</xdr:col>
      <xdr:colOff>76200</xdr:colOff>
      <xdr:row>47</xdr:row>
      <xdr:rowOff>0</xdr:rowOff>
    </xdr:from>
    <xdr:ext cx="742950" cy="238125"/>
    <xdr:sp macro="" textlink="">
      <xdr:nvSpPr>
        <xdr:cNvPr id="25"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090612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28600"/>
    <xdr:sp macro="" textlink="">
      <xdr:nvSpPr>
        <xdr:cNvPr id="33"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38125"/>
    <xdr:sp macro="" textlink="">
      <xdr:nvSpPr>
        <xdr:cNvPr id="35"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122997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28600"/>
    <xdr:sp macro="" textlink="">
      <xdr:nvSpPr>
        <xdr:cNvPr id="36"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299210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1"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1540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47</xdr:row>
      <xdr:rowOff>0</xdr:rowOff>
    </xdr:from>
    <xdr:ext cx="742950" cy="238125"/>
    <xdr:sp macro="" textlink="">
      <xdr:nvSpPr>
        <xdr:cNvPr id="32"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283017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4"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3540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7"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5350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8"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9"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40"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7443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19075"/>
    <xdr:sp macro="" textlink="">
      <xdr:nvSpPr>
        <xdr:cNvPr id="41"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247650" y="13068300"/>
          <a:ext cx="742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19075"/>
    <xdr:sp macro="" textlink="">
      <xdr:nvSpPr>
        <xdr:cNvPr id="45"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247650" y="13287375"/>
          <a:ext cx="742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wsDr>
</file>

<file path=xl/drawings/drawing2.xml><?xml version="1.0" encoding="utf-8"?>
<xdr:wsDr xmlns:xdr="http://schemas.openxmlformats.org/drawingml/2006/spreadsheetDrawing" xmlns:a="http://schemas.openxmlformats.org/drawingml/2006/main">
  <xdr:twoCellAnchor>
    <xdr:from>
      <xdr:col>3</xdr:col>
      <xdr:colOff>74543</xdr:colOff>
      <xdr:row>16</xdr:row>
      <xdr:rowOff>140804</xdr:rowOff>
    </xdr:from>
    <xdr:to>
      <xdr:col>33</xdr:col>
      <xdr:colOff>59219</xdr:colOff>
      <xdr:row>28</xdr:row>
      <xdr:rowOff>79305</xdr:rowOff>
    </xdr:to>
    <xdr:sp macro="" textlink="">
      <xdr:nvSpPr>
        <xdr:cNvPr id="2" name="テキスト ボックス 1">
          <a:extLst>
            <a:ext uri="{FF2B5EF4-FFF2-40B4-BE49-F238E27FC236}">
              <a16:creationId xmlns="" xmlns:a16="http://schemas.microsoft.com/office/drawing/2014/main" id="{00000000-0008-0000-0200-000006000000}"/>
            </a:ext>
          </a:extLst>
        </xdr:cNvPr>
        <xdr:cNvSpPr txBox="1"/>
      </xdr:nvSpPr>
      <xdr:spPr>
        <a:xfrm>
          <a:off x="588893" y="3712679"/>
          <a:ext cx="5128176" cy="188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注意事項</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以下の</a:t>
          </a:r>
          <a:r>
            <a:rPr kumimoji="1" lang="en-US" altLang="ja-JP" sz="1400" b="0">
              <a:solidFill>
                <a:sysClr val="windowText" lastClr="000000"/>
              </a:solidFill>
              <a:latin typeface="+mn-ea"/>
              <a:ea typeface="+mn-ea"/>
            </a:rPr>
            <a:t>5</a:t>
          </a:r>
          <a:r>
            <a:rPr kumimoji="1" lang="ja-JP" altLang="en-US" sz="1400" b="0">
              <a:solidFill>
                <a:sysClr val="windowText" lastClr="000000"/>
              </a:solidFill>
              <a:latin typeface="+mn-ea"/>
              <a:ea typeface="+mn-ea"/>
            </a:rPr>
            <a:t>項目が全て揃っていることをご確認ください。</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①金融機関名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②支店名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③預金種別</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④</a:t>
          </a:r>
          <a:r>
            <a:rPr kumimoji="1" lang="ja-JP" altLang="en-US" sz="1400" b="0">
              <a:solidFill>
                <a:sysClr val="windowText" lastClr="000000"/>
              </a:solidFill>
              <a:effectLst/>
              <a:latin typeface="+mn-ea"/>
              <a:ea typeface="+mn-ea"/>
              <a:cs typeface="+mn-cs"/>
            </a:rPr>
            <a:t>口座番号</a:t>
          </a:r>
          <a:endParaRPr kumimoji="1" lang="en-US" altLang="ja-JP" sz="1400" b="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effectLst/>
              <a:latin typeface="+mn-ea"/>
              <a:ea typeface="+mn-ea"/>
              <a:cs typeface="+mn-cs"/>
            </a:rPr>
            <a:t>⑤口座名義人カナ</a:t>
          </a:r>
          <a:endParaRPr lang="ja-JP" altLang="ja-JP" sz="1400" b="0">
            <a:solidFill>
              <a:sysClr val="windowText" lastClr="000000"/>
            </a:solidFill>
            <a:effectLst/>
            <a:latin typeface="+mn-ea"/>
            <a:ea typeface="+mn-ea"/>
          </a:endParaRPr>
        </a:p>
        <a:p>
          <a:endParaRPr kumimoji="1" lang="ja-JP" altLang="en-US" sz="1200">
            <a:solidFill>
              <a:sysClr val="windowText" lastClr="000000"/>
            </a:solidFill>
          </a:endParaRPr>
        </a:p>
      </xdr:txBody>
    </xdr:sp>
    <xdr:clientData/>
  </xdr:twoCellAnchor>
  <xdr:twoCellAnchor>
    <xdr:from>
      <xdr:col>3</xdr:col>
      <xdr:colOff>78288</xdr:colOff>
      <xdr:row>30</xdr:row>
      <xdr:rowOff>26097</xdr:rowOff>
    </xdr:from>
    <xdr:to>
      <xdr:col>33</xdr:col>
      <xdr:colOff>64791</xdr:colOff>
      <xdr:row>40</xdr:row>
      <xdr:rowOff>91336</xdr:rowOff>
    </xdr:to>
    <xdr:sp macro="" textlink="">
      <xdr:nvSpPr>
        <xdr:cNvPr id="3" name="テキスト ボックス 2">
          <a:extLst>
            <a:ext uri="{FF2B5EF4-FFF2-40B4-BE49-F238E27FC236}">
              <a16:creationId xmlns="" xmlns:a16="http://schemas.microsoft.com/office/drawing/2014/main" id="{00000000-0008-0000-0200-000006000000}"/>
            </a:ext>
          </a:extLst>
        </xdr:cNvPr>
        <xdr:cNvSpPr txBox="1"/>
      </xdr:nvSpPr>
      <xdr:spPr>
        <a:xfrm>
          <a:off x="592638" y="5864922"/>
          <a:ext cx="5130003" cy="16844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当座預金の場合、以下のいずれかの書類等の写しを添付してください。</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当座勘定入金帳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当座勘定照合表</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当座小切手帳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当座勘定入金申込帳　等</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8&#20171;&#35703;&#20445;&#38522;&#35506;/R5&#24180;&#24230;/2023&#24180;&#24230;&#65288;&#20196;&#21644;5&#24180;&#24230;&#65289;&#19968;&#26178;&#21033;&#29992;/2_&#26032;&#22411;&#12467;&#12525;&#12490;&#12454;&#12452;&#12523;&#12473;&#23550;&#31574;/23_&#26032;&#22411;&#12467;&#12525;&#12490;&#12454;&#12452;&#12523;&#12473;&#24863;&#26579;&#30151;&#23550;&#24540;&#22320;&#26041;&#21109;&#29983;&#33256;&#26178;&#20132;&#20184;&#37329;/2300_&#32207;&#35352;/05%20&#21046;&#24230;&#21608;&#30693;&#65288;HP&#20316;&#25104;&#12289;&#12481;&#12521;&#12471;&#12289;QA&#65289;/02%20&#19979;&#21322;&#26399;&#20998;&#65288;R5.12.25-&#65289;/01%20&#35201;&#32177;&#27096;&#24335;/&#29289;&#20385;&#39640;&#39472;&#25903;&#25588;&#37329;(&#20171;&#35703;&#20998;&#65289;%20&#30003;&#35531;&#26360;&#65308;PDF&#25522;&#36617;&#29992;&#65310;&#65288;R5&#19979;&#21322;&#26399;&#20998;&#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介護)申請書"/>
      <sheetName val="3-2(介護)申請内容内訳書"/>
      <sheetName val="通帳等貼付台紙"/>
      <sheetName val="電気料金請求書等貼付台紙 "/>
      <sheetName val="ガス検針票等貼付台紙  "/>
      <sheetName val="リスト(周知時は非表示)"/>
      <sheetName val="チェックボックス（周知事は非表示）"/>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1:CS53"/>
  <sheetViews>
    <sheetView showGridLines="0" tabSelected="1" view="pageBreakPreview" zoomScaleNormal="77" zoomScaleSheetLayoutView="100" workbookViewId="0">
      <selection activeCell="BF40" sqref="BF40"/>
    </sheetView>
  </sheetViews>
  <sheetFormatPr defaultColWidth="2.25" defaultRowHeight="12"/>
  <cols>
    <col min="1" max="1" width="2.25" style="1"/>
    <col min="2" max="36" width="2.5" style="1" customWidth="1"/>
    <col min="37" max="16384" width="2.25" style="1"/>
  </cols>
  <sheetData>
    <row r="1" spans="2:97" s="18" customFormat="1" ht="13.5">
      <c r="B1" s="127" t="s">
        <v>41</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row>
    <row r="2" spans="2:97" s="3" customFormat="1" ht="11.45" customHeight="1">
      <c r="C2" s="2"/>
      <c r="D2" s="39"/>
      <c r="E2" s="39"/>
    </row>
    <row r="3" spans="2:97" s="3" customFormat="1" ht="14.25">
      <c r="B3" s="128" t="s">
        <v>162</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row>
    <row r="4" spans="2:97" s="3" customFormat="1" ht="14.25">
      <c r="B4" s="128" t="s">
        <v>142</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row>
    <row r="5" spans="2:97" s="3" customFormat="1" ht="9"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2:97" s="3" customFormat="1" ht="14.25">
      <c r="B6" s="5"/>
      <c r="C6" s="5"/>
      <c r="D6" s="5"/>
      <c r="E6" s="5"/>
      <c r="F6" s="5"/>
      <c r="G6" s="5"/>
      <c r="H6" s="5" t="str">
        <f>IF(F6="","",VLOOKUP(F6,'リスト(周知時は非表示)'!A:D,3,FALSE))</f>
        <v/>
      </c>
      <c r="I6" s="5"/>
      <c r="J6" s="5"/>
      <c r="K6" s="5"/>
      <c r="L6" s="5"/>
      <c r="M6" s="5"/>
      <c r="N6" s="5"/>
      <c r="O6" s="5"/>
      <c r="P6" s="5"/>
      <c r="Q6" s="5"/>
      <c r="R6" s="5"/>
      <c r="S6" s="5"/>
      <c r="T6" s="5"/>
      <c r="U6" s="5"/>
      <c r="V6" s="5"/>
      <c r="W6" s="5"/>
      <c r="X6" s="5"/>
      <c r="Y6" s="5" t="s">
        <v>17</v>
      </c>
      <c r="Z6" s="5"/>
      <c r="AA6" s="129" t="s">
        <v>158</v>
      </c>
      <c r="AB6" s="129"/>
      <c r="AC6" s="5" t="s">
        <v>18</v>
      </c>
      <c r="AD6" s="129"/>
      <c r="AE6" s="129"/>
      <c r="AF6" s="3" t="s">
        <v>19</v>
      </c>
      <c r="AG6" s="129"/>
      <c r="AH6" s="129"/>
      <c r="AI6" s="3" t="s">
        <v>20</v>
      </c>
    </row>
    <row r="7" spans="2:97" s="3" customFormat="1" ht="14.25">
      <c r="B7" s="5"/>
      <c r="C7" s="5" t="s">
        <v>8</v>
      </c>
      <c r="D7" s="5"/>
      <c r="E7" s="5"/>
      <c r="F7" s="5"/>
      <c r="G7" s="4"/>
      <c r="H7" s="4"/>
      <c r="I7" s="4"/>
      <c r="J7" s="4"/>
      <c r="K7" s="4"/>
      <c r="L7" s="4"/>
      <c r="M7" s="5"/>
      <c r="N7" s="5"/>
      <c r="O7" s="5"/>
      <c r="P7" s="4"/>
      <c r="Q7" s="4"/>
      <c r="R7" s="4"/>
      <c r="S7" s="4"/>
      <c r="T7" s="4"/>
      <c r="U7" s="4"/>
      <c r="V7" s="4"/>
      <c r="W7" s="4"/>
      <c r="X7" s="4"/>
      <c r="Y7" s="4"/>
      <c r="Z7" s="4"/>
      <c r="AA7" s="4"/>
      <c r="AB7" s="4"/>
      <c r="AC7" s="4"/>
      <c r="AD7" s="4"/>
      <c r="AE7" s="4"/>
      <c r="AF7" s="4"/>
      <c r="AG7" s="4"/>
      <c r="AH7" s="4"/>
      <c r="AI7" s="4"/>
      <c r="AJ7" s="4"/>
    </row>
    <row r="8" spans="2:97" s="3" customFormat="1" ht="9" customHeight="1">
      <c r="B8" s="5"/>
      <c r="C8" s="5"/>
      <c r="D8" s="5"/>
      <c r="E8" s="5"/>
      <c r="F8" s="5"/>
      <c r="G8" s="4"/>
      <c r="H8" s="4"/>
      <c r="I8" s="4"/>
      <c r="J8" s="4"/>
      <c r="K8" s="4"/>
      <c r="L8" s="4"/>
      <c r="M8" s="5"/>
      <c r="N8" s="5"/>
      <c r="O8" s="5"/>
      <c r="P8" s="4"/>
      <c r="Q8" s="4"/>
      <c r="R8" s="4"/>
      <c r="S8" s="4"/>
      <c r="T8" s="4"/>
      <c r="U8" s="4"/>
      <c r="V8" s="4"/>
      <c r="W8" s="4"/>
      <c r="X8" s="4"/>
      <c r="Y8" s="4"/>
      <c r="Z8" s="4"/>
      <c r="AA8" s="4"/>
      <c r="AB8" s="4"/>
      <c r="AC8" s="4"/>
      <c r="AD8" s="4"/>
      <c r="AE8" s="4"/>
      <c r="AF8" s="4"/>
      <c r="AG8" s="4"/>
      <c r="AH8" s="4"/>
      <c r="AI8" s="4"/>
      <c r="AJ8" s="4"/>
    </row>
    <row r="9" spans="2:97" s="3" customFormat="1" ht="14.25">
      <c r="B9" s="5"/>
      <c r="C9" s="5" t="s">
        <v>9</v>
      </c>
      <c r="D9" s="5"/>
      <c r="E9" s="5"/>
      <c r="F9" s="5"/>
      <c r="G9" s="4"/>
      <c r="H9" s="4"/>
      <c r="I9" s="4"/>
      <c r="J9" s="4"/>
      <c r="K9" s="4"/>
      <c r="L9" s="4"/>
      <c r="M9" s="5"/>
      <c r="N9" s="5"/>
      <c r="O9" s="5"/>
      <c r="P9" s="4"/>
      <c r="Q9" s="4"/>
      <c r="R9" s="4"/>
      <c r="S9" s="4"/>
      <c r="T9" s="4"/>
      <c r="U9" s="4"/>
      <c r="V9" s="4"/>
      <c r="W9" s="4"/>
      <c r="X9" s="4"/>
      <c r="Y9" s="4"/>
      <c r="Z9" s="4"/>
      <c r="AA9" s="4"/>
      <c r="AB9" s="4"/>
      <c r="AC9" s="4"/>
      <c r="AD9" s="4"/>
      <c r="AE9" s="4"/>
      <c r="AF9" s="4"/>
      <c r="AG9" s="4"/>
      <c r="AH9" s="4"/>
      <c r="AI9" s="4"/>
      <c r="AJ9" s="4"/>
    </row>
    <row r="10" spans="2:97" s="3" customFormat="1" ht="9" customHeight="1">
      <c r="B10" s="5"/>
      <c r="C10" s="5"/>
      <c r="D10" s="5"/>
      <c r="E10" s="5"/>
      <c r="F10" s="5"/>
      <c r="G10" s="4"/>
      <c r="H10" s="4"/>
      <c r="I10" s="4"/>
      <c r="J10" s="4"/>
      <c r="K10" s="4"/>
      <c r="L10" s="4"/>
      <c r="M10" s="5"/>
      <c r="N10" s="5"/>
      <c r="O10" s="5"/>
      <c r="P10" s="4"/>
      <c r="Q10" s="4"/>
      <c r="R10" s="4"/>
      <c r="S10" s="4"/>
      <c r="T10" s="4"/>
      <c r="U10" s="4"/>
      <c r="V10" s="4"/>
      <c r="W10" s="4"/>
      <c r="X10" s="4"/>
      <c r="Y10" s="4"/>
      <c r="Z10" s="4"/>
      <c r="AA10" s="4"/>
      <c r="AB10" s="4"/>
      <c r="AC10" s="4"/>
      <c r="AD10" s="4"/>
      <c r="AE10" s="4"/>
      <c r="AF10" s="4"/>
      <c r="AG10" s="4"/>
      <c r="AH10" s="4"/>
      <c r="AI10" s="4"/>
      <c r="AJ10" s="4"/>
    </row>
    <row r="11" spans="2:97" s="3" customFormat="1" ht="14.25">
      <c r="B11" s="6" t="s">
        <v>23</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row>
    <row r="12" spans="2:97" s="3" customFormat="1" ht="35.25" customHeight="1" thickBot="1">
      <c r="B12" s="133" t="s">
        <v>199</v>
      </c>
      <c r="C12" s="134"/>
      <c r="D12" s="134"/>
      <c r="E12" s="134"/>
      <c r="F12" s="134"/>
      <c r="G12" s="134"/>
      <c r="H12" s="134"/>
      <c r="I12" s="135"/>
      <c r="J12" s="65" t="s">
        <v>125</v>
      </c>
      <c r="K12" s="136"/>
      <c r="L12" s="136"/>
      <c r="M12" s="136"/>
      <c r="N12" s="136"/>
      <c r="O12" s="137"/>
      <c r="P12" s="138"/>
      <c r="Q12" s="138"/>
      <c r="R12" s="138"/>
      <c r="S12" s="138"/>
      <c r="T12" s="138"/>
      <c r="U12" s="138"/>
      <c r="V12" s="138"/>
      <c r="W12" s="138"/>
      <c r="X12" s="138"/>
      <c r="Y12" s="138"/>
      <c r="Z12" s="138"/>
      <c r="AA12" s="138"/>
      <c r="AB12" s="138"/>
      <c r="AC12" s="139"/>
      <c r="AD12" s="139"/>
      <c r="AE12" s="139"/>
      <c r="AF12" s="139"/>
      <c r="AG12" s="139"/>
      <c r="AH12" s="139"/>
      <c r="AI12" s="139"/>
      <c r="AJ12" s="140"/>
      <c r="AK12" s="66"/>
      <c r="AL12" s="66"/>
      <c r="AM12" s="66"/>
      <c r="AN12" s="66"/>
      <c r="AO12" s="66"/>
      <c r="AP12" s="66"/>
      <c r="AQ12" s="66"/>
      <c r="AR12" s="66"/>
      <c r="AS12" s="66"/>
      <c r="BT12" s="2"/>
      <c r="BU12" s="148"/>
      <c r="BV12" s="148"/>
      <c r="BW12" s="148"/>
      <c r="BX12" s="148"/>
      <c r="BY12" s="149"/>
      <c r="BZ12" s="149"/>
      <c r="CA12" s="149"/>
      <c r="CB12" s="149"/>
      <c r="CC12" s="149"/>
      <c r="CD12" s="149"/>
      <c r="CE12" s="146"/>
      <c r="CF12" s="146"/>
      <c r="CG12" s="146"/>
      <c r="CH12" s="146"/>
      <c r="CI12" s="146"/>
      <c r="CJ12" s="146"/>
      <c r="CK12" s="2"/>
      <c r="CL12" s="2"/>
      <c r="CM12" s="2"/>
      <c r="CN12" s="2"/>
      <c r="CO12" s="2"/>
      <c r="CP12" s="2"/>
      <c r="CQ12" s="2"/>
      <c r="CR12" s="2"/>
      <c r="CS12" s="2"/>
    </row>
    <row r="13" spans="2:97" s="3" customFormat="1" ht="28.5" customHeight="1" thickBot="1">
      <c r="B13" s="80" t="s">
        <v>21</v>
      </c>
      <c r="C13" s="81"/>
      <c r="D13" s="81"/>
      <c r="E13" s="81"/>
      <c r="F13" s="81"/>
      <c r="G13" s="81"/>
      <c r="H13" s="81"/>
      <c r="I13" s="82"/>
      <c r="J13" s="89"/>
      <c r="K13" s="90"/>
      <c r="L13" s="90"/>
      <c r="M13" s="90"/>
      <c r="N13" s="90"/>
      <c r="O13" s="90"/>
      <c r="P13" s="90"/>
      <c r="Q13" s="90"/>
      <c r="R13" s="90"/>
      <c r="S13" s="90"/>
      <c r="T13" s="90"/>
      <c r="U13" s="90"/>
      <c r="V13" s="90"/>
      <c r="W13" s="90"/>
      <c r="X13" s="90"/>
      <c r="Y13" s="90"/>
      <c r="Z13" s="90"/>
      <c r="AA13" s="90"/>
      <c r="AB13" s="90"/>
      <c r="AC13" s="91" t="s">
        <v>200</v>
      </c>
      <c r="AD13" s="92"/>
      <c r="AE13" s="92"/>
      <c r="AF13" s="92"/>
      <c r="AG13" s="92"/>
      <c r="AH13" s="92"/>
      <c r="AI13" s="92"/>
      <c r="AJ13" s="93"/>
      <c r="AK13" s="66"/>
      <c r="AL13" s="66"/>
      <c r="AM13" s="66"/>
      <c r="AN13" s="66"/>
      <c r="AO13" s="66"/>
      <c r="AP13" s="66"/>
      <c r="AQ13" s="66"/>
      <c r="AR13" s="66"/>
      <c r="AS13" s="66"/>
      <c r="BT13" s="2"/>
      <c r="BU13" s="145"/>
      <c r="BV13" s="145"/>
      <c r="BW13" s="146"/>
      <c r="BX13" s="146"/>
      <c r="BY13" s="147"/>
      <c r="BZ13" s="147"/>
      <c r="CA13" s="147"/>
      <c r="CB13" s="147"/>
      <c r="CC13" s="147"/>
      <c r="CD13" s="4"/>
      <c r="CE13" s="141"/>
      <c r="CF13" s="141"/>
      <c r="CG13" s="141"/>
      <c r="CH13" s="141"/>
      <c r="CI13" s="40"/>
      <c r="CJ13" s="4"/>
      <c r="CK13" s="2"/>
      <c r="CL13" s="2"/>
      <c r="CM13" s="2"/>
      <c r="CN13" s="2"/>
      <c r="CO13" s="2"/>
      <c r="CP13" s="2"/>
      <c r="CQ13" s="2"/>
      <c r="CR13" s="2"/>
      <c r="CS13" s="2"/>
    </row>
    <row r="14" spans="2:97" s="3" customFormat="1" ht="22.5" customHeight="1">
      <c r="B14" s="80" t="s">
        <v>10</v>
      </c>
      <c r="C14" s="81"/>
      <c r="D14" s="81"/>
      <c r="E14" s="81"/>
      <c r="F14" s="81"/>
      <c r="G14" s="81"/>
      <c r="H14" s="81"/>
      <c r="I14" s="82"/>
      <c r="J14" s="86" t="s">
        <v>14</v>
      </c>
      <c r="K14" s="86"/>
      <c r="L14" s="86"/>
      <c r="M14" s="86"/>
      <c r="N14" s="94"/>
      <c r="O14" s="95"/>
      <c r="P14" s="95"/>
      <c r="Q14" s="95"/>
      <c r="R14" s="95"/>
      <c r="S14" s="95"/>
      <c r="T14" s="95"/>
      <c r="U14" s="95"/>
      <c r="V14" s="98"/>
      <c r="W14" s="86" t="s">
        <v>15</v>
      </c>
      <c r="X14" s="86"/>
      <c r="Y14" s="86"/>
      <c r="Z14" s="86"/>
      <c r="AA14" s="94"/>
      <c r="AB14" s="95"/>
      <c r="AC14" s="96"/>
      <c r="AD14" s="96"/>
      <c r="AE14" s="96"/>
      <c r="AF14" s="96"/>
      <c r="AG14" s="96"/>
      <c r="AH14" s="96"/>
      <c r="AI14" s="96"/>
      <c r="AJ14" s="97"/>
      <c r="AK14" s="66"/>
      <c r="AL14" s="66"/>
      <c r="AM14" s="66"/>
      <c r="AN14" s="66"/>
      <c r="AO14" s="66"/>
      <c r="AP14" s="66"/>
      <c r="AQ14" s="66"/>
      <c r="AR14" s="66"/>
      <c r="AS14" s="66"/>
      <c r="BT14" s="2"/>
      <c r="BU14" s="145"/>
      <c r="BV14" s="145"/>
      <c r="BW14" s="146"/>
      <c r="BX14" s="146"/>
      <c r="BY14" s="147"/>
      <c r="BZ14" s="147"/>
      <c r="CA14" s="147"/>
      <c r="CB14" s="147"/>
      <c r="CC14" s="147"/>
      <c r="CD14" s="4"/>
      <c r="CE14" s="141"/>
      <c r="CF14" s="141"/>
      <c r="CG14" s="141"/>
      <c r="CH14" s="141"/>
      <c r="CI14" s="40"/>
      <c r="CJ14" s="4"/>
      <c r="CK14" s="2"/>
      <c r="CL14" s="2"/>
      <c r="CM14" s="2"/>
      <c r="CN14" s="2"/>
      <c r="CO14" s="2"/>
      <c r="CP14" s="2"/>
      <c r="CQ14" s="2"/>
      <c r="CR14" s="2"/>
      <c r="CS14" s="2"/>
    </row>
    <row r="15" spans="2:97" s="3" customFormat="1" ht="22.5" customHeight="1">
      <c r="B15" s="80" t="s">
        <v>11</v>
      </c>
      <c r="C15" s="81"/>
      <c r="D15" s="81"/>
      <c r="E15" s="81"/>
      <c r="F15" s="81"/>
      <c r="G15" s="81"/>
      <c r="H15" s="81"/>
      <c r="I15" s="82"/>
      <c r="J15" s="86" t="s">
        <v>14</v>
      </c>
      <c r="K15" s="86"/>
      <c r="L15" s="86"/>
      <c r="M15" s="86"/>
      <c r="N15" s="94"/>
      <c r="O15" s="95"/>
      <c r="P15" s="95"/>
      <c r="Q15" s="95"/>
      <c r="R15" s="95"/>
      <c r="S15" s="95"/>
      <c r="T15" s="95"/>
      <c r="U15" s="95"/>
      <c r="V15" s="98"/>
      <c r="W15" s="86" t="s">
        <v>15</v>
      </c>
      <c r="X15" s="86"/>
      <c r="Y15" s="86"/>
      <c r="Z15" s="86"/>
      <c r="AA15" s="94"/>
      <c r="AB15" s="95"/>
      <c r="AC15" s="95"/>
      <c r="AD15" s="95"/>
      <c r="AE15" s="95"/>
      <c r="AF15" s="95"/>
      <c r="AG15" s="95"/>
      <c r="AH15" s="95"/>
      <c r="AI15" s="95"/>
      <c r="AJ15" s="98"/>
      <c r="AK15" s="66"/>
      <c r="AL15" s="66"/>
      <c r="AM15" s="66"/>
      <c r="AN15" s="66"/>
      <c r="AO15" s="66"/>
      <c r="AP15" s="66"/>
      <c r="AQ15" s="66"/>
      <c r="AR15" s="66"/>
      <c r="AS15" s="66"/>
      <c r="BT15" s="2"/>
      <c r="BU15" s="145"/>
      <c r="BV15" s="145"/>
      <c r="BW15" s="146"/>
      <c r="BX15" s="146"/>
      <c r="BY15" s="147"/>
      <c r="BZ15" s="147"/>
      <c r="CA15" s="147"/>
      <c r="CB15" s="147"/>
      <c r="CC15" s="147"/>
      <c r="CD15" s="40"/>
      <c r="CE15" s="141"/>
      <c r="CF15" s="141"/>
      <c r="CG15" s="141"/>
      <c r="CH15" s="141"/>
      <c r="CI15" s="40"/>
      <c r="CJ15" s="40"/>
      <c r="CK15" s="2"/>
      <c r="CL15" s="2"/>
      <c r="CM15" s="2"/>
      <c r="CN15" s="2"/>
      <c r="CO15" s="2"/>
      <c r="CP15" s="2"/>
      <c r="CQ15" s="2"/>
      <c r="CR15" s="2"/>
      <c r="CS15" s="2"/>
    </row>
    <row r="16" spans="2:97" s="3" customFormat="1" ht="22.5" customHeight="1">
      <c r="B16" s="80" t="s">
        <v>16</v>
      </c>
      <c r="C16" s="81"/>
      <c r="D16" s="81"/>
      <c r="E16" s="81"/>
      <c r="F16" s="81"/>
      <c r="G16" s="81"/>
      <c r="H16" s="81"/>
      <c r="I16" s="82"/>
      <c r="J16" s="86" t="s">
        <v>12</v>
      </c>
      <c r="K16" s="86"/>
      <c r="L16" s="86"/>
      <c r="M16" s="86"/>
      <c r="N16" s="130"/>
      <c r="O16" s="131"/>
      <c r="P16" s="131"/>
      <c r="Q16" s="131"/>
      <c r="R16" s="131"/>
      <c r="S16" s="131"/>
      <c r="T16" s="131"/>
      <c r="U16" s="131"/>
      <c r="V16" s="132"/>
      <c r="W16" s="86" t="s">
        <v>13</v>
      </c>
      <c r="X16" s="86"/>
      <c r="Y16" s="86"/>
      <c r="Z16" s="86"/>
      <c r="AA16" s="130"/>
      <c r="AB16" s="131"/>
      <c r="AC16" s="131"/>
      <c r="AD16" s="131"/>
      <c r="AE16" s="131"/>
      <c r="AF16" s="131"/>
      <c r="AG16" s="131"/>
      <c r="AH16" s="131"/>
      <c r="AI16" s="131"/>
      <c r="AJ16" s="132"/>
      <c r="AK16" s="66"/>
      <c r="AL16" s="66"/>
      <c r="AM16" s="66"/>
      <c r="AN16" s="66"/>
      <c r="AO16" s="66"/>
      <c r="AP16" s="66"/>
      <c r="AQ16" s="66"/>
      <c r="AR16" s="66"/>
      <c r="AS16" s="66"/>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row>
    <row r="17" spans="2:45" s="3" customFormat="1" ht="11.25" customHeigh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6"/>
      <c r="AF17" s="66"/>
      <c r="AG17" s="66"/>
      <c r="AH17" s="66"/>
      <c r="AI17" s="66"/>
      <c r="AJ17" s="66"/>
      <c r="AK17" s="66"/>
      <c r="AL17" s="66"/>
      <c r="AM17" s="66"/>
      <c r="AN17" s="66"/>
      <c r="AO17" s="66"/>
      <c r="AP17" s="66"/>
      <c r="AQ17" s="66"/>
      <c r="AR17" s="66"/>
      <c r="AS17" s="66"/>
    </row>
    <row r="18" spans="2:45" s="3" customFormat="1" ht="14.25">
      <c r="B18" s="68" t="s">
        <v>49</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6"/>
      <c r="AL18" s="66"/>
      <c r="AM18" s="66"/>
      <c r="AN18" s="66"/>
      <c r="AO18" s="66"/>
      <c r="AP18" s="66"/>
      <c r="AQ18" s="66"/>
      <c r="AR18" s="66"/>
      <c r="AS18" s="66"/>
    </row>
    <row r="19" spans="2:45" s="3" customFormat="1" ht="15.75" customHeight="1">
      <c r="B19" s="80" t="s">
        <v>22</v>
      </c>
      <c r="C19" s="81"/>
      <c r="D19" s="81"/>
      <c r="E19" s="81"/>
      <c r="F19" s="82"/>
      <c r="G19" s="83" t="s">
        <v>132</v>
      </c>
      <c r="H19" s="84"/>
      <c r="I19" s="84"/>
      <c r="J19" s="85"/>
      <c r="K19" s="83" t="s">
        <v>143</v>
      </c>
      <c r="L19" s="84"/>
      <c r="M19" s="84"/>
      <c r="N19" s="85"/>
      <c r="O19" s="142" t="s">
        <v>4</v>
      </c>
      <c r="P19" s="143"/>
      <c r="Q19" s="143"/>
      <c r="R19" s="143"/>
      <c r="S19" s="143"/>
      <c r="T19" s="144"/>
      <c r="U19" s="80" t="s">
        <v>5</v>
      </c>
      <c r="V19" s="81"/>
      <c r="W19" s="81"/>
      <c r="X19" s="81"/>
      <c r="Y19" s="81"/>
      <c r="Z19" s="82"/>
      <c r="AA19" s="69"/>
      <c r="AB19" s="69"/>
      <c r="AC19" s="69"/>
      <c r="AD19" s="69"/>
      <c r="AE19" s="69"/>
      <c r="AF19" s="69"/>
      <c r="AG19" s="66"/>
      <c r="AH19" s="66"/>
      <c r="AI19" s="66"/>
      <c r="AJ19" s="66"/>
      <c r="AK19" s="66"/>
      <c r="AL19" s="66"/>
      <c r="AM19" s="66"/>
      <c r="AN19" s="66"/>
      <c r="AO19" s="66"/>
      <c r="AP19" s="66"/>
      <c r="AQ19" s="66"/>
      <c r="AR19" s="66"/>
      <c r="AS19" s="66"/>
    </row>
    <row r="20" spans="2:45" s="3" customFormat="1" ht="15.75" customHeight="1">
      <c r="B20" s="179" t="s">
        <v>6</v>
      </c>
      <c r="C20" s="180"/>
      <c r="D20" s="180"/>
      <c r="E20" s="180"/>
      <c r="F20" s="180"/>
      <c r="G20" s="181" t="s">
        <v>133</v>
      </c>
      <c r="H20" s="182"/>
      <c r="I20" s="182"/>
      <c r="J20" s="183"/>
      <c r="K20" s="184">
        <f>IF('リスト(周知時は非表示)'!G2=0,"",'リスト(周知時は非表示)'!H2)</f>
        <v>0</v>
      </c>
      <c r="L20" s="185"/>
      <c r="M20" s="186" t="s">
        <v>3</v>
      </c>
      <c r="N20" s="187"/>
      <c r="O20" s="188">
        <v>23600</v>
      </c>
      <c r="P20" s="189"/>
      <c r="Q20" s="189"/>
      <c r="R20" s="189"/>
      <c r="S20" s="190"/>
      <c r="T20" s="191" t="s">
        <v>134</v>
      </c>
      <c r="U20" s="192">
        <f>(K20*O20)</f>
        <v>0</v>
      </c>
      <c r="V20" s="193"/>
      <c r="W20" s="193"/>
      <c r="X20" s="193"/>
      <c r="Y20" s="193"/>
      <c r="Z20" s="191" t="s">
        <v>134</v>
      </c>
      <c r="AA20" s="69"/>
      <c r="AB20" s="69"/>
      <c r="AC20" s="69"/>
      <c r="AD20" s="69"/>
      <c r="AE20" s="69"/>
      <c r="AF20" s="69"/>
      <c r="AG20" s="66"/>
      <c r="AH20" s="66"/>
      <c r="AI20" s="66"/>
      <c r="AJ20" s="66"/>
      <c r="AK20" s="66"/>
      <c r="AL20" s="66"/>
      <c r="AM20" s="66"/>
      <c r="AN20" s="66"/>
      <c r="AO20" s="66"/>
      <c r="AP20" s="66"/>
      <c r="AQ20" s="66"/>
      <c r="AR20" s="66"/>
      <c r="AS20" s="66"/>
    </row>
    <row r="21" spans="2:45" s="3" customFormat="1" ht="15.75" customHeight="1">
      <c r="B21" s="194"/>
      <c r="C21" s="195"/>
      <c r="D21" s="195"/>
      <c r="E21" s="195"/>
      <c r="F21" s="195"/>
      <c r="G21" s="196" t="s">
        <v>170</v>
      </c>
      <c r="H21" s="197"/>
      <c r="I21" s="197"/>
      <c r="J21" s="198"/>
      <c r="K21" s="199">
        <f>IF('リスト(周知時は非表示)'!G3=0,"",'リスト(周知時は非表示)'!H3)</f>
        <v>0</v>
      </c>
      <c r="L21" s="200"/>
      <c r="M21" s="201" t="s">
        <v>3</v>
      </c>
      <c r="N21" s="202"/>
      <c r="O21" s="203">
        <v>24600</v>
      </c>
      <c r="P21" s="204"/>
      <c r="Q21" s="204"/>
      <c r="R21" s="204"/>
      <c r="S21" s="205"/>
      <c r="T21" s="206" t="s">
        <v>134</v>
      </c>
      <c r="U21" s="207">
        <f t="shared" ref="U21:U23" si="0">K21*O21</f>
        <v>0</v>
      </c>
      <c r="V21" s="208"/>
      <c r="W21" s="208"/>
      <c r="X21" s="208"/>
      <c r="Y21" s="208"/>
      <c r="Z21" s="206" t="s">
        <v>134</v>
      </c>
      <c r="AA21" s="69"/>
      <c r="AB21" s="69"/>
      <c r="AC21" s="69"/>
      <c r="AD21" s="69"/>
      <c r="AE21" s="69"/>
      <c r="AF21" s="69"/>
      <c r="AG21" s="66"/>
      <c r="AH21" s="66"/>
      <c r="AI21" s="66"/>
      <c r="AJ21" s="66"/>
      <c r="AK21" s="66"/>
      <c r="AL21" s="66"/>
      <c r="AM21" s="66"/>
      <c r="AN21" s="66"/>
      <c r="AO21" s="66"/>
      <c r="AP21" s="66"/>
      <c r="AQ21" s="66"/>
      <c r="AR21" s="66"/>
      <c r="AS21" s="66"/>
    </row>
    <row r="22" spans="2:45" s="3" customFormat="1" ht="15.75" customHeight="1">
      <c r="B22" s="179" t="s">
        <v>2</v>
      </c>
      <c r="C22" s="180"/>
      <c r="D22" s="180"/>
      <c r="E22" s="180"/>
      <c r="F22" s="180"/>
      <c r="G22" s="181" t="s">
        <v>135</v>
      </c>
      <c r="H22" s="182"/>
      <c r="I22" s="182"/>
      <c r="J22" s="183"/>
      <c r="K22" s="184">
        <f>IF('リスト(周知時は非表示)'!G4=0,"",'リスト(周知時は非表示)'!H4)</f>
        <v>0</v>
      </c>
      <c r="L22" s="185"/>
      <c r="M22" s="186" t="s">
        <v>3</v>
      </c>
      <c r="N22" s="187"/>
      <c r="O22" s="188">
        <v>8700</v>
      </c>
      <c r="P22" s="189"/>
      <c r="Q22" s="189"/>
      <c r="R22" s="189"/>
      <c r="S22" s="190"/>
      <c r="T22" s="191" t="s">
        <v>134</v>
      </c>
      <c r="U22" s="192">
        <f t="shared" si="0"/>
        <v>0</v>
      </c>
      <c r="V22" s="193"/>
      <c r="W22" s="193"/>
      <c r="X22" s="193"/>
      <c r="Y22" s="193"/>
      <c r="Z22" s="191" t="s">
        <v>134</v>
      </c>
      <c r="AA22" s="69"/>
      <c r="AB22" s="69"/>
      <c r="AC22" s="69"/>
      <c r="AD22" s="69"/>
      <c r="AE22" s="69"/>
      <c r="AF22" s="69"/>
      <c r="AG22" s="66"/>
      <c r="AH22" s="66"/>
      <c r="AI22" s="66"/>
      <c r="AJ22" s="66"/>
      <c r="AK22" s="66"/>
      <c r="AL22" s="66"/>
      <c r="AM22" s="66"/>
      <c r="AN22" s="66"/>
      <c r="AO22" s="66"/>
      <c r="AP22" s="66"/>
      <c r="AQ22" s="66"/>
      <c r="AR22" s="66"/>
      <c r="AS22" s="66"/>
    </row>
    <row r="23" spans="2:45" s="3" customFormat="1" ht="15.75" customHeight="1">
      <c r="B23" s="209"/>
      <c r="C23" s="210"/>
      <c r="D23" s="210"/>
      <c r="E23" s="210"/>
      <c r="F23" s="210"/>
      <c r="G23" s="211" t="s">
        <v>170</v>
      </c>
      <c r="H23" s="212"/>
      <c r="I23" s="212"/>
      <c r="J23" s="213"/>
      <c r="K23" s="214">
        <f>IF('リスト(周知時は非表示)'!G5=0,"",'リスト(周知時は非表示)'!H5)</f>
        <v>0</v>
      </c>
      <c r="L23" s="215"/>
      <c r="M23" s="216" t="s">
        <v>3</v>
      </c>
      <c r="N23" s="217"/>
      <c r="O23" s="218">
        <v>8300</v>
      </c>
      <c r="P23" s="219"/>
      <c r="Q23" s="219"/>
      <c r="R23" s="219"/>
      <c r="S23" s="220"/>
      <c r="T23" s="221" t="s">
        <v>134</v>
      </c>
      <c r="U23" s="222">
        <f t="shared" si="0"/>
        <v>0</v>
      </c>
      <c r="V23" s="223"/>
      <c r="W23" s="223"/>
      <c r="X23" s="223"/>
      <c r="Y23" s="223"/>
      <c r="Z23" s="221" t="s">
        <v>134</v>
      </c>
      <c r="AA23" s="69"/>
      <c r="AB23" s="69"/>
      <c r="AC23" s="69"/>
      <c r="AD23" s="69"/>
      <c r="AE23" s="69"/>
      <c r="AF23" s="69"/>
      <c r="AG23" s="66"/>
      <c r="AH23" s="66"/>
      <c r="AI23" s="66"/>
      <c r="AJ23" s="66"/>
      <c r="AK23" s="66"/>
      <c r="AL23" s="66"/>
      <c r="AM23" s="66"/>
      <c r="AN23" s="66"/>
      <c r="AO23" s="66"/>
      <c r="AP23" s="66"/>
      <c r="AQ23" s="66"/>
      <c r="AR23" s="66"/>
      <c r="AS23" s="66"/>
    </row>
    <row r="24" spans="2:45" s="3" customFormat="1" ht="15.75" customHeight="1">
      <c r="B24" s="106" t="s">
        <v>136</v>
      </c>
      <c r="C24" s="107"/>
      <c r="D24" s="107"/>
      <c r="E24" s="107"/>
      <c r="F24" s="107"/>
      <c r="G24" s="112" t="s">
        <v>190</v>
      </c>
      <c r="H24" s="113"/>
      <c r="I24" s="113"/>
      <c r="J24" s="114"/>
      <c r="K24" s="115"/>
      <c r="L24" s="116"/>
      <c r="M24" s="117" t="s">
        <v>0</v>
      </c>
      <c r="N24" s="118"/>
      <c r="O24" s="108">
        <v>14200</v>
      </c>
      <c r="P24" s="109"/>
      <c r="Q24" s="109"/>
      <c r="R24" s="109"/>
      <c r="S24" s="110"/>
      <c r="T24" s="70" t="s">
        <v>134</v>
      </c>
      <c r="U24" s="87">
        <f>K24*O24</f>
        <v>0</v>
      </c>
      <c r="V24" s="88"/>
      <c r="W24" s="88"/>
      <c r="X24" s="88"/>
      <c r="Y24" s="88"/>
      <c r="Z24" s="70" t="s">
        <v>134</v>
      </c>
      <c r="AA24" s="69"/>
      <c r="AB24" s="69"/>
      <c r="AC24" s="69"/>
      <c r="AD24" s="69"/>
      <c r="AE24" s="69"/>
      <c r="AF24" s="69"/>
      <c r="AG24" s="66"/>
      <c r="AH24" s="66"/>
      <c r="AI24" s="66"/>
      <c r="AJ24" s="66"/>
      <c r="AK24" s="66"/>
      <c r="AL24" s="66"/>
      <c r="AM24" s="66"/>
      <c r="AN24" s="66"/>
      <c r="AO24" s="66"/>
      <c r="AP24" s="66"/>
      <c r="AQ24" s="66"/>
      <c r="AR24" s="66"/>
      <c r="AS24" s="66"/>
    </row>
    <row r="25" spans="2:45" s="3" customFormat="1" ht="15.75" customHeight="1">
      <c r="B25" s="80" t="s">
        <v>106</v>
      </c>
      <c r="C25" s="81"/>
      <c r="D25" s="81"/>
      <c r="E25" s="81"/>
      <c r="F25" s="81"/>
      <c r="G25" s="81"/>
      <c r="H25" s="81"/>
      <c r="I25" s="81"/>
      <c r="J25" s="81"/>
      <c r="K25" s="81"/>
      <c r="L25" s="81"/>
      <c r="M25" s="81"/>
      <c r="N25" s="81"/>
      <c r="O25" s="81"/>
      <c r="P25" s="81"/>
      <c r="Q25" s="81"/>
      <c r="R25" s="81"/>
      <c r="S25" s="81"/>
      <c r="T25" s="81"/>
      <c r="U25" s="111">
        <f>SUM(U20:Y24)</f>
        <v>0</v>
      </c>
      <c r="V25" s="111"/>
      <c r="W25" s="111"/>
      <c r="X25" s="111"/>
      <c r="Y25" s="111"/>
      <c r="Z25" s="71" t="s">
        <v>176</v>
      </c>
      <c r="AA25" s="72"/>
      <c r="AB25" s="72"/>
      <c r="AC25" s="72"/>
      <c r="AD25" s="73"/>
      <c r="AE25" s="69"/>
      <c r="AF25" s="69"/>
      <c r="AG25" s="69"/>
      <c r="AH25" s="69"/>
      <c r="AI25" s="69"/>
      <c r="AJ25" s="69"/>
      <c r="AK25" s="66"/>
      <c r="AL25" s="66"/>
      <c r="AM25" s="66"/>
      <c r="AN25" s="66"/>
      <c r="AO25" s="66"/>
      <c r="AP25" s="66"/>
      <c r="AQ25" s="66"/>
      <c r="AR25" s="66"/>
      <c r="AS25" s="66"/>
    </row>
    <row r="26" spans="2:45" s="3" customFormat="1" ht="9" customHeight="1">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2:45" s="3" customFormat="1" ht="14.25">
      <c r="B27" s="66" t="s">
        <v>24</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2:45" s="3" customFormat="1" ht="20.45" customHeight="1">
      <c r="B28" s="102" t="s">
        <v>25</v>
      </c>
      <c r="C28" s="102"/>
      <c r="D28" s="102"/>
      <c r="E28" s="102"/>
      <c r="F28" s="102"/>
      <c r="G28" s="99"/>
      <c r="H28" s="100"/>
      <c r="I28" s="100"/>
      <c r="J28" s="100"/>
      <c r="K28" s="100"/>
      <c r="L28" s="100"/>
      <c r="M28" s="100"/>
      <c r="N28" s="100"/>
      <c r="O28" s="101"/>
      <c r="P28" s="103" t="s">
        <v>201</v>
      </c>
      <c r="Q28" s="104"/>
      <c r="R28" s="105"/>
      <c r="S28" s="99"/>
      <c r="T28" s="100"/>
      <c r="U28" s="100"/>
      <c r="V28" s="100"/>
      <c r="W28" s="100"/>
      <c r="X28" s="100"/>
      <c r="Y28" s="100"/>
      <c r="Z28" s="100"/>
      <c r="AA28" s="101"/>
      <c r="AB28" s="78" t="s">
        <v>202</v>
      </c>
      <c r="AC28" s="78"/>
      <c r="AD28" s="78"/>
      <c r="AE28" s="78"/>
      <c r="AF28" s="79"/>
      <c r="AG28" s="79"/>
      <c r="AH28" s="79"/>
      <c r="AI28" s="79"/>
      <c r="AJ28" s="79"/>
      <c r="AK28" s="66"/>
      <c r="AL28" s="66"/>
      <c r="AM28" s="66"/>
      <c r="AN28" s="66"/>
      <c r="AO28" s="66"/>
      <c r="AP28" s="66"/>
      <c r="AQ28" s="66"/>
      <c r="AR28" s="66"/>
      <c r="AS28" s="66"/>
    </row>
    <row r="29" spans="2:45" s="3" customFormat="1" ht="20.45" customHeight="1">
      <c r="B29" s="151" t="s">
        <v>27</v>
      </c>
      <c r="C29" s="151"/>
      <c r="D29" s="151"/>
      <c r="E29" s="151"/>
      <c r="F29" s="151"/>
      <c r="G29" s="151"/>
      <c r="H29" s="151"/>
      <c r="I29" s="74"/>
      <c r="J29" s="75"/>
      <c r="K29" s="75"/>
      <c r="L29" s="76"/>
      <c r="M29" s="80" t="s">
        <v>203</v>
      </c>
      <c r="N29" s="81"/>
      <c r="O29" s="81"/>
      <c r="P29" s="81"/>
      <c r="Q29" s="82"/>
      <c r="R29" s="74"/>
      <c r="S29" s="75"/>
      <c r="T29" s="76"/>
      <c r="U29" s="86" t="s">
        <v>204</v>
      </c>
      <c r="V29" s="86"/>
      <c r="W29" s="86"/>
      <c r="X29" s="86"/>
      <c r="Y29" s="86"/>
      <c r="Z29" s="86"/>
      <c r="AA29" s="86"/>
      <c r="AB29" s="86"/>
      <c r="AC29" s="74"/>
      <c r="AD29" s="75"/>
      <c r="AE29" s="75"/>
      <c r="AF29" s="75"/>
      <c r="AG29" s="75"/>
      <c r="AH29" s="75"/>
      <c r="AI29" s="75"/>
      <c r="AJ29" s="76"/>
      <c r="AK29" s="66"/>
      <c r="AL29" s="66"/>
      <c r="AM29" s="66"/>
      <c r="AN29" s="66"/>
      <c r="AO29" s="66"/>
      <c r="AP29" s="66"/>
      <c r="AQ29" s="66"/>
      <c r="AR29" s="66"/>
      <c r="AS29" s="66"/>
    </row>
    <row r="30" spans="2:45" s="3" customFormat="1" ht="20.45" customHeight="1">
      <c r="B30" s="102" t="s">
        <v>26</v>
      </c>
      <c r="C30" s="102"/>
      <c r="D30" s="102"/>
      <c r="E30" s="102"/>
      <c r="F30" s="102"/>
      <c r="G30" s="102"/>
      <c r="H30" s="102"/>
      <c r="I30" s="102"/>
      <c r="J30" s="102"/>
      <c r="K30" s="102"/>
      <c r="L30" s="74"/>
      <c r="M30" s="75"/>
      <c r="N30" s="75"/>
      <c r="O30" s="75"/>
      <c r="P30" s="75"/>
      <c r="Q30" s="75"/>
      <c r="R30" s="75"/>
      <c r="S30" s="75"/>
      <c r="T30" s="75"/>
      <c r="U30" s="75"/>
      <c r="V30" s="75"/>
      <c r="W30" s="75"/>
      <c r="X30" s="75"/>
      <c r="Y30" s="75"/>
      <c r="Z30" s="75"/>
      <c r="AA30" s="75"/>
      <c r="AB30" s="75"/>
      <c r="AC30" s="75"/>
      <c r="AD30" s="75"/>
      <c r="AE30" s="75"/>
      <c r="AF30" s="75"/>
      <c r="AG30" s="75"/>
      <c r="AH30" s="75"/>
      <c r="AI30" s="75"/>
      <c r="AJ30" s="76"/>
      <c r="AK30" s="66"/>
      <c r="AL30" s="66"/>
      <c r="AM30" s="66"/>
      <c r="AN30" s="66"/>
      <c r="AO30" s="66"/>
      <c r="AP30" s="66"/>
      <c r="AQ30" s="66"/>
      <c r="AR30" s="66"/>
      <c r="AS30" s="66"/>
    </row>
    <row r="31" spans="2:45" s="3" customFormat="1" ht="20.45" customHeight="1">
      <c r="B31" s="102"/>
      <c r="C31" s="102"/>
      <c r="D31" s="102"/>
      <c r="E31" s="102"/>
      <c r="F31" s="102"/>
      <c r="G31" s="102"/>
      <c r="H31" s="102"/>
      <c r="I31" s="102"/>
      <c r="J31" s="102"/>
      <c r="K31" s="102"/>
      <c r="L31" s="74"/>
      <c r="M31" s="75"/>
      <c r="N31" s="75"/>
      <c r="O31" s="75"/>
      <c r="P31" s="75"/>
      <c r="Q31" s="75"/>
      <c r="R31" s="75"/>
      <c r="S31" s="75"/>
      <c r="T31" s="75"/>
      <c r="U31" s="75"/>
      <c r="V31" s="75"/>
      <c r="W31" s="75"/>
      <c r="X31" s="75"/>
      <c r="Y31" s="75"/>
      <c r="Z31" s="75"/>
      <c r="AA31" s="75"/>
      <c r="AB31" s="75"/>
      <c r="AC31" s="75"/>
      <c r="AD31" s="75"/>
      <c r="AE31" s="75"/>
      <c r="AF31" s="75"/>
      <c r="AG31" s="75"/>
      <c r="AH31" s="75"/>
      <c r="AI31" s="75"/>
      <c r="AJ31" s="76"/>
      <c r="AK31" s="66"/>
      <c r="AL31" s="66"/>
      <c r="AM31" s="66"/>
      <c r="AN31" s="66"/>
      <c r="AO31" s="66"/>
      <c r="AP31" s="66"/>
      <c r="AQ31" s="66"/>
      <c r="AR31" s="66"/>
      <c r="AS31" s="66"/>
    </row>
    <row r="32" spans="2:45" s="3" customFormat="1" ht="14.25">
      <c r="B32" s="154" t="s">
        <v>129</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66"/>
      <c r="AL32" s="66"/>
      <c r="AM32" s="66"/>
      <c r="AN32" s="66"/>
      <c r="AO32" s="66"/>
      <c r="AP32" s="66"/>
      <c r="AQ32" s="66"/>
      <c r="AR32" s="66"/>
      <c r="AS32" s="66"/>
    </row>
    <row r="33" spans="2:45" s="3" customFormat="1" ht="14.25">
      <c r="B33" s="155" t="s">
        <v>40</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66"/>
      <c r="AL33" s="66"/>
      <c r="AM33" s="66"/>
      <c r="AN33" s="66"/>
      <c r="AO33" s="66"/>
      <c r="AP33" s="66"/>
      <c r="AQ33" s="66"/>
      <c r="AR33" s="66"/>
      <c r="AS33" s="66"/>
    </row>
    <row r="34" spans="2:45" s="3" customFormat="1" ht="14.25">
      <c r="B34" s="77" t="s">
        <v>144</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66"/>
      <c r="AL34" s="66"/>
      <c r="AM34" s="66"/>
      <c r="AN34" s="66"/>
      <c r="AO34" s="66"/>
      <c r="AP34" s="66"/>
      <c r="AQ34" s="66"/>
      <c r="AR34" s="66"/>
      <c r="AS34" s="66"/>
    </row>
    <row r="35" spans="2:45" s="3" customFormat="1" ht="14.25">
      <c r="B35" s="77" t="s">
        <v>145</v>
      </c>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66"/>
      <c r="AL35" s="66"/>
      <c r="AM35" s="66"/>
      <c r="AN35" s="66"/>
      <c r="AO35" s="66"/>
      <c r="AP35" s="66"/>
      <c r="AQ35" s="66"/>
      <c r="AR35" s="66"/>
      <c r="AS35" s="66"/>
    </row>
    <row r="36" spans="2:45" s="3" customFormat="1" ht="14.25">
      <c r="B36" s="77" t="s">
        <v>156</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66"/>
      <c r="AL36" s="66"/>
      <c r="AM36" s="66"/>
      <c r="AN36" s="66"/>
      <c r="AO36" s="66"/>
      <c r="AP36" s="66"/>
      <c r="AQ36" s="66"/>
      <c r="AR36" s="66"/>
      <c r="AS36" s="66"/>
    </row>
    <row r="37" spans="2:45" s="3" customFormat="1" ht="7.5" customHeight="1">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2:45" s="3" customFormat="1" ht="14.25">
      <c r="B38" s="66" t="s">
        <v>107</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2:45" s="3" customFormat="1" ht="14.25">
      <c r="B39" s="126" t="s">
        <v>149</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66"/>
      <c r="AL39" s="66"/>
      <c r="AM39" s="66"/>
      <c r="AN39" s="66"/>
      <c r="AO39" s="66"/>
      <c r="AP39" s="66"/>
      <c r="AQ39" s="66"/>
      <c r="AR39" s="66"/>
      <c r="AS39" s="66"/>
    </row>
    <row r="40" spans="2:45" s="3" customFormat="1" ht="15" customHeight="1">
      <c r="B40" s="156" t="s">
        <v>108</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8"/>
      <c r="AK40" s="66"/>
      <c r="AL40" s="66"/>
      <c r="AM40" s="66"/>
      <c r="AN40" s="66"/>
      <c r="AO40" s="66"/>
      <c r="AP40" s="66"/>
      <c r="AQ40" s="66"/>
      <c r="AR40" s="66"/>
      <c r="AS40" s="66"/>
    </row>
    <row r="41" spans="2:45" s="3" customFormat="1" ht="14.25">
      <c r="B41" s="156" t="s">
        <v>109</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8"/>
      <c r="AK41" s="66"/>
      <c r="AL41" s="66"/>
      <c r="AM41" s="66"/>
      <c r="AN41" s="66"/>
      <c r="AO41" s="66"/>
      <c r="AP41" s="66"/>
      <c r="AQ41" s="66"/>
      <c r="AR41" s="66"/>
      <c r="AS41" s="66"/>
    </row>
    <row r="42" spans="2:45" s="3" customFormat="1" ht="17.25">
      <c r="B42" s="119" t="str">
        <f>IF('チェックボックス（周知事は非表示）'!A1=TRUE,"☒","□")</f>
        <v>□</v>
      </c>
      <c r="C42" s="119"/>
      <c r="D42" s="120" t="s">
        <v>150</v>
      </c>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2"/>
      <c r="AK42" s="66"/>
      <c r="AL42" s="66"/>
      <c r="AM42" s="66"/>
      <c r="AN42" s="66"/>
      <c r="AO42" s="66"/>
      <c r="AP42" s="66"/>
      <c r="AQ42" s="66"/>
      <c r="AR42" s="66"/>
      <c r="AS42" s="66"/>
    </row>
    <row r="43" spans="2:45" s="3" customFormat="1" ht="17.25">
      <c r="B43" s="119" t="str">
        <f>IF('チェックボックス（周知事は非表示）'!A2=TRUE,"☒","□")</f>
        <v>□</v>
      </c>
      <c r="C43" s="119"/>
      <c r="D43" s="150" t="s">
        <v>151</v>
      </c>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66"/>
      <c r="AL43" s="66"/>
      <c r="AM43" s="66"/>
      <c r="AN43" s="66"/>
      <c r="AO43" s="66"/>
      <c r="AP43" s="66"/>
      <c r="AQ43" s="66"/>
      <c r="AR43" s="66"/>
      <c r="AS43" s="66"/>
    </row>
    <row r="44" spans="2:45" s="3" customFormat="1" ht="17.25">
      <c r="B44" s="119" t="str">
        <f>IF('チェックボックス（周知事は非表示）'!A3=TRUE,"☒","□")</f>
        <v>□</v>
      </c>
      <c r="C44" s="119"/>
      <c r="D44" s="120" t="s">
        <v>152</v>
      </c>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2"/>
      <c r="AK44" s="66"/>
      <c r="AL44" s="66"/>
      <c r="AM44" s="66"/>
      <c r="AN44" s="66"/>
      <c r="AO44" s="66"/>
      <c r="AP44" s="66"/>
      <c r="AQ44" s="66"/>
      <c r="AR44" s="66"/>
      <c r="AS44" s="66"/>
    </row>
    <row r="45" spans="2:45" s="3" customFormat="1" ht="47.25" customHeight="1">
      <c r="B45" s="119" t="str">
        <f>IF('チェックボックス（周知事は非表示）'!A4=TRUE,"☒","□")</f>
        <v>□</v>
      </c>
      <c r="C45" s="119"/>
      <c r="D45" s="123" t="s">
        <v>153</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5"/>
      <c r="AK45" s="66"/>
      <c r="AL45" s="66"/>
      <c r="AM45" s="66"/>
      <c r="AN45" s="66"/>
      <c r="AO45" s="66"/>
      <c r="AP45" s="66"/>
      <c r="AQ45" s="66"/>
      <c r="AR45" s="66"/>
      <c r="AS45" s="66"/>
    </row>
    <row r="46" spans="2:45" s="3" customFormat="1" ht="30.95" customHeight="1">
      <c r="B46" s="119" t="str">
        <f>IF('チェックボックス（周知事は非表示）'!A5=TRUE,"☒","□")</f>
        <v>□</v>
      </c>
      <c r="C46" s="119"/>
      <c r="D46" s="123" t="s">
        <v>154</v>
      </c>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5"/>
      <c r="AK46" s="66"/>
      <c r="AL46" s="66"/>
      <c r="AM46" s="66"/>
      <c r="AN46" s="66"/>
      <c r="AO46" s="66"/>
      <c r="AP46" s="66"/>
      <c r="AQ46" s="66"/>
      <c r="AR46" s="66"/>
      <c r="AS46" s="66"/>
    </row>
    <row r="47" spans="2:45" s="3" customFormat="1" ht="30.95" customHeight="1">
      <c r="B47" s="119" t="str">
        <f>IF('チェックボックス（周知事は非表示）'!A6=TRUE,"☒","□")</f>
        <v>□</v>
      </c>
      <c r="C47" s="119"/>
      <c r="D47" s="123" t="s">
        <v>155</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5"/>
      <c r="AK47" s="66"/>
      <c r="AL47" s="66"/>
      <c r="AM47" s="66"/>
      <c r="AN47" s="66"/>
      <c r="AO47" s="66"/>
      <c r="AP47" s="66"/>
      <c r="AQ47" s="66"/>
      <c r="AR47" s="66"/>
      <c r="AS47" s="66"/>
    </row>
    <row r="48" spans="2:45" s="3" customFormat="1" ht="12.75" customHeight="1">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2:45" s="3" customFormat="1" ht="14.25">
      <c r="B49" s="66" t="s">
        <v>159</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2:45" s="3" customFormat="1" ht="17.25">
      <c r="B50" s="152" t="str">
        <f>IF('チェックボックス（周知事は非表示）'!A7=TRUE,"☒","□")</f>
        <v>□</v>
      </c>
      <c r="C50" s="153"/>
      <c r="D50" s="120" t="s">
        <v>205</v>
      </c>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2"/>
      <c r="AK50" s="66"/>
      <c r="AL50" s="66"/>
      <c r="AM50" s="66"/>
      <c r="AN50" s="66"/>
      <c r="AO50" s="66"/>
      <c r="AP50" s="66"/>
      <c r="AQ50" s="66"/>
      <c r="AR50" s="66"/>
      <c r="AS50" s="66"/>
    </row>
    <row r="51" spans="2:45" s="3" customFormat="1" ht="17.25">
      <c r="B51" s="119" t="str">
        <f>IF('チェックボックス（周知事は非表示）'!A8=TRUE,"☒","□")</f>
        <v>□</v>
      </c>
      <c r="C51" s="119"/>
      <c r="D51" s="150" t="s">
        <v>146</v>
      </c>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66"/>
      <c r="AL51" s="66"/>
      <c r="AM51" s="66"/>
      <c r="AN51" s="66"/>
      <c r="AO51" s="66"/>
      <c r="AP51" s="66"/>
      <c r="AQ51" s="66"/>
      <c r="AR51" s="66"/>
      <c r="AS51" s="66"/>
    </row>
    <row r="52" spans="2:45" s="3" customFormat="1" ht="17.25">
      <c r="B52" s="119" t="str">
        <f>IF('チェックボックス（周知事は非表示）'!A9=TRUE,"☒","□")</f>
        <v>□</v>
      </c>
      <c r="C52" s="119"/>
      <c r="D52" s="120" t="s">
        <v>141</v>
      </c>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2"/>
      <c r="AK52" s="66"/>
      <c r="AL52" s="66"/>
      <c r="AM52" s="66"/>
      <c r="AN52" s="66"/>
      <c r="AO52" s="66"/>
      <c r="AP52" s="66"/>
      <c r="AQ52" s="66"/>
      <c r="AR52" s="66"/>
      <c r="AS52" s="66"/>
    </row>
    <row r="53" spans="2:45" s="3" customFormat="1" ht="17.25">
      <c r="B53" s="224" t="str">
        <f>IF('チェックボックス（周知事は非表示）'!A10=TRUE,"☒","□")</f>
        <v>□</v>
      </c>
      <c r="C53" s="224"/>
      <c r="D53" s="225" t="s">
        <v>206</v>
      </c>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7"/>
      <c r="AK53" s="66"/>
      <c r="AL53" s="66"/>
      <c r="AM53" s="66"/>
      <c r="AN53" s="66"/>
      <c r="AO53" s="66"/>
      <c r="AP53" s="66"/>
      <c r="AQ53" s="66"/>
      <c r="AR53" s="66"/>
      <c r="AS53" s="66"/>
    </row>
  </sheetData>
  <sheetProtection selectLockedCells="1"/>
  <mergeCells count="112">
    <mergeCell ref="B51:C51"/>
    <mergeCell ref="D51:AJ51"/>
    <mergeCell ref="B29:H29"/>
    <mergeCell ref="M29:Q29"/>
    <mergeCell ref="B30:K31"/>
    <mergeCell ref="B50:C50"/>
    <mergeCell ref="D50:AJ50"/>
    <mergeCell ref="B32:AJ32"/>
    <mergeCell ref="B33:AJ33"/>
    <mergeCell ref="B40:AJ40"/>
    <mergeCell ref="B41:AJ41"/>
    <mergeCell ref="B44:C44"/>
    <mergeCell ref="D44:AJ44"/>
    <mergeCell ref="B45:C45"/>
    <mergeCell ref="D45:AJ45"/>
    <mergeCell ref="B46:C46"/>
    <mergeCell ref="D46:AJ46"/>
    <mergeCell ref="B43:C43"/>
    <mergeCell ref="D43:AJ43"/>
    <mergeCell ref="CE15:CH15"/>
    <mergeCell ref="U19:Z19"/>
    <mergeCell ref="K19:N19"/>
    <mergeCell ref="O19:T19"/>
    <mergeCell ref="BU15:BV15"/>
    <mergeCell ref="BW15:BX15"/>
    <mergeCell ref="BY15:CC15"/>
    <mergeCell ref="BU12:BX12"/>
    <mergeCell ref="BY12:CD12"/>
    <mergeCell ref="CE12:CJ12"/>
    <mergeCell ref="BU13:BV13"/>
    <mergeCell ref="BW13:BX13"/>
    <mergeCell ref="BY13:CC13"/>
    <mergeCell ref="CE13:CH13"/>
    <mergeCell ref="BU14:BV14"/>
    <mergeCell ref="BW14:BX14"/>
    <mergeCell ref="BY14:CC14"/>
    <mergeCell ref="CE14:CH14"/>
    <mergeCell ref="B1:AJ1"/>
    <mergeCell ref="B3:AJ3"/>
    <mergeCell ref="B4:AJ4"/>
    <mergeCell ref="AA6:AB6"/>
    <mergeCell ref="AD6:AE6"/>
    <mergeCell ref="AG6:AH6"/>
    <mergeCell ref="AA16:AJ16"/>
    <mergeCell ref="B15:I15"/>
    <mergeCell ref="J15:M15"/>
    <mergeCell ref="N15:V15"/>
    <mergeCell ref="W15:Z15"/>
    <mergeCell ref="B16:I16"/>
    <mergeCell ref="J16:M16"/>
    <mergeCell ref="N16:V16"/>
    <mergeCell ref="W16:Z16"/>
    <mergeCell ref="B12:I12"/>
    <mergeCell ref="K12:N12"/>
    <mergeCell ref="O12:AJ12"/>
    <mergeCell ref="B52:C52"/>
    <mergeCell ref="D52:AJ52"/>
    <mergeCell ref="B53:C53"/>
    <mergeCell ref="D53:AJ53"/>
    <mergeCell ref="N14:V14"/>
    <mergeCell ref="G21:J21"/>
    <mergeCell ref="G20:J20"/>
    <mergeCell ref="K21:L21"/>
    <mergeCell ref="M21:N21"/>
    <mergeCell ref="U20:Y20"/>
    <mergeCell ref="K20:L20"/>
    <mergeCell ref="M20:N20"/>
    <mergeCell ref="O20:S20"/>
    <mergeCell ref="B24:F24"/>
    <mergeCell ref="B47:C47"/>
    <mergeCell ref="D47:AJ47"/>
    <mergeCell ref="B39:AJ39"/>
    <mergeCell ref="B42:C42"/>
    <mergeCell ref="D42:AJ42"/>
    <mergeCell ref="U29:AB29"/>
    <mergeCell ref="M23:N23"/>
    <mergeCell ref="O23:S23"/>
    <mergeCell ref="G23:J23"/>
    <mergeCell ref="K23:L23"/>
    <mergeCell ref="M22:N22"/>
    <mergeCell ref="O22:S22"/>
    <mergeCell ref="G24:J24"/>
    <mergeCell ref="K24:L24"/>
    <mergeCell ref="M24:N24"/>
    <mergeCell ref="O24:S24"/>
    <mergeCell ref="U21:Y21"/>
    <mergeCell ref="U22:Y22"/>
    <mergeCell ref="U23:Y23"/>
    <mergeCell ref="AB28:AE28"/>
    <mergeCell ref="AF28:AJ28"/>
    <mergeCell ref="B19:F19"/>
    <mergeCell ref="G19:J19"/>
    <mergeCell ref="J14:M14"/>
    <mergeCell ref="U24:Y24"/>
    <mergeCell ref="B13:I13"/>
    <mergeCell ref="J13:AB13"/>
    <mergeCell ref="AC13:AJ13"/>
    <mergeCell ref="AA14:AJ14"/>
    <mergeCell ref="AA15:AJ15"/>
    <mergeCell ref="B14:I14"/>
    <mergeCell ref="W14:Z14"/>
    <mergeCell ref="G28:O28"/>
    <mergeCell ref="B28:F28"/>
    <mergeCell ref="P28:R28"/>
    <mergeCell ref="S28:AA28"/>
    <mergeCell ref="B20:F21"/>
    <mergeCell ref="B22:F23"/>
    <mergeCell ref="O21:S21"/>
    <mergeCell ref="B25:T25"/>
    <mergeCell ref="U25:Y25"/>
    <mergeCell ref="G22:J22"/>
    <mergeCell ref="K22:L22"/>
  </mergeCells>
  <phoneticPr fontId="5"/>
  <conditionalFormatting sqref="B30:AJ31 B28:G28 P28:AJ28">
    <cfRule type="expression" dxfId="16" priority="21">
      <formula>#REF!="はい"</formula>
    </cfRule>
  </conditionalFormatting>
  <conditionalFormatting sqref="D53">
    <cfRule type="expression" dxfId="15" priority="19">
      <formula>#REF!="はい"</formula>
    </cfRule>
  </conditionalFormatting>
  <conditionalFormatting sqref="D52">
    <cfRule type="expression" dxfId="14" priority="17">
      <formula>#REF!="はい"</formula>
    </cfRule>
  </conditionalFormatting>
  <conditionalFormatting sqref="D45">
    <cfRule type="expression" dxfId="13" priority="16">
      <formula>#REF!="はい"</formula>
    </cfRule>
  </conditionalFormatting>
  <conditionalFormatting sqref="D46">
    <cfRule type="expression" dxfId="12" priority="15">
      <formula>#REF!="はい"</formula>
    </cfRule>
  </conditionalFormatting>
  <conditionalFormatting sqref="D44">
    <cfRule type="expression" dxfId="11" priority="14">
      <formula>#REF!="はい"</formula>
    </cfRule>
  </conditionalFormatting>
  <conditionalFormatting sqref="B29:H29 M29:Q29 U29:AB29">
    <cfRule type="expression" dxfId="10" priority="12">
      <formula>#REF!="はい"</formula>
    </cfRule>
  </conditionalFormatting>
  <conditionalFormatting sqref="U29:AB29">
    <cfRule type="expression" dxfId="9" priority="13">
      <formula>#REF!="はい"</formula>
    </cfRule>
  </conditionalFormatting>
  <conditionalFormatting sqref="I29">
    <cfRule type="expression" dxfId="8" priority="11">
      <formula>#REF!="はい"</formula>
    </cfRule>
  </conditionalFormatting>
  <conditionalFormatting sqref="J29:K29">
    <cfRule type="expression" dxfId="7" priority="10">
      <formula>#REF!="はい"</formula>
    </cfRule>
  </conditionalFormatting>
  <conditionalFormatting sqref="L29">
    <cfRule type="expression" dxfId="6" priority="9">
      <formula>#REF!="はい"</formula>
    </cfRule>
  </conditionalFormatting>
  <conditionalFormatting sqref="R29">
    <cfRule type="expression" dxfId="5" priority="8">
      <formula>#REF!="はい"</formula>
    </cfRule>
  </conditionalFormatting>
  <conditionalFormatting sqref="S29">
    <cfRule type="expression" dxfId="4" priority="7">
      <formula>#REF!="はい"</formula>
    </cfRule>
  </conditionalFormatting>
  <conditionalFormatting sqref="T29">
    <cfRule type="expression" dxfId="3" priority="6">
      <formula>#REF!="はい"</formula>
    </cfRule>
  </conditionalFormatting>
  <conditionalFormatting sqref="AC29">
    <cfRule type="expression" dxfId="2" priority="5">
      <formula>#REF!="はい"</formula>
    </cfRule>
  </conditionalFormatting>
  <conditionalFormatting sqref="AD29:AI29">
    <cfRule type="expression" dxfId="1" priority="4">
      <formula>#REF!="はい"</formula>
    </cfRule>
  </conditionalFormatting>
  <conditionalFormatting sqref="AJ29">
    <cfRule type="expression" dxfId="0" priority="3">
      <formula>#REF!="はい"</formula>
    </cfRule>
  </conditionalFormatting>
  <dataValidations xWindow="642" yWindow="696" count="9">
    <dataValidation type="list" allowBlank="1" showInputMessage="1" showErrorMessage="1" prompt="プルダウンから選択ください。" sqref="AF28:AJ28">
      <formula1>"普通(総合),当座"</formula1>
    </dataValidation>
    <dataValidation allowBlank="1" showInputMessage="1" showErrorMessage="1" promptTitle="法人名" prompt="法人名を記載ください。_x000a_例：_x000a_社会福祉法人　福岡会_x000a_福岡県　株式会社_x000a__x000a_また、印鑑は法人印を押印ください。" sqref="J13:AB13"/>
    <dataValidation imeMode="off" allowBlank="1" showInputMessage="1" showErrorMessage="1" promptTitle="電話番号" prompt="連絡が取れる電話番号を記載ください。" sqref="N16:V16"/>
    <dataValidation imeMode="off" allowBlank="1" showInputMessage="1" showErrorMessage="1" promptTitle="E-mail" prompt="連絡が取れるメールアドレスを記載ください。" sqref="AA16:AJ16"/>
    <dataValidation allowBlank="1" showInputMessage="1" showErrorMessage="1" prompt="例：812-8577_x000a_のように記載ください。" sqref="K12:N12"/>
    <dataValidation allowBlank="1" showInputMessage="1" showErrorMessage="1" prompt="住所は、都道府県名から記入ください" sqref="O12:AJ12"/>
    <dataValidation imeMode="hiragana" allowBlank="1" showInputMessage="1" showErrorMessage="1" sqref="AA6:AB6 AD6:AE6 AG6:AH6"/>
    <dataValidation type="textLength" operator="equal" allowBlank="1" showInputMessage="1" showErrorMessage="1" error="入力は、１マスに１文字でお願いします。" sqref="L31 M30:AJ31 I29:L29 R29:T29 AC29:AJ29">
      <formula1>1</formula1>
    </dataValidation>
    <dataValidation type="textLength" operator="equal" allowBlank="1" showInputMessage="1" showErrorMessage="1" error="入力は、１マスに１文字でお願いします。" promptTitle="口座名義人" prompt="個人名義の口座は使用しないでください。" sqref="L30">
      <formula1>1</formula1>
    </dataValidation>
  </dataValidations>
  <printOptions horizontalCentered="1" verticalCentered="1"/>
  <pageMargins left="0.70866141732283472" right="0.70866141732283472"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37">
              <controlPr locked="0" defaultSize="0" print="0" autoFill="0" autoLine="0" autoPict="0">
                <anchor moveWithCells="1">
                  <from>
                    <xdr:col>1</xdr:col>
                    <xdr:colOff>85725</xdr:colOff>
                    <xdr:row>40</xdr:row>
                    <xdr:rowOff>180975</xdr:rowOff>
                  </from>
                  <to>
                    <xdr:col>5</xdr:col>
                    <xdr:colOff>47625</xdr:colOff>
                    <xdr:row>41</xdr:row>
                    <xdr:rowOff>219075</xdr:rowOff>
                  </to>
                </anchor>
              </controlPr>
            </control>
          </mc:Choice>
        </mc:AlternateContent>
        <mc:AlternateContent xmlns:mc="http://schemas.openxmlformats.org/markup-compatibility/2006">
          <mc:Choice Requires="x14">
            <control shapeId="4" r:id="rId5" name="Check Box 38">
              <controlPr locked="0" defaultSize="0" print="0" autoFill="0" autoLine="0" autoPict="0">
                <anchor moveWithCells="1">
                  <from>
                    <xdr:col>1</xdr:col>
                    <xdr:colOff>85725</xdr:colOff>
                    <xdr:row>42</xdr:row>
                    <xdr:rowOff>0</xdr:rowOff>
                  </from>
                  <to>
                    <xdr:col>5</xdr:col>
                    <xdr:colOff>47625</xdr:colOff>
                    <xdr:row>43</xdr:row>
                    <xdr:rowOff>0</xdr:rowOff>
                  </to>
                </anchor>
              </controlPr>
            </control>
          </mc:Choice>
        </mc:AlternateContent>
        <mc:AlternateContent xmlns:mc="http://schemas.openxmlformats.org/markup-compatibility/2006">
          <mc:Choice Requires="x14">
            <control shapeId="5" r:id="rId6" name="Check Box 39">
              <controlPr locked="0" defaultSize="0" print="0" autoFill="0" autoLine="0" autoPict="0">
                <anchor moveWithCells="1">
                  <from>
                    <xdr:col>1</xdr:col>
                    <xdr:colOff>85725</xdr:colOff>
                    <xdr:row>42</xdr:row>
                    <xdr:rowOff>219075</xdr:rowOff>
                  </from>
                  <to>
                    <xdr:col>5</xdr:col>
                    <xdr:colOff>47625</xdr:colOff>
                    <xdr:row>43</xdr:row>
                    <xdr:rowOff>219075</xdr:rowOff>
                  </to>
                </anchor>
              </controlPr>
            </control>
          </mc:Choice>
        </mc:AlternateContent>
        <mc:AlternateContent xmlns:mc="http://schemas.openxmlformats.org/markup-compatibility/2006">
          <mc:Choice Requires="x14">
            <control shapeId="6" r:id="rId7" name="Check Box 40">
              <controlPr locked="0" defaultSize="0" print="0" autoFill="0" autoLine="0" autoPict="0">
                <anchor moveWithCells="1">
                  <from>
                    <xdr:col>1</xdr:col>
                    <xdr:colOff>76200</xdr:colOff>
                    <xdr:row>44</xdr:row>
                    <xdr:rowOff>161925</xdr:rowOff>
                  </from>
                  <to>
                    <xdr:col>5</xdr:col>
                    <xdr:colOff>38100</xdr:colOff>
                    <xdr:row>44</xdr:row>
                    <xdr:rowOff>419100</xdr:rowOff>
                  </to>
                </anchor>
              </controlPr>
            </control>
          </mc:Choice>
        </mc:AlternateContent>
        <mc:AlternateContent xmlns:mc="http://schemas.openxmlformats.org/markup-compatibility/2006">
          <mc:Choice Requires="x14">
            <control shapeId="7" r:id="rId8" name="Check Box 42">
              <controlPr locked="0" defaultSize="0" print="0" autoFill="0" autoLine="0" autoPict="0">
                <anchor moveWithCells="1">
                  <from>
                    <xdr:col>1</xdr:col>
                    <xdr:colOff>85725</xdr:colOff>
                    <xdr:row>45</xdr:row>
                    <xdr:rowOff>66675</xdr:rowOff>
                  </from>
                  <to>
                    <xdr:col>5</xdr:col>
                    <xdr:colOff>47625</xdr:colOff>
                    <xdr:row>45</xdr:row>
                    <xdr:rowOff>323850</xdr:rowOff>
                  </to>
                </anchor>
              </controlPr>
            </control>
          </mc:Choice>
        </mc:AlternateContent>
        <mc:AlternateContent xmlns:mc="http://schemas.openxmlformats.org/markup-compatibility/2006">
          <mc:Choice Requires="x14">
            <control shapeId="8" r:id="rId9" name="Check Box 43">
              <controlPr locked="0" defaultSize="0" print="0" autoFill="0" autoLine="0" autoPict="0">
                <anchor moveWithCells="1">
                  <from>
                    <xdr:col>1</xdr:col>
                    <xdr:colOff>85725</xdr:colOff>
                    <xdr:row>46</xdr:row>
                    <xdr:rowOff>57150</xdr:rowOff>
                  </from>
                  <to>
                    <xdr:col>5</xdr:col>
                    <xdr:colOff>47625</xdr:colOff>
                    <xdr:row>46</xdr:row>
                    <xdr:rowOff>314325</xdr:rowOff>
                  </to>
                </anchor>
              </controlPr>
            </control>
          </mc:Choice>
        </mc:AlternateContent>
        <mc:AlternateContent xmlns:mc="http://schemas.openxmlformats.org/markup-compatibility/2006">
          <mc:Choice Requires="x14">
            <control shapeId="9" r:id="rId10" name="Check Box 44">
              <controlPr locked="0" defaultSize="0" print="0" autoFill="0" autoLine="0" autoPict="0">
                <anchor moveWithCells="1">
                  <from>
                    <xdr:col>1</xdr:col>
                    <xdr:colOff>85725</xdr:colOff>
                    <xdr:row>48</xdr:row>
                    <xdr:rowOff>180975</xdr:rowOff>
                  </from>
                  <to>
                    <xdr:col>5</xdr:col>
                    <xdr:colOff>47625</xdr:colOff>
                    <xdr:row>49</xdr:row>
                    <xdr:rowOff>219075</xdr:rowOff>
                  </to>
                </anchor>
              </controlPr>
            </control>
          </mc:Choice>
        </mc:AlternateContent>
        <mc:AlternateContent xmlns:mc="http://schemas.openxmlformats.org/markup-compatibility/2006">
          <mc:Choice Requires="x14">
            <control shapeId="10" r:id="rId11" name="Check Box 45">
              <controlPr locked="0" defaultSize="0" print="0" autoFill="0" autoLine="0" autoPict="0">
                <anchor moveWithCells="1">
                  <from>
                    <xdr:col>1</xdr:col>
                    <xdr:colOff>85725</xdr:colOff>
                    <xdr:row>49</xdr:row>
                    <xdr:rowOff>219075</xdr:rowOff>
                  </from>
                  <to>
                    <xdr:col>5</xdr:col>
                    <xdr:colOff>47625</xdr:colOff>
                    <xdr:row>50</xdr:row>
                    <xdr:rowOff>219075</xdr:rowOff>
                  </to>
                </anchor>
              </controlPr>
            </control>
          </mc:Choice>
        </mc:AlternateContent>
        <mc:AlternateContent xmlns:mc="http://schemas.openxmlformats.org/markup-compatibility/2006">
          <mc:Choice Requires="x14">
            <control shapeId="11" r:id="rId12" name="Check Box 46">
              <controlPr locked="0" defaultSize="0" print="0" autoFill="0" autoLine="0" autoPict="0">
                <anchor moveWithCells="1">
                  <from>
                    <xdr:col>1</xdr:col>
                    <xdr:colOff>85725</xdr:colOff>
                    <xdr:row>50</xdr:row>
                    <xdr:rowOff>209550</xdr:rowOff>
                  </from>
                  <to>
                    <xdr:col>5</xdr:col>
                    <xdr:colOff>47625</xdr:colOff>
                    <xdr:row>51</xdr:row>
                    <xdr:rowOff>209550</xdr:rowOff>
                  </to>
                </anchor>
              </controlPr>
            </control>
          </mc:Choice>
        </mc:AlternateContent>
        <mc:AlternateContent xmlns:mc="http://schemas.openxmlformats.org/markup-compatibility/2006">
          <mc:Choice Requires="x14">
            <control shapeId="12" r:id="rId13" name="Check Box 47">
              <controlPr locked="0" defaultSize="0" print="0" autoFill="0" autoLine="0" autoPict="0">
                <anchor moveWithCells="1">
                  <from>
                    <xdr:col>1</xdr:col>
                    <xdr:colOff>85725</xdr:colOff>
                    <xdr:row>52</xdr:row>
                    <xdr:rowOff>0</xdr:rowOff>
                  </from>
                  <to>
                    <xdr:col>5</xdr:col>
                    <xdr:colOff>47625</xdr:colOff>
                    <xdr:row>53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FF"/>
    <pageSetUpPr fitToPage="1"/>
  </sheetPr>
  <dimension ref="B1:L42"/>
  <sheetViews>
    <sheetView showGridLines="0" showZeros="0" view="pageBreakPreview" topLeftCell="A22" zoomScaleNormal="96" zoomScaleSheetLayoutView="100" workbookViewId="0">
      <selection activeCell="BF40" sqref="BF40"/>
    </sheetView>
  </sheetViews>
  <sheetFormatPr defaultColWidth="5.75" defaultRowHeight="21" customHeight="1"/>
  <cols>
    <col min="1" max="1" width="3" style="12" customWidth="1"/>
    <col min="2" max="2" width="5" style="12" bestFit="1" customWidth="1"/>
    <col min="3" max="3" width="14.875" style="12" customWidth="1"/>
    <col min="4" max="4" width="43.375" style="12" customWidth="1"/>
    <col min="5" max="5" width="9" style="12" bestFit="1" customWidth="1"/>
    <col min="6" max="6" width="32.5" style="12" customWidth="1"/>
    <col min="7" max="7" width="5.875" style="12" customWidth="1"/>
    <col min="8" max="9" width="6.75" style="12" customWidth="1"/>
    <col min="10" max="10" width="19.75" style="12" hidden="1" customWidth="1"/>
    <col min="11" max="11" width="8.25" style="12" customWidth="1"/>
    <col min="12" max="12" width="11.125" style="12" customWidth="1"/>
    <col min="13" max="16" width="5.75" style="12"/>
    <col min="17" max="17" width="7.625" style="12" bestFit="1" customWidth="1"/>
    <col min="18" max="16384" width="5.75" style="12"/>
  </cols>
  <sheetData>
    <row r="1" spans="2:12" ht="21" customHeight="1">
      <c r="B1" s="159" t="s">
        <v>42</v>
      </c>
      <c r="C1" s="159"/>
      <c r="D1" s="160" t="s">
        <v>163</v>
      </c>
      <c r="E1" s="161"/>
      <c r="F1" s="161"/>
      <c r="G1" s="161"/>
      <c r="H1" s="161"/>
      <c r="I1" s="161"/>
      <c r="J1" s="161"/>
      <c r="K1" s="161"/>
      <c r="L1" s="161"/>
    </row>
    <row r="2" spans="2:12" ht="8.25" customHeight="1"/>
    <row r="3" spans="2:12" ht="21" customHeight="1">
      <c r="B3" s="164" t="s">
        <v>44</v>
      </c>
      <c r="C3" s="165"/>
      <c r="D3" s="165"/>
      <c r="E3" s="163">
        <f>'3-1申請書'!J13</f>
        <v>0</v>
      </c>
      <c r="F3" s="163"/>
      <c r="G3" s="163"/>
      <c r="H3" s="163"/>
      <c r="I3" s="163"/>
      <c r="J3" s="163"/>
      <c r="K3" s="163"/>
      <c r="L3" s="163"/>
    </row>
    <row r="4" spans="2:12" s="11" customFormat="1" ht="12">
      <c r="B4" s="10" t="s">
        <v>50</v>
      </c>
      <c r="C4" s="10"/>
      <c r="D4" s="10"/>
      <c r="E4" s="10"/>
      <c r="F4" s="10"/>
      <c r="G4" s="10"/>
      <c r="H4" s="10"/>
      <c r="I4" s="10"/>
      <c r="J4" s="10"/>
      <c r="K4" s="10"/>
    </row>
    <row r="5" spans="2:12" ht="39.75" customHeight="1">
      <c r="B5" s="13" t="s">
        <v>48</v>
      </c>
      <c r="C5" s="24" t="s">
        <v>45</v>
      </c>
      <c r="D5" s="24" t="s">
        <v>43</v>
      </c>
      <c r="E5" s="17" t="s">
        <v>46</v>
      </c>
      <c r="F5" s="41" t="s">
        <v>130</v>
      </c>
      <c r="G5" s="162" t="s">
        <v>51</v>
      </c>
      <c r="H5" s="163"/>
      <c r="I5" s="24" t="s">
        <v>132</v>
      </c>
      <c r="J5" s="24" t="s">
        <v>22</v>
      </c>
      <c r="K5" s="50" t="s">
        <v>4</v>
      </c>
      <c r="L5" s="47" t="s">
        <v>47</v>
      </c>
    </row>
    <row r="6" spans="2:12" s="11" customFormat="1" ht="17.25" customHeight="1">
      <c r="B6" s="30">
        <v>1</v>
      </c>
      <c r="C6" s="22"/>
      <c r="D6" s="32"/>
      <c r="E6" s="20"/>
      <c r="F6" s="20"/>
      <c r="G6" s="21"/>
      <c r="H6" s="26" t="str">
        <f>IF(F6="","",VLOOKUP(F6,'リスト(周知時は非表示)'!A:D,3,FALSE))</f>
        <v/>
      </c>
      <c r="I6" s="53"/>
      <c r="J6" s="28" t="str">
        <f>IFERROR(IF(K6="","",VLOOKUP(K6,'リスト(周知時は非表示)'!N:O,2,FALSE)),"")</f>
        <v/>
      </c>
      <c r="K6" s="52" t="str">
        <f>IFERROR(INDEX('リスト(周知時は非表示)'!$N$1:$N$119,SUMPRODUCT(('リスト(周知時は非表示)'!$L$1:$L$119=F6)*('リスト(周知時は非表示)'!$M$1:$M$119=I6),ROW('リスト(周知時は非表示)'!$N$1:$N$119))),"")</f>
        <v/>
      </c>
      <c r="L6" s="48" t="str">
        <f t="shared" ref="L6:L30" si="0">IF(G6="","",G6*K6)</f>
        <v/>
      </c>
    </row>
    <row r="7" spans="2:12" s="11" customFormat="1" ht="17.25" customHeight="1">
      <c r="B7" s="31">
        <v>2</v>
      </c>
      <c r="C7" s="23"/>
      <c r="D7" s="33"/>
      <c r="E7" s="19"/>
      <c r="F7" s="19"/>
      <c r="G7" s="15"/>
      <c r="H7" s="27" t="str">
        <f>IF(F7="","",VLOOKUP(F7,'リスト(周知時は非表示)'!A:D,3,FALSE))</f>
        <v/>
      </c>
      <c r="I7" s="35"/>
      <c r="J7" s="29" t="str">
        <f>IFERROR(IF(K7="","",VLOOKUP(K7,'リスト(周知時は非表示)'!N:O,2,FALSE)),"")</f>
        <v/>
      </c>
      <c r="K7" s="52" t="str">
        <f>IFERROR(INDEX('リスト(周知時は非表示)'!$N$1:$N$119,SUMPRODUCT(('リスト(周知時は非表示)'!$L$1:$L$119=F7)*('リスト(周知時は非表示)'!$M$1:$M$119=I7),ROW('リスト(周知時は非表示)'!$N$1:$N$119))),"")</f>
        <v/>
      </c>
      <c r="L7" s="49" t="str">
        <f t="shared" si="0"/>
        <v/>
      </c>
    </row>
    <row r="8" spans="2:12" s="11" customFormat="1" ht="17.25" customHeight="1">
      <c r="B8" s="31">
        <v>3</v>
      </c>
      <c r="C8" s="23"/>
      <c r="D8" s="33"/>
      <c r="E8" s="19"/>
      <c r="F8" s="19"/>
      <c r="G8" s="15"/>
      <c r="H8" s="27" t="str">
        <f>IF(F8="","",VLOOKUP(F8,'リスト(周知時は非表示)'!A:D,3,FALSE))</f>
        <v/>
      </c>
      <c r="I8" s="54"/>
      <c r="J8" s="29" t="str">
        <f>IFERROR(IF(K8="","",VLOOKUP(K8,'リスト(周知時は非表示)'!N:O,2,FALSE)),"")</f>
        <v/>
      </c>
      <c r="K8" s="52" t="str">
        <f>IFERROR(INDEX('リスト(周知時は非表示)'!$N$1:$N$119,SUMPRODUCT(('リスト(周知時は非表示)'!$L$1:$L$119=F8)*('リスト(周知時は非表示)'!$M$1:$M$119=I8),ROW('リスト(周知時は非表示)'!$N$1:$N$119))),"")</f>
        <v/>
      </c>
      <c r="L8" s="49" t="str">
        <f t="shared" si="0"/>
        <v/>
      </c>
    </row>
    <row r="9" spans="2:12" s="11" customFormat="1" ht="17.25" customHeight="1">
      <c r="B9" s="31">
        <v>4</v>
      </c>
      <c r="C9" s="23"/>
      <c r="D9" s="33"/>
      <c r="E9" s="19"/>
      <c r="F9" s="19"/>
      <c r="G9" s="15"/>
      <c r="H9" s="27" t="str">
        <f>IF(F9="","",VLOOKUP(F9,'リスト(周知時は非表示)'!A:D,3,FALSE))</f>
        <v/>
      </c>
      <c r="I9" s="55"/>
      <c r="J9" s="29" t="str">
        <f>IFERROR(IF(K9="","",VLOOKUP(K9,'リスト(周知時は非表示)'!N:O,2,FALSE)),"")</f>
        <v/>
      </c>
      <c r="K9" s="52" t="str">
        <f>IFERROR(INDEX('リスト(周知時は非表示)'!$N$1:$N$119,SUMPRODUCT(('リスト(周知時は非表示)'!$L$1:$L$119=F9)*('リスト(周知時は非表示)'!$M$1:$M$119=I9),ROW('リスト(周知時は非表示)'!$N$1:$N$119))),"")</f>
        <v/>
      </c>
      <c r="L9" s="49" t="str">
        <f t="shared" si="0"/>
        <v/>
      </c>
    </row>
    <row r="10" spans="2:12" s="11" customFormat="1" ht="17.25" customHeight="1">
      <c r="B10" s="31">
        <v>5</v>
      </c>
      <c r="C10" s="23"/>
      <c r="D10" s="33"/>
      <c r="E10" s="19"/>
      <c r="F10" s="19"/>
      <c r="G10" s="15"/>
      <c r="H10" s="27" t="str">
        <f>IF(F10="","",VLOOKUP(F10,'リスト(周知時は非表示)'!A:D,3,FALSE))</f>
        <v/>
      </c>
      <c r="I10" s="35"/>
      <c r="J10" s="29" t="str">
        <f>IFERROR(IF(K10="","",VLOOKUP(K10,'リスト(周知時は非表示)'!N:O,2,FALSE)),"")</f>
        <v/>
      </c>
      <c r="K10" s="52" t="str">
        <f>IFERROR(INDEX('リスト(周知時は非表示)'!$N$1:$N$119,SUMPRODUCT(('リスト(周知時は非表示)'!$L$1:$L$119=F10)*('リスト(周知時は非表示)'!$M$1:$M$119=I10),ROW('リスト(周知時は非表示)'!$N$1:$N$119))),"")</f>
        <v/>
      </c>
      <c r="L10" s="49" t="str">
        <f t="shared" si="0"/>
        <v/>
      </c>
    </row>
    <row r="11" spans="2:12" s="11" customFormat="1" ht="17.25" customHeight="1">
      <c r="B11" s="31">
        <v>6</v>
      </c>
      <c r="C11" s="23"/>
      <c r="D11" s="33"/>
      <c r="E11" s="19"/>
      <c r="F11" s="19"/>
      <c r="G11" s="15"/>
      <c r="H11" s="27" t="str">
        <f>IF(F11="","",VLOOKUP(F11,'リスト(周知時は非表示)'!A:D,3,FALSE))</f>
        <v/>
      </c>
      <c r="I11" s="54"/>
      <c r="J11" s="29" t="str">
        <f>IFERROR(IF(K11="","",VLOOKUP(K11,'リスト(周知時は非表示)'!N:O,2,FALSE)),"")</f>
        <v/>
      </c>
      <c r="K11" s="52" t="str">
        <f>IFERROR(INDEX('リスト(周知時は非表示)'!$N$1:$N$119,SUMPRODUCT(('リスト(周知時は非表示)'!$L$1:$L$119=F11)*('リスト(周知時は非表示)'!$M$1:$M$119=I11),ROW('リスト(周知時は非表示)'!$N$1:$N$119))),"")</f>
        <v/>
      </c>
      <c r="L11" s="49" t="str">
        <f t="shared" si="0"/>
        <v/>
      </c>
    </row>
    <row r="12" spans="2:12" s="11" customFormat="1" ht="17.25" customHeight="1">
      <c r="B12" s="31">
        <v>7</v>
      </c>
      <c r="C12" s="23"/>
      <c r="D12" s="33"/>
      <c r="E12" s="19"/>
      <c r="F12" s="19"/>
      <c r="G12" s="15"/>
      <c r="H12" s="27" t="str">
        <f>IF(F12="","",VLOOKUP(F12,'リスト(周知時は非表示)'!A:D,3,FALSE))</f>
        <v/>
      </c>
      <c r="I12" s="55"/>
      <c r="J12" s="29" t="str">
        <f>IFERROR(IF(K12="","",VLOOKUP(K12,'リスト(周知時は非表示)'!N:O,2,FALSE)),"")</f>
        <v/>
      </c>
      <c r="K12" s="52" t="str">
        <f>IFERROR(INDEX('リスト(周知時は非表示)'!$N$1:$N$119,SUMPRODUCT(('リスト(周知時は非表示)'!$L$1:$L$119=F12)*('リスト(周知時は非表示)'!$M$1:$M$119=I12),ROW('リスト(周知時は非表示)'!$N$1:$N$119))),"")</f>
        <v/>
      </c>
      <c r="L12" s="49" t="str">
        <f t="shared" si="0"/>
        <v/>
      </c>
    </row>
    <row r="13" spans="2:12" s="11" customFormat="1" ht="17.25" customHeight="1">
      <c r="B13" s="31">
        <v>8</v>
      </c>
      <c r="C13" s="23"/>
      <c r="D13" s="33"/>
      <c r="E13" s="19"/>
      <c r="F13" s="19"/>
      <c r="G13" s="15"/>
      <c r="H13" s="27" t="str">
        <f>IF(F13="","",VLOOKUP(F13,'リスト(周知時は非表示)'!A:D,3,FALSE))</f>
        <v/>
      </c>
      <c r="I13" s="55"/>
      <c r="J13" s="29" t="str">
        <f>IFERROR(IF(K13="","",VLOOKUP(K13,'リスト(周知時は非表示)'!N:O,2,FALSE)),"")</f>
        <v/>
      </c>
      <c r="K13" s="52" t="str">
        <f>IFERROR(INDEX('リスト(周知時は非表示)'!$N$1:$N$119,SUMPRODUCT(('リスト(周知時は非表示)'!$L$1:$L$119=F13)*('リスト(周知時は非表示)'!$M$1:$M$119=I13),ROW('リスト(周知時は非表示)'!$N$1:$N$119))),"")</f>
        <v/>
      </c>
      <c r="L13" s="49" t="str">
        <f t="shared" si="0"/>
        <v/>
      </c>
    </row>
    <row r="14" spans="2:12" s="11" customFormat="1" ht="17.25" customHeight="1">
      <c r="B14" s="31">
        <v>9</v>
      </c>
      <c r="C14" s="23"/>
      <c r="D14" s="33"/>
      <c r="E14" s="19"/>
      <c r="F14" s="19"/>
      <c r="G14" s="15"/>
      <c r="H14" s="27" t="str">
        <f>IF(F14="","",VLOOKUP(F14,'リスト(周知時は非表示)'!A:D,3,FALSE))</f>
        <v/>
      </c>
      <c r="I14" s="55"/>
      <c r="J14" s="29" t="str">
        <f>IFERROR(IF(K14="","",VLOOKUP(K14,'リスト(周知時は非表示)'!N:O,2,FALSE)),"")</f>
        <v/>
      </c>
      <c r="K14" s="52" t="str">
        <f>IFERROR(INDEX('リスト(周知時は非表示)'!$N$1:$N$119,SUMPRODUCT(('リスト(周知時は非表示)'!$L$1:$L$119=F14)*('リスト(周知時は非表示)'!$M$1:$M$119=I14),ROW('リスト(周知時は非表示)'!$N$1:$N$119))),"")</f>
        <v/>
      </c>
      <c r="L14" s="49" t="str">
        <f t="shared" si="0"/>
        <v/>
      </c>
    </row>
    <row r="15" spans="2:12" s="11" customFormat="1" ht="17.25" customHeight="1">
      <c r="B15" s="31">
        <v>10</v>
      </c>
      <c r="C15" s="23"/>
      <c r="D15" s="33"/>
      <c r="E15" s="19"/>
      <c r="F15" s="19"/>
      <c r="G15" s="15"/>
      <c r="H15" s="27" t="str">
        <f>IF(F15="","",VLOOKUP(F15,'リスト(周知時は非表示)'!A:D,3,FALSE))</f>
        <v/>
      </c>
      <c r="I15" s="35"/>
      <c r="J15" s="29" t="str">
        <f>IFERROR(IF(K15="","",VLOOKUP(K15,'リスト(周知時は非表示)'!N:O,2,FALSE)),"")</f>
        <v/>
      </c>
      <c r="K15" s="52" t="str">
        <f>IFERROR(INDEX('リスト(周知時は非表示)'!$N$1:$N$119,SUMPRODUCT(('リスト(周知時は非表示)'!$L$1:$L$119=F15)*('リスト(周知時は非表示)'!$M$1:$M$119=I15),ROW('リスト(周知時は非表示)'!$N$1:$N$119))),"")</f>
        <v/>
      </c>
      <c r="L15" s="49" t="str">
        <f t="shared" si="0"/>
        <v/>
      </c>
    </row>
    <row r="16" spans="2:12" s="11" customFormat="1" ht="17.25" customHeight="1">
      <c r="B16" s="31">
        <v>11</v>
      </c>
      <c r="C16" s="23"/>
      <c r="D16" s="33"/>
      <c r="E16" s="19"/>
      <c r="F16" s="19"/>
      <c r="G16" s="15"/>
      <c r="H16" s="27" t="str">
        <f>IF(F16="","",VLOOKUP(F16,'リスト(周知時は非表示)'!A:D,3,FALSE))</f>
        <v/>
      </c>
      <c r="I16" s="35"/>
      <c r="J16" s="29" t="str">
        <f>IFERROR(IF(K16="","",VLOOKUP(K16,'リスト(周知時は非表示)'!N:O,2,FALSE)),"")</f>
        <v/>
      </c>
      <c r="K16" s="52" t="str">
        <f>IFERROR(INDEX('リスト(周知時は非表示)'!$N$1:$N$119,SUMPRODUCT(('リスト(周知時は非表示)'!$L$1:$L$119=F16)*('リスト(周知時は非表示)'!$M$1:$M$119=I16),ROW('リスト(周知時は非表示)'!$N$1:$N$119))),"")</f>
        <v/>
      </c>
      <c r="L16" s="49" t="str">
        <f t="shared" si="0"/>
        <v/>
      </c>
    </row>
    <row r="17" spans="2:12" s="11" customFormat="1" ht="17.25" customHeight="1">
      <c r="B17" s="31">
        <v>12</v>
      </c>
      <c r="C17" s="23"/>
      <c r="D17" s="33"/>
      <c r="E17" s="19"/>
      <c r="F17" s="19"/>
      <c r="G17" s="15"/>
      <c r="H17" s="27" t="str">
        <f>IF(F17="","",VLOOKUP(F17,'リスト(周知時は非表示)'!A:D,3,FALSE))</f>
        <v/>
      </c>
      <c r="I17" s="54"/>
      <c r="J17" s="29" t="str">
        <f>IFERROR(IF(K17="","",VLOOKUP(K17,'リスト(周知時は非表示)'!N:O,2,FALSE)),"")</f>
        <v/>
      </c>
      <c r="K17" s="52" t="str">
        <f>IFERROR(INDEX('リスト(周知時は非表示)'!$N$1:$N$119,SUMPRODUCT(('リスト(周知時は非表示)'!$L$1:$L$119=F17)*('リスト(周知時は非表示)'!$M$1:$M$119=I17),ROW('リスト(周知時は非表示)'!$N$1:$N$119))),"")</f>
        <v/>
      </c>
      <c r="L17" s="49" t="str">
        <f t="shared" si="0"/>
        <v/>
      </c>
    </row>
    <row r="18" spans="2:12" s="11" customFormat="1" ht="17.25" customHeight="1">
      <c r="B18" s="31">
        <v>13</v>
      </c>
      <c r="C18" s="23"/>
      <c r="D18" s="33"/>
      <c r="E18" s="19"/>
      <c r="F18" s="19"/>
      <c r="G18" s="15"/>
      <c r="H18" s="27" t="str">
        <f>IF(F18="","",VLOOKUP(F18,'リスト(周知時は非表示)'!A:D,3,FALSE))</f>
        <v/>
      </c>
      <c r="I18" s="55"/>
      <c r="J18" s="29" t="str">
        <f>IFERROR(IF(K18="","",VLOOKUP(K18,'リスト(周知時は非表示)'!N:O,2,FALSE)),"")</f>
        <v/>
      </c>
      <c r="K18" s="52" t="str">
        <f>IFERROR(INDEX('リスト(周知時は非表示)'!$N$1:$N$119,SUMPRODUCT(('リスト(周知時は非表示)'!$L$1:$L$119=F18)*('リスト(周知時は非表示)'!$M$1:$M$119=I18),ROW('リスト(周知時は非表示)'!$N$1:$N$119))),"")</f>
        <v/>
      </c>
      <c r="L18" s="49" t="str">
        <f t="shared" si="0"/>
        <v/>
      </c>
    </row>
    <row r="19" spans="2:12" s="11" customFormat="1" ht="17.25" customHeight="1">
      <c r="B19" s="31">
        <v>14</v>
      </c>
      <c r="C19" s="23"/>
      <c r="D19" s="33"/>
      <c r="E19" s="19"/>
      <c r="F19" s="19"/>
      <c r="G19" s="15"/>
      <c r="H19" s="27" t="str">
        <f>IF(F19="","",VLOOKUP(F19,'リスト(周知時は非表示)'!A:D,3,FALSE))</f>
        <v/>
      </c>
      <c r="I19" s="55"/>
      <c r="J19" s="29" t="str">
        <f>IFERROR(IF(K19="","",VLOOKUP(K19,'リスト(周知時は非表示)'!N:O,2,FALSE)),"")</f>
        <v/>
      </c>
      <c r="K19" s="52" t="str">
        <f>IFERROR(INDEX('リスト(周知時は非表示)'!$N$1:$N$119,SUMPRODUCT(('リスト(周知時は非表示)'!$L$1:$L$119=F19)*('リスト(周知時は非表示)'!$M$1:$M$119=I19),ROW('リスト(周知時は非表示)'!$N$1:$N$119))),"")</f>
        <v/>
      </c>
      <c r="L19" s="49" t="str">
        <f t="shared" si="0"/>
        <v/>
      </c>
    </row>
    <row r="20" spans="2:12" s="11" customFormat="1" ht="17.25" customHeight="1">
      <c r="B20" s="31">
        <v>15</v>
      </c>
      <c r="C20" s="23"/>
      <c r="D20" s="33"/>
      <c r="E20" s="19"/>
      <c r="F20" s="19"/>
      <c r="G20" s="15"/>
      <c r="H20" s="27" t="str">
        <f>IF(F20="","",VLOOKUP(F20,'リスト(周知時は非表示)'!A:D,3,FALSE))</f>
        <v/>
      </c>
      <c r="I20" s="55"/>
      <c r="J20" s="29" t="str">
        <f>IFERROR(IF(K20="","",VLOOKUP(K20,'リスト(周知時は非表示)'!N:O,2,FALSE)),"")</f>
        <v/>
      </c>
      <c r="K20" s="52" t="str">
        <f>IFERROR(INDEX('リスト(周知時は非表示)'!$N$1:$N$119,SUMPRODUCT(('リスト(周知時は非表示)'!$L$1:$L$119=F20)*('リスト(周知時は非表示)'!$M$1:$M$119=I20),ROW('リスト(周知時は非表示)'!$N$1:$N$119))),"")</f>
        <v/>
      </c>
      <c r="L20" s="49" t="str">
        <f t="shared" si="0"/>
        <v/>
      </c>
    </row>
    <row r="21" spans="2:12" s="11" customFormat="1" ht="17.25" customHeight="1">
      <c r="B21" s="31">
        <v>16</v>
      </c>
      <c r="C21" s="23"/>
      <c r="D21" s="33"/>
      <c r="E21" s="19"/>
      <c r="F21" s="19"/>
      <c r="G21" s="15"/>
      <c r="H21" s="27" t="str">
        <f>IF(F21="","",VLOOKUP(F21,'リスト(周知時は非表示)'!A:D,3,FALSE))</f>
        <v/>
      </c>
      <c r="I21" s="35"/>
      <c r="J21" s="29" t="str">
        <f>IFERROR(IF(K21="","",VLOOKUP(K21,'リスト(周知時は非表示)'!N:O,2,FALSE)),"")</f>
        <v/>
      </c>
      <c r="K21" s="52" t="str">
        <f>IFERROR(INDEX('リスト(周知時は非表示)'!$N$1:$N$119,SUMPRODUCT(('リスト(周知時は非表示)'!$L$1:$L$119=F21)*('リスト(周知時は非表示)'!$M$1:$M$119=I21),ROW('リスト(周知時は非表示)'!$N$1:$N$119))),"")</f>
        <v/>
      </c>
      <c r="L21" s="49" t="str">
        <f t="shared" si="0"/>
        <v/>
      </c>
    </row>
    <row r="22" spans="2:12" s="11" customFormat="1" ht="17.25" customHeight="1">
      <c r="B22" s="31">
        <v>17</v>
      </c>
      <c r="C22" s="23"/>
      <c r="D22" s="33"/>
      <c r="E22" s="19"/>
      <c r="F22" s="19"/>
      <c r="G22" s="15"/>
      <c r="H22" s="27" t="str">
        <f>IF(F22="","",VLOOKUP(F22,'リスト(周知時は非表示)'!A:D,3,FALSE))</f>
        <v/>
      </c>
      <c r="I22" s="54"/>
      <c r="J22" s="29" t="str">
        <f>IFERROR(IF(K22="","",VLOOKUP(K22,'リスト(周知時は非表示)'!N:O,2,FALSE)),"")</f>
        <v/>
      </c>
      <c r="K22" s="52" t="str">
        <f>IFERROR(INDEX('リスト(周知時は非表示)'!$N$1:$N$119,SUMPRODUCT(('リスト(周知時は非表示)'!$L$1:$L$119=F22)*('リスト(周知時は非表示)'!$M$1:$M$119=I22),ROW('リスト(周知時は非表示)'!$N$1:$N$119))),"")</f>
        <v/>
      </c>
      <c r="L22" s="49" t="str">
        <f t="shared" si="0"/>
        <v/>
      </c>
    </row>
    <row r="23" spans="2:12" s="11" customFormat="1" ht="17.25" customHeight="1">
      <c r="B23" s="31">
        <v>18</v>
      </c>
      <c r="C23" s="23"/>
      <c r="D23" s="33"/>
      <c r="E23" s="19"/>
      <c r="F23" s="19"/>
      <c r="G23" s="15"/>
      <c r="H23" s="27" t="str">
        <f>IF(F23="","",VLOOKUP(F23,'リスト(周知時は非表示)'!A:D,3,FALSE))</f>
        <v/>
      </c>
      <c r="I23" s="35"/>
      <c r="J23" s="29" t="str">
        <f>IFERROR(IF(K23="","",VLOOKUP(K23,'リスト(周知時は非表示)'!N:O,2,FALSE)),"")</f>
        <v/>
      </c>
      <c r="K23" s="52" t="str">
        <f>IFERROR(INDEX('リスト(周知時は非表示)'!$N$1:$N$119,SUMPRODUCT(('リスト(周知時は非表示)'!$L$1:$L$119=F23)*('リスト(周知時は非表示)'!$M$1:$M$119=I23),ROW('リスト(周知時は非表示)'!$N$1:$N$119))),"")</f>
        <v/>
      </c>
      <c r="L23" s="49" t="str">
        <f t="shared" si="0"/>
        <v/>
      </c>
    </row>
    <row r="24" spans="2:12" s="11" customFormat="1" ht="17.25" customHeight="1">
      <c r="B24" s="31">
        <v>19</v>
      </c>
      <c r="C24" s="23"/>
      <c r="D24" s="33"/>
      <c r="E24" s="19"/>
      <c r="F24" s="19"/>
      <c r="G24" s="15"/>
      <c r="H24" s="27" t="str">
        <f>IF(F24="","",VLOOKUP(F24,'リスト(周知時は非表示)'!A:D,3,FALSE))</f>
        <v/>
      </c>
      <c r="I24" s="54"/>
      <c r="J24" s="29" t="str">
        <f>IFERROR(IF(K24="","",VLOOKUP(K24,'リスト(周知時は非表示)'!N:O,2,FALSE)),"")</f>
        <v/>
      </c>
      <c r="K24" s="52" t="str">
        <f>IFERROR(INDEX('リスト(周知時は非表示)'!$N$1:$N$119,SUMPRODUCT(('リスト(周知時は非表示)'!$L$1:$L$119=F24)*('リスト(周知時は非表示)'!$M$1:$M$119=I24),ROW('リスト(周知時は非表示)'!$N$1:$N$119))),"")</f>
        <v/>
      </c>
      <c r="L24" s="49" t="str">
        <f t="shared" si="0"/>
        <v/>
      </c>
    </row>
    <row r="25" spans="2:12" s="11" customFormat="1" ht="17.25" customHeight="1">
      <c r="B25" s="31">
        <v>20</v>
      </c>
      <c r="C25" s="23"/>
      <c r="D25" s="33"/>
      <c r="E25" s="19"/>
      <c r="F25" s="19"/>
      <c r="G25" s="15"/>
      <c r="H25" s="27" t="str">
        <f>IF(F25="","",VLOOKUP(F25,'リスト(周知時は非表示)'!A:D,3,FALSE))</f>
        <v/>
      </c>
      <c r="I25" s="55"/>
      <c r="J25" s="29" t="str">
        <f>IFERROR(IF(K25="","",VLOOKUP(K25,'リスト(周知時は非表示)'!N:O,2,FALSE)),"")</f>
        <v/>
      </c>
      <c r="K25" s="52" t="str">
        <f>IFERROR(INDEX('リスト(周知時は非表示)'!$N$1:$N$119,SUMPRODUCT(('リスト(周知時は非表示)'!$L$1:$L$119=F25)*('リスト(周知時は非表示)'!$M$1:$M$119=I25),ROW('リスト(周知時は非表示)'!$N$1:$N$119))),"")</f>
        <v/>
      </c>
      <c r="L25" s="49" t="str">
        <f t="shared" si="0"/>
        <v/>
      </c>
    </row>
    <row r="26" spans="2:12" s="11" customFormat="1" ht="17.25" customHeight="1">
      <c r="B26" s="31">
        <v>21</v>
      </c>
      <c r="C26" s="23"/>
      <c r="D26" s="33"/>
      <c r="E26" s="19"/>
      <c r="F26" s="19"/>
      <c r="G26" s="15"/>
      <c r="H26" s="27" t="str">
        <f>IF(F26="","",VLOOKUP(F26,'リスト(周知時は非表示)'!A:D,3,FALSE))</f>
        <v/>
      </c>
      <c r="I26" s="55"/>
      <c r="J26" s="29" t="str">
        <f>IFERROR(IF(K26="","",VLOOKUP(K26,'リスト(周知時は非表示)'!N:O,2,FALSE)),"")</f>
        <v/>
      </c>
      <c r="K26" s="52" t="str">
        <f>IFERROR(INDEX('リスト(周知時は非表示)'!$N$1:$N$119,SUMPRODUCT(('リスト(周知時は非表示)'!$L$1:$L$119=F26)*('リスト(周知時は非表示)'!$M$1:$M$119=I26),ROW('リスト(周知時は非表示)'!$N$1:$N$119))),"")</f>
        <v/>
      </c>
      <c r="L26" s="49" t="str">
        <f t="shared" si="0"/>
        <v/>
      </c>
    </row>
    <row r="27" spans="2:12" s="11" customFormat="1" ht="17.25" customHeight="1">
      <c r="B27" s="31">
        <v>22</v>
      </c>
      <c r="C27" s="23"/>
      <c r="D27" s="33"/>
      <c r="E27" s="19"/>
      <c r="F27" s="19"/>
      <c r="G27" s="15"/>
      <c r="H27" s="27" t="str">
        <f>IF(F27="","",VLOOKUP(F27,'リスト(周知時は非表示)'!A:D,3,FALSE))</f>
        <v/>
      </c>
      <c r="I27" s="55"/>
      <c r="J27" s="29" t="str">
        <f>IFERROR(IF(K27="","",VLOOKUP(K27,'リスト(周知時は非表示)'!N:O,2,FALSE)),"")</f>
        <v/>
      </c>
      <c r="K27" s="52" t="str">
        <f>IFERROR(INDEX('リスト(周知時は非表示)'!$N$1:$N$119,SUMPRODUCT(('リスト(周知時は非表示)'!$L$1:$L$119=F27)*('リスト(周知時は非表示)'!$M$1:$M$119=I27),ROW('リスト(周知時は非表示)'!$N$1:$N$119))),"")</f>
        <v/>
      </c>
      <c r="L27" s="49" t="str">
        <f t="shared" si="0"/>
        <v/>
      </c>
    </row>
    <row r="28" spans="2:12" s="11" customFormat="1" ht="17.25" customHeight="1">
      <c r="B28" s="31">
        <v>23</v>
      </c>
      <c r="C28" s="23"/>
      <c r="D28" s="33"/>
      <c r="E28" s="19"/>
      <c r="F28" s="19"/>
      <c r="G28" s="15"/>
      <c r="H28" s="27" t="str">
        <f>IF(F28="","",VLOOKUP(F28,'リスト(周知時は非表示)'!A:D,3,FALSE))</f>
        <v/>
      </c>
      <c r="I28" s="55"/>
      <c r="J28" s="29" t="str">
        <f>IFERROR(IF(K28="","",VLOOKUP(K28,'リスト(周知時は非表示)'!N:O,2,FALSE)),"")</f>
        <v/>
      </c>
      <c r="K28" s="52" t="str">
        <f>IFERROR(INDEX('リスト(周知時は非表示)'!$N$1:$N$119,SUMPRODUCT(('リスト(周知時は非表示)'!$L$1:$L$119=F28)*('リスト(周知時は非表示)'!$M$1:$M$119=I28),ROW('リスト(周知時は非表示)'!$N$1:$N$119))),"")</f>
        <v/>
      </c>
      <c r="L28" s="49" t="str">
        <f t="shared" si="0"/>
        <v/>
      </c>
    </row>
    <row r="29" spans="2:12" s="11" customFormat="1" ht="17.25" customHeight="1">
      <c r="B29" s="31">
        <v>24</v>
      </c>
      <c r="C29" s="23"/>
      <c r="D29" s="33"/>
      <c r="E29" s="19"/>
      <c r="F29" s="19"/>
      <c r="G29" s="15"/>
      <c r="H29" s="27" t="str">
        <f>IF(F29="","",VLOOKUP(F29,'リスト(周知時は非表示)'!A:D,3,FALSE))</f>
        <v/>
      </c>
      <c r="I29" s="35"/>
      <c r="J29" s="29" t="str">
        <f>IFERROR(IF(K29="","",VLOOKUP(K29,'リスト(周知時は非表示)'!N:O,2,FALSE)),"")</f>
        <v/>
      </c>
      <c r="K29" s="52" t="str">
        <f>IFERROR(INDEX('リスト(周知時は非表示)'!$N$1:$N$119,SUMPRODUCT(('リスト(周知時は非表示)'!$L$1:$L$119=F29)*('リスト(周知時は非表示)'!$M$1:$M$119=I29),ROW('リスト(周知時は非表示)'!$N$1:$N$119))),"")</f>
        <v/>
      </c>
      <c r="L29" s="49" t="str">
        <f t="shared" si="0"/>
        <v/>
      </c>
    </row>
    <row r="30" spans="2:12" s="11" customFormat="1" ht="17.25" customHeight="1">
      <c r="B30" s="56">
        <v>25</v>
      </c>
      <c r="C30" s="57"/>
      <c r="D30" s="58"/>
      <c r="E30" s="59"/>
      <c r="F30" s="59"/>
      <c r="G30" s="60"/>
      <c r="H30" s="61" t="str">
        <f>IF(F30="","",VLOOKUP(F30,'リスト(周知時は非表示)'!A:D,3,FALSE))</f>
        <v/>
      </c>
      <c r="I30" s="54"/>
      <c r="J30" s="62" t="str">
        <f>IFERROR(IF(K30="","",VLOOKUP(K30,'リスト(周知時は非表示)'!N:O,2,FALSE)),"")</f>
        <v/>
      </c>
      <c r="K30" s="63" t="str">
        <f>IFERROR(INDEX('リスト(周知時は非表示)'!$N$1:$N$119,SUMPRODUCT(('リスト(周知時は非表示)'!$L$1:$L$119=F30)*('リスト(周知時は非表示)'!$M$1:$M$119=I30),ROW('リスト(周知時は非表示)'!$N$1:$N$119))),"")</f>
        <v/>
      </c>
      <c r="L30" s="63" t="str">
        <f t="shared" si="0"/>
        <v/>
      </c>
    </row>
    <row r="31" spans="2:12" ht="12">
      <c r="B31" s="167" t="s">
        <v>131</v>
      </c>
      <c r="C31" s="167"/>
      <c r="D31" s="167"/>
      <c r="E31" s="167"/>
      <c r="F31" s="167"/>
      <c r="G31" s="167"/>
      <c r="H31" s="167"/>
      <c r="I31" s="167"/>
      <c r="J31" s="167"/>
      <c r="K31" s="167"/>
      <c r="L31" s="167"/>
    </row>
    <row r="32" spans="2:12" ht="12">
      <c r="B32" s="168" t="s">
        <v>147</v>
      </c>
      <c r="C32" s="168"/>
      <c r="D32" s="168"/>
      <c r="E32" s="168"/>
      <c r="F32" s="168"/>
      <c r="G32" s="168"/>
      <c r="H32" s="168"/>
      <c r="I32" s="168"/>
      <c r="J32" s="168"/>
      <c r="K32" s="168"/>
      <c r="L32" s="168"/>
    </row>
    <row r="33" spans="2:12" ht="13.5">
      <c r="B33" s="169" t="s">
        <v>148</v>
      </c>
      <c r="C33" s="170"/>
      <c r="D33" s="170"/>
      <c r="E33" s="170"/>
      <c r="F33" s="170"/>
      <c r="G33" s="170"/>
      <c r="H33" s="170"/>
      <c r="I33" s="170"/>
      <c r="J33" s="170"/>
      <c r="K33" s="170"/>
      <c r="L33" s="170"/>
    </row>
    <row r="34" spans="2:12" ht="13.5">
      <c r="B34" s="169" t="s">
        <v>175</v>
      </c>
      <c r="C34" s="170"/>
      <c r="D34" s="170"/>
      <c r="E34" s="170"/>
      <c r="F34" s="170"/>
      <c r="G34" s="170"/>
      <c r="H34" s="170"/>
      <c r="I34" s="170"/>
      <c r="J34" s="170"/>
      <c r="K34" s="170"/>
      <c r="L34" s="170"/>
    </row>
    <row r="35" spans="2:12" ht="13.5">
      <c r="B35" s="168" t="s">
        <v>137</v>
      </c>
      <c r="C35" s="161"/>
      <c r="D35" s="161"/>
      <c r="E35" s="161"/>
      <c r="F35" s="161"/>
      <c r="G35" s="161"/>
      <c r="H35" s="161"/>
      <c r="I35" s="161"/>
      <c r="J35" s="161"/>
      <c r="K35" s="161"/>
      <c r="L35" s="161"/>
    </row>
    <row r="36" spans="2:12" ht="12">
      <c r="B36" s="166" t="s">
        <v>138</v>
      </c>
      <c r="C36" s="166"/>
      <c r="D36" s="166"/>
      <c r="E36" s="166"/>
      <c r="F36" s="166"/>
      <c r="G36" s="166"/>
      <c r="H36" s="166"/>
      <c r="I36" s="166"/>
      <c r="J36" s="166"/>
      <c r="K36" s="166"/>
      <c r="L36" s="166"/>
    </row>
    <row r="37" spans="2:12" ht="13.5">
      <c r="B37" s="168"/>
      <c r="C37" s="161"/>
      <c r="D37" s="161"/>
      <c r="E37" s="161"/>
      <c r="F37" s="161"/>
      <c r="G37" s="161"/>
      <c r="H37" s="161"/>
      <c r="I37" s="161"/>
      <c r="J37" s="161"/>
      <c r="K37" s="161"/>
      <c r="L37" s="161"/>
    </row>
    <row r="38" spans="2:12" ht="13.5">
      <c r="B38" s="169" t="s">
        <v>139</v>
      </c>
      <c r="C38" s="170"/>
      <c r="D38" s="170"/>
      <c r="E38" s="170"/>
      <c r="F38" s="170"/>
      <c r="G38" s="170"/>
      <c r="H38" s="170"/>
      <c r="I38" s="170"/>
      <c r="J38" s="170"/>
      <c r="K38" s="170"/>
      <c r="L38" s="170"/>
    </row>
    <row r="39" spans="2:12" ht="12">
      <c r="B39" s="171" t="s">
        <v>140</v>
      </c>
      <c r="C39" s="171"/>
      <c r="D39" s="171"/>
      <c r="E39" s="171"/>
      <c r="F39" s="171"/>
      <c r="G39" s="171"/>
      <c r="H39" s="171"/>
      <c r="I39" s="171"/>
      <c r="J39" s="171"/>
      <c r="K39" s="171"/>
      <c r="L39" s="171"/>
    </row>
    <row r="40" spans="2:12" s="51" customFormat="1" ht="13.5">
      <c r="B40" s="169" t="s">
        <v>188</v>
      </c>
      <c r="C40" s="169"/>
      <c r="D40" s="169"/>
      <c r="E40" s="169"/>
      <c r="F40" s="169"/>
      <c r="G40" s="64"/>
      <c r="H40" s="64"/>
      <c r="I40" s="64"/>
      <c r="J40" s="64"/>
      <c r="K40" s="64"/>
      <c r="L40" s="64"/>
    </row>
    <row r="41" spans="2:12" ht="13.5">
      <c r="B41" s="169" t="s">
        <v>189</v>
      </c>
      <c r="C41" s="170"/>
      <c r="D41" s="170"/>
      <c r="E41" s="170"/>
      <c r="F41" s="170"/>
      <c r="G41" s="170"/>
      <c r="H41" s="170"/>
      <c r="I41" s="170"/>
      <c r="J41" s="170"/>
      <c r="K41" s="170"/>
      <c r="L41" s="170"/>
    </row>
    <row r="42" spans="2:12" ht="13.5" customHeight="1"/>
  </sheetData>
  <sheetProtection selectLockedCells="1"/>
  <dataConsolidate/>
  <mergeCells count="16">
    <mergeCell ref="B38:L38"/>
    <mergeCell ref="B39:L39"/>
    <mergeCell ref="B41:L41"/>
    <mergeCell ref="E3:L3"/>
    <mergeCell ref="B37:L37"/>
    <mergeCell ref="B40:F40"/>
    <mergeCell ref="B1:C1"/>
    <mergeCell ref="D1:L1"/>
    <mergeCell ref="G5:H5"/>
    <mergeCell ref="B3:D3"/>
    <mergeCell ref="B36:L36"/>
    <mergeCell ref="B31:L31"/>
    <mergeCell ref="B32:L32"/>
    <mergeCell ref="B33:L33"/>
    <mergeCell ref="B34:L34"/>
    <mergeCell ref="B35:L35"/>
  </mergeCells>
  <phoneticPr fontId="5"/>
  <dataValidations xWindow="386" yWindow="297" count="4">
    <dataValidation showInputMessage="1" showErrorMessage="1" sqref="H4:H30 I4:I5 C4:G5 C1:D2 C42:L1048576 E2:L2 B1:B1048576 M1:XFD1048576 J4:L30"/>
    <dataValidation type="textLength" operator="equal" allowBlank="1" showInputMessage="1" showErrorMessage="1" errorTitle="事業所番号の桁数について" error="事業所番号は10桁でお願いします。_x000a_事業所番号がない場合は空欄でお願いします。" promptTitle="事業所番号の桁数について" prompt="事業所番号は10桁でお願いします。_x000a_事業所番号がない場合は空欄でお願いします。" sqref="C6:C30">
      <formula1>10</formula1>
    </dataValidation>
    <dataValidation allowBlank="1" showInputMessage="1" showErrorMessage="1" prompt="正式名称を記入ください。" sqref="D6:D30"/>
    <dataValidation type="custom" allowBlank="1" showInputMessage="1" showErrorMessage="1" errorTitle="サービス種別について" error="訪問系事業所の場合は１を入力してください。" sqref="G6:G30">
      <formula1>IF(OR(F6="訪問介護",F6="訪問入浴介護",F6="訪問看護"),G6=1,TRUE)</formula1>
    </dataValidation>
  </dataValidations>
  <printOptions horizontalCentered="1" verticalCentered="1"/>
  <pageMargins left="0.70866141732283472" right="0.70866141732283472" top="0.35433070866141736" bottom="0.35433070866141736" header="0.31496062992125984" footer="0.31496062992125984"/>
  <pageSetup paperSize="9" scale="87" orientation="landscape" r:id="rId1"/>
  <extLst>
    <ext xmlns:x14="http://schemas.microsoft.com/office/spreadsheetml/2009/9/main" uri="{CCE6A557-97BC-4b89-ADB6-D9C93CAAB3DF}">
      <x14:dataValidations xmlns:xm="http://schemas.microsoft.com/office/excel/2006/main" xWindow="386" yWindow="297" count="3">
        <x14:dataValidation type="list" showInputMessage="1" showErrorMessage="1" prompt="プルダウンからお選びください。">
          <x14:formula1>
            <xm:f>'リスト(周知時は非表示)'!$F$2:$F$61</xm:f>
          </x14:formula1>
          <xm:sqref>E6:E30</xm:sqref>
        </x14:dataValidation>
        <x14:dataValidation type="list" allowBlank="1" showInputMessage="1" showErrorMessage="1" prompt="プルダウンからお選びください。">
          <x14:formula1>
            <xm:f>'リスト(周知時は非表示)'!$A$1:$A$17</xm:f>
          </x14:formula1>
          <xm:sqref>F6:F30</xm:sqref>
        </x14:dataValidation>
        <x14:dataValidation type="list" showInputMessage="1" showErrorMessage="1" prompt="プルダウンからお選びください。_x000a_">
          <x14:formula1>
            <xm:f>IF(OR(F6="訪問介護",F6="訪問入浴介護",F6="訪問看護"),'リスト(周知時は非表示)'!$J$4,'リスト(周知時は非表示)'!$J$2:$J$4)</xm:f>
          </x14:formula1>
          <xm:sqref>I6:I30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R54"/>
  <sheetViews>
    <sheetView showGridLines="0" showZeros="0" view="pageBreakPreview" zoomScaleNormal="100" zoomScaleSheetLayoutView="100" workbookViewId="0">
      <selection activeCell="BF40" sqref="BF40"/>
    </sheetView>
  </sheetViews>
  <sheetFormatPr defaultColWidth="2.25" defaultRowHeight="13.5"/>
  <cols>
    <col min="1" max="16384" width="2.25" style="42"/>
  </cols>
  <sheetData>
    <row r="1" spans="1:44">
      <c r="A1" s="42" t="s">
        <v>126</v>
      </c>
    </row>
    <row r="2" spans="1:44" ht="6.6" customHeight="1">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spans="1:44" ht="17.25" customHeight="1">
      <c r="A3" s="174" t="s">
        <v>127</v>
      </c>
      <c r="B3" s="175"/>
      <c r="C3" s="175"/>
      <c r="D3" s="175"/>
      <c r="E3" s="175"/>
      <c r="F3" s="175"/>
      <c r="G3" s="175"/>
      <c r="H3" s="176"/>
      <c r="I3" s="177">
        <f>'[1]3-1(介護)申請書'!J13</f>
        <v>0</v>
      </c>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row>
    <row r="4" spans="1:44">
      <c r="A4" s="44" t="s">
        <v>128</v>
      </c>
    </row>
    <row r="5" spans="1:44" ht="12.95" customHeight="1">
      <c r="A5" s="172" t="s">
        <v>207</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R5" s="34"/>
    </row>
    <row r="6" spans="1:44" ht="12.95" customHeight="1">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row>
    <row r="7" spans="1:44" ht="12.95" customHeight="1">
      <c r="A7" s="173"/>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row>
    <row r="8" spans="1:44" ht="12.95" customHeight="1">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row>
    <row r="9" spans="1:44" ht="12.95" customHeight="1">
      <c r="A9" s="173"/>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row>
    <row r="10" spans="1:44" ht="12.95" customHeight="1">
      <c r="A10" s="173"/>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row>
    <row r="11" spans="1:44" ht="12.95" customHeight="1">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row>
    <row r="12" spans="1:44" ht="12.95" customHeight="1">
      <c r="A12" s="173"/>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row>
    <row r="13" spans="1:44" ht="12.9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row>
    <row r="14" spans="1:44" ht="12.95" customHeight="1">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row>
    <row r="15" spans="1:44" ht="12.95" customHeight="1">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row>
    <row r="16" spans="1:44" ht="12.95" customHeigh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row>
    <row r="17" spans="1:44" ht="12.95" customHeight="1">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row>
    <row r="18" spans="1:44" ht="12.95"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R18" s="45"/>
    </row>
    <row r="19" spans="1:44" ht="12.75"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row>
    <row r="20" spans="1:44" ht="12.95" customHeight="1">
      <c r="A20" s="173"/>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row>
    <row r="21" spans="1:44" ht="12.95" customHeight="1">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row>
    <row r="22" spans="1:44" ht="12.95" customHeight="1">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row>
    <row r="23" spans="1:44" ht="12.95" customHeight="1">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row>
    <row r="24" spans="1:44" ht="12.95" customHeight="1">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row>
    <row r="25" spans="1:44" ht="12.95" customHeight="1">
      <c r="A25" s="173"/>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row>
    <row r="26" spans="1:44" ht="12.95" customHeight="1">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row>
    <row r="27" spans="1:44" ht="12.95" customHeight="1">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row>
    <row r="28" spans="1:44" ht="12.95" customHeight="1">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row>
    <row r="29" spans="1:44" ht="12.95" customHeight="1">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row>
    <row r="30" spans="1:44" ht="12.95" customHeight="1">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row>
    <row r="31" spans="1:44" ht="12.95" customHeight="1">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row>
    <row r="32" spans="1:44" ht="12.95" customHeight="1">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row>
    <row r="33" spans="1:38" ht="12.95" customHeight="1">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row>
    <row r="34" spans="1:38" ht="12.95" customHeight="1">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row>
    <row r="35" spans="1:38" ht="12.95" customHeight="1">
      <c r="A35" s="173"/>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row>
    <row r="36" spans="1:38" ht="12.95" customHeight="1">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row>
    <row r="37" spans="1:38" ht="12.95" customHeight="1">
      <c r="A37" s="173"/>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2.95" customHeight="1">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row r="39" spans="1:38" ht="12.95" customHeight="1">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row>
    <row r="40" spans="1:38" ht="12.95" customHeight="1">
      <c r="A40" s="173"/>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row>
    <row r="41" spans="1:38" ht="12.95" customHeight="1">
      <c r="A41" s="173"/>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row>
    <row r="42" spans="1:38" ht="12.95" customHeight="1">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row>
    <row r="43" spans="1:38" ht="12.95" customHeight="1">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row>
    <row r="44" spans="1:38" ht="12.95" customHeight="1">
      <c r="A44" s="173"/>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row>
    <row r="45" spans="1:38" ht="12.95" customHeight="1">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row>
    <row r="46" spans="1:38" ht="12.95" customHeight="1">
      <c r="A46" s="173"/>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row>
    <row r="47" spans="1:38" ht="12.95" customHeight="1">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row>
    <row r="48" spans="1:38" ht="12.95" customHeight="1">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row>
    <row r="49" spans="1:38" ht="12.95" customHeight="1">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row>
    <row r="50" spans="1:38" ht="12.95" customHeight="1">
      <c r="A50" s="173"/>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row>
    <row r="51" spans="1:38" ht="12.95" customHeight="1">
      <c r="A51" s="173"/>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row>
    <row r="52" spans="1:38" ht="12.95" customHeight="1">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row>
    <row r="53" spans="1:38" ht="12.95" customHeight="1">
      <c r="A53" s="173"/>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row>
    <row r="54" spans="1:38" ht="12.95" customHeight="1">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row>
  </sheetData>
  <sheetProtection formatCells="0" formatColumns="0" formatRows="0" insertColumns="0" insertRows="0" insertHyperlinks="0" deleteColumns="0" deleteRows="0" selectLockedCells="1" sort="0" autoFilter="0" pivotTables="0"/>
  <mergeCells count="3">
    <mergeCell ref="A5:AL54"/>
    <mergeCell ref="A3:H3"/>
    <mergeCell ref="I3:AL3"/>
  </mergeCells>
  <phoneticPr fontId="5"/>
  <printOptions horizontalCentered="1"/>
  <pageMargins left="0.70866141732283472" right="0.70866141732283472" top="0.74803149606299213" bottom="0.74803149606299213"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75"/>
  <sheetViews>
    <sheetView zoomScale="70" zoomScaleNormal="70" workbookViewId="0">
      <selection activeCell="G11" sqref="G11"/>
    </sheetView>
  </sheetViews>
  <sheetFormatPr defaultColWidth="9" defaultRowHeight="13.5"/>
  <cols>
    <col min="1" max="1" width="29.375" style="7" bestFit="1" customWidth="1"/>
    <col min="2" max="2" width="9" style="7"/>
    <col min="3" max="3" width="7.5" style="7" bestFit="1" customWidth="1"/>
    <col min="4" max="4" width="3.5" style="9" bestFit="1" customWidth="1"/>
    <col min="5" max="6" width="9" style="7"/>
    <col min="7" max="7" width="27.25" style="7" bestFit="1" customWidth="1"/>
    <col min="8" max="11" width="9" style="7"/>
    <col min="12" max="12" width="37.75" style="7" bestFit="1" customWidth="1"/>
    <col min="13" max="13" width="9" style="7"/>
    <col min="14" max="14" width="9" style="9"/>
    <col min="15" max="15" width="27.25" style="7" bestFit="1" customWidth="1"/>
    <col min="16" max="16384" width="9" style="7"/>
  </cols>
  <sheetData>
    <row r="1" spans="1:18" ht="14.25">
      <c r="A1" s="14"/>
      <c r="B1" s="4"/>
      <c r="C1" s="4"/>
      <c r="D1" s="8"/>
      <c r="E1" s="4"/>
      <c r="F1" s="4"/>
      <c r="G1" s="4"/>
      <c r="H1" s="4"/>
      <c r="I1" s="4"/>
      <c r="J1" s="4"/>
      <c r="K1" s="4"/>
      <c r="L1" s="4" t="s">
        <v>28</v>
      </c>
      <c r="M1" s="4" t="s">
        <v>133</v>
      </c>
      <c r="N1" s="8">
        <v>23600</v>
      </c>
      <c r="O1" s="4" t="s">
        <v>166</v>
      </c>
      <c r="P1" s="4"/>
      <c r="Q1" s="4"/>
      <c r="R1" s="4"/>
    </row>
    <row r="2" spans="1:18" ht="14.25">
      <c r="A2" s="4" t="s">
        <v>28</v>
      </c>
      <c r="B2" s="4" t="s">
        <v>7</v>
      </c>
      <c r="C2" s="4" t="s">
        <v>3</v>
      </c>
      <c r="D2" s="8">
        <v>30</v>
      </c>
      <c r="E2" s="4"/>
      <c r="F2" s="4" t="s">
        <v>208</v>
      </c>
      <c r="G2" s="4" t="s">
        <v>166</v>
      </c>
      <c r="H2" s="7">
        <f>SUMIF('3-2申請内容内訳書'!$J:$J,G2,'3-2申請内容内訳書'!$G:$G)</f>
        <v>0</v>
      </c>
      <c r="J2" s="4" t="s">
        <v>157</v>
      </c>
      <c r="K2" s="4"/>
      <c r="L2" s="4" t="s">
        <v>29</v>
      </c>
      <c r="M2" s="4" t="s">
        <v>133</v>
      </c>
      <c r="N2" s="8">
        <v>23600</v>
      </c>
      <c r="O2" s="4" t="s">
        <v>166</v>
      </c>
      <c r="P2" s="4"/>
      <c r="Q2" s="4"/>
      <c r="R2" s="4"/>
    </row>
    <row r="3" spans="1:18" ht="14.25">
      <c r="A3" s="4" t="s">
        <v>29</v>
      </c>
      <c r="B3" s="4" t="s">
        <v>7</v>
      </c>
      <c r="C3" s="4" t="s">
        <v>3</v>
      </c>
      <c r="D3" s="8">
        <v>30</v>
      </c>
      <c r="E3" s="4"/>
      <c r="F3" s="4" t="s">
        <v>209</v>
      </c>
      <c r="G3" s="4" t="s">
        <v>171</v>
      </c>
      <c r="H3" s="7">
        <f>SUMIF('3-2申請内容内訳書'!$J:$J,G3,'3-2申請内容内訳書'!$G:$G)</f>
        <v>0</v>
      </c>
      <c r="J3" s="4" t="s">
        <v>170</v>
      </c>
      <c r="K3" s="4"/>
      <c r="L3" s="4" t="s">
        <v>30</v>
      </c>
      <c r="M3" s="4" t="s">
        <v>133</v>
      </c>
      <c r="N3" s="8">
        <v>23600</v>
      </c>
      <c r="O3" s="4" t="s">
        <v>166</v>
      </c>
      <c r="P3" s="4"/>
      <c r="Q3" s="4"/>
      <c r="R3" s="4"/>
    </row>
    <row r="4" spans="1:18" ht="14.25">
      <c r="A4" s="4" t="s">
        <v>30</v>
      </c>
      <c r="B4" s="4" t="s">
        <v>7</v>
      </c>
      <c r="C4" s="4" t="s">
        <v>3</v>
      </c>
      <c r="D4" s="8">
        <v>30</v>
      </c>
      <c r="E4" s="4"/>
      <c r="F4" s="4" t="s">
        <v>210</v>
      </c>
      <c r="G4" s="4" t="s">
        <v>167</v>
      </c>
      <c r="H4" s="7">
        <f>SUMIF('3-2申請内容内訳書'!$J:$J,G4,'3-2申請内容内訳書'!$G:$G)</f>
        <v>0</v>
      </c>
      <c r="J4" s="4" t="s">
        <v>191</v>
      </c>
      <c r="K4" s="4"/>
      <c r="L4" s="4" t="s">
        <v>31</v>
      </c>
      <c r="M4" s="4" t="s">
        <v>133</v>
      </c>
      <c r="N4" s="8">
        <v>23600</v>
      </c>
      <c r="O4" s="4" t="s">
        <v>166</v>
      </c>
      <c r="P4" s="4"/>
      <c r="Q4" s="4"/>
      <c r="R4" s="4"/>
    </row>
    <row r="5" spans="1:18" ht="14.25">
      <c r="A5" s="4" t="s">
        <v>31</v>
      </c>
      <c r="B5" s="4" t="s">
        <v>7</v>
      </c>
      <c r="C5" s="4" t="s">
        <v>3</v>
      </c>
      <c r="D5" s="8">
        <v>30</v>
      </c>
      <c r="E5" s="4"/>
      <c r="F5" t="s">
        <v>211</v>
      </c>
      <c r="G5" s="4" t="s">
        <v>172</v>
      </c>
      <c r="H5" s="7">
        <f>SUMIF('3-2申請内容内訳書'!$J:$J,G5,'3-2申請内容内訳書'!$G:$G)</f>
        <v>0</v>
      </c>
      <c r="I5" s="4"/>
      <c r="J5" s="4"/>
      <c r="K5" s="4"/>
      <c r="L5" s="4" t="s">
        <v>32</v>
      </c>
      <c r="M5" s="4" t="s">
        <v>133</v>
      </c>
      <c r="N5" s="8">
        <v>23600</v>
      </c>
      <c r="O5" s="4" t="s">
        <v>166</v>
      </c>
      <c r="P5" s="4"/>
      <c r="Q5" s="4"/>
      <c r="R5" s="4"/>
    </row>
    <row r="6" spans="1:18" ht="14.25">
      <c r="A6" s="4" t="s">
        <v>32</v>
      </c>
      <c r="B6" s="4" t="s">
        <v>7</v>
      </c>
      <c r="C6" s="4" t="s">
        <v>3</v>
      </c>
      <c r="D6" s="8">
        <v>30</v>
      </c>
      <c r="E6" s="4"/>
      <c r="F6" t="s">
        <v>54</v>
      </c>
      <c r="G6" s="4" t="s">
        <v>198</v>
      </c>
      <c r="H6" s="7">
        <f>SUMIF('3-2申請内容内訳書'!$J:$J,G6,'3-2申請内容内訳書'!$G:$G)</f>
        <v>0</v>
      </c>
      <c r="I6" s="4"/>
      <c r="J6" s="4"/>
      <c r="K6" s="4"/>
      <c r="L6" s="4" t="s">
        <v>33</v>
      </c>
      <c r="M6" s="4" t="s">
        <v>133</v>
      </c>
      <c r="N6" s="8">
        <v>23600</v>
      </c>
      <c r="O6" s="4" t="s">
        <v>166</v>
      </c>
      <c r="P6" s="4"/>
      <c r="Q6" s="4"/>
      <c r="R6" s="4"/>
    </row>
    <row r="7" spans="1:18" ht="14.25">
      <c r="A7" s="4" t="s">
        <v>33</v>
      </c>
      <c r="B7" s="4" t="s">
        <v>7</v>
      </c>
      <c r="C7" s="4" t="s">
        <v>3</v>
      </c>
      <c r="D7" s="8">
        <v>30</v>
      </c>
      <c r="E7" s="4"/>
      <c r="F7" t="s">
        <v>55</v>
      </c>
      <c r="G7" s="4"/>
      <c r="I7" s="4"/>
      <c r="J7" s="4"/>
      <c r="K7" s="4"/>
      <c r="L7" s="4" t="s">
        <v>34</v>
      </c>
      <c r="M7" s="4" t="s">
        <v>133</v>
      </c>
      <c r="N7" s="8">
        <v>23600</v>
      </c>
      <c r="O7" s="4" t="s">
        <v>166</v>
      </c>
      <c r="P7" s="4"/>
      <c r="Q7" s="4"/>
      <c r="R7" s="4"/>
    </row>
    <row r="8" spans="1:18" ht="14.25">
      <c r="A8" s="4" t="s">
        <v>34</v>
      </c>
      <c r="B8" s="4" t="s">
        <v>7</v>
      </c>
      <c r="C8" s="4" t="s">
        <v>3</v>
      </c>
      <c r="D8" s="8">
        <v>30</v>
      </c>
      <c r="E8" s="4"/>
      <c r="F8" t="s">
        <v>56</v>
      </c>
      <c r="G8" s="4"/>
      <c r="I8" s="4"/>
      <c r="J8" s="4"/>
      <c r="K8" s="4"/>
      <c r="L8" s="4" t="s">
        <v>52</v>
      </c>
      <c r="M8" s="4" t="s">
        <v>133</v>
      </c>
      <c r="N8" s="8">
        <v>23600</v>
      </c>
      <c r="O8" s="4" t="s">
        <v>166</v>
      </c>
      <c r="P8" s="4"/>
      <c r="Q8" s="4"/>
      <c r="R8" s="4"/>
    </row>
    <row r="9" spans="1:18" ht="14.25">
      <c r="A9" s="4" t="s">
        <v>52</v>
      </c>
      <c r="B9" s="4" t="s">
        <v>7</v>
      </c>
      <c r="C9" s="4" t="s">
        <v>3</v>
      </c>
      <c r="D9" s="8">
        <v>30</v>
      </c>
      <c r="E9" s="4"/>
      <c r="F9" t="s">
        <v>57</v>
      </c>
      <c r="G9" s="4"/>
      <c r="H9" s="4"/>
      <c r="I9" s="4"/>
      <c r="J9" s="4"/>
      <c r="K9" s="4"/>
      <c r="L9" s="4" t="s">
        <v>53</v>
      </c>
      <c r="M9" s="4" t="s">
        <v>133</v>
      </c>
      <c r="N9" s="8">
        <v>23600</v>
      </c>
      <c r="O9" s="4" t="s">
        <v>166</v>
      </c>
      <c r="P9" s="4"/>
      <c r="Q9" s="4"/>
      <c r="R9" s="4"/>
    </row>
    <row r="10" spans="1:18" ht="14.25">
      <c r="A10" s="4" t="s">
        <v>53</v>
      </c>
      <c r="B10" s="4" t="s">
        <v>7</v>
      </c>
      <c r="C10" s="4" t="s">
        <v>3</v>
      </c>
      <c r="D10" s="8">
        <v>30</v>
      </c>
      <c r="E10" s="4"/>
      <c r="F10" t="s">
        <v>58</v>
      </c>
      <c r="G10" s="4"/>
      <c r="H10" s="4"/>
      <c r="I10" s="4"/>
      <c r="J10" s="4"/>
      <c r="K10" s="4"/>
      <c r="L10" s="4" t="s">
        <v>35</v>
      </c>
      <c r="M10" s="4" t="s">
        <v>133</v>
      </c>
      <c r="N10" s="8">
        <v>8700</v>
      </c>
      <c r="O10" s="4" t="s">
        <v>167</v>
      </c>
      <c r="P10" s="4"/>
      <c r="Q10" s="4"/>
      <c r="R10" s="4"/>
    </row>
    <row r="11" spans="1:18" ht="14.25">
      <c r="A11" s="14"/>
      <c r="B11" s="4"/>
      <c r="C11" s="4"/>
      <c r="D11" s="8"/>
      <c r="E11" s="4"/>
      <c r="F11" t="s">
        <v>59</v>
      </c>
      <c r="G11" s="4"/>
      <c r="H11" s="4"/>
      <c r="I11" s="4"/>
      <c r="J11" s="4"/>
      <c r="K11" s="4"/>
      <c r="L11" s="4" t="s">
        <v>36</v>
      </c>
      <c r="M11" s="4" t="s">
        <v>133</v>
      </c>
      <c r="N11" s="8">
        <v>8700</v>
      </c>
      <c r="O11" s="4" t="s">
        <v>167</v>
      </c>
      <c r="P11" s="4"/>
      <c r="Q11" s="4"/>
      <c r="R11" s="4"/>
    </row>
    <row r="12" spans="1:18" ht="14.25">
      <c r="A12" s="4" t="s">
        <v>35</v>
      </c>
      <c r="B12" s="4" t="s">
        <v>2</v>
      </c>
      <c r="C12" s="4" t="s">
        <v>3</v>
      </c>
      <c r="D12" s="8">
        <v>6</v>
      </c>
      <c r="E12" s="4"/>
      <c r="F12" t="s">
        <v>60</v>
      </c>
      <c r="G12" s="4"/>
      <c r="H12" s="4"/>
      <c r="I12" s="4"/>
      <c r="J12" s="4"/>
      <c r="K12" s="4"/>
      <c r="L12" s="4" t="s">
        <v>37</v>
      </c>
      <c r="M12" s="4" t="s">
        <v>133</v>
      </c>
      <c r="N12" s="8" t="s">
        <v>168</v>
      </c>
      <c r="O12" s="4" t="s">
        <v>174</v>
      </c>
      <c r="P12" s="4"/>
      <c r="Q12" s="4"/>
      <c r="R12" s="4"/>
    </row>
    <row r="13" spans="1:18" ht="14.25">
      <c r="A13" s="4" t="s">
        <v>36</v>
      </c>
      <c r="B13" s="4" t="s">
        <v>2</v>
      </c>
      <c r="C13" s="4" t="s">
        <v>3</v>
      </c>
      <c r="D13" s="8">
        <v>6</v>
      </c>
      <c r="E13" s="4"/>
      <c r="F13" t="s">
        <v>61</v>
      </c>
      <c r="G13" s="4"/>
      <c r="H13" s="4"/>
      <c r="I13" s="4"/>
      <c r="J13" s="4"/>
      <c r="K13" s="4"/>
      <c r="L13" s="4" t="s">
        <v>38</v>
      </c>
      <c r="M13" s="4" t="s">
        <v>133</v>
      </c>
      <c r="N13" s="8" t="s">
        <v>168</v>
      </c>
      <c r="O13" s="4" t="s">
        <v>174</v>
      </c>
      <c r="P13" s="4"/>
      <c r="Q13" s="4"/>
      <c r="R13" s="4"/>
    </row>
    <row r="14" spans="1:18" ht="14.25">
      <c r="A14" s="14"/>
      <c r="B14" s="4"/>
      <c r="C14" s="4"/>
      <c r="D14" s="8"/>
      <c r="E14" s="4"/>
      <c r="F14" t="s">
        <v>62</v>
      </c>
      <c r="G14" s="4"/>
      <c r="I14" s="4"/>
      <c r="J14" s="4"/>
      <c r="K14" s="4"/>
      <c r="L14" s="4" t="s">
        <v>39</v>
      </c>
      <c r="M14" s="4" t="s">
        <v>133</v>
      </c>
      <c r="N14" s="8" t="s">
        <v>169</v>
      </c>
      <c r="O14" s="4" t="s">
        <v>174</v>
      </c>
      <c r="P14" s="4"/>
      <c r="Q14" s="4"/>
      <c r="R14" s="4"/>
    </row>
    <row r="15" spans="1:18" ht="14.25">
      <c r="A15" s="4" t="s">
        <v>37</v>
      </c>
      <c r="B15" s="4" t="s">
        <v>1</v>
      </c>
      <c r="C15" s="4" t="s">
        <v>0</v>
      </c>
      <c r="D15" s="8">
        <v>50</v>
      </c>
      <c r="E15" s="4"/>
      <c r="F15" t="s">
        <v>63</v>
      </c>
      <c r="G15" s="4"/>
      <c r="I15" s="4"/>
      <c r="J15" s="4"/>
      <c r="K15" s="4"/>
      <c r="L15" s="4"/>
      <c r="M15" s="4"/>
      <c r="N15" s="8"/>
      <c r="O15" s="4"/>
      <c r="P15" s="4"/>
      <c r="Q15" s="4"/>
      <c r="R15" s="4"/>
    </row>
    <row r="16" spans="1:18" ht="14.25">
      <c r="A16" s="4" t="s">
        <v>38</v>
      </c>
      <c r="B16" s="4" t="s">
        <v>1</v>
      </c>
      <c r="C16" s="4" t="s">
        <v>0</v>
      </c>
      <c r="D16" s="8">
        <v>50</v>
      </c>
      <c r="E16" s="4"/>
      <c r="F16" t="s">
        <v>64</v>
      </c>
      <c r="G16" s="4"/>
      <c r="I16" s="4"/>
      <c r="J16" s="4"/>
      <c r="K16" s="4"/>
      <c r="L16" s="4"/>
      <c r="M16" s="4"/>
      <c r="N16" s="8"/>
      <c r="O16" s="4"/>
      <c r="P16" s="4"/>
      <c r="Q16" s="4"/>
      <c r="R16" s="4"/>
    </row>
    <row r="17" spans="1:18" ht="14.25">
      <c r="A17" s="4" t="s">
        <v>39</v>
      </c>
      <c r="B17" s="4" t="s">
        <v>1</v>
      </c>
      <c r="C17" s="4" t="s">
        <v>0</v>
      </c>
      <c r="D17" s="8">
        <v>50</v>
      </c>
      <c r="E17" s="4"/>
      <c r="F17" t="s">
        <v>65</v>
      </c>
      <c r="G17" s="4"/>
      <c r="I17" s="4"/>
      <c r="J17" s="4"/>
      <c r="K17" s="4"/>
      <c r="L17" s="4"/>
      <c r="M17" s="4"/>
      <c r="N17" s="8"/>
      <c r="O17" s="4"/>
      <c r="P17" s="4"/>
      <c r="Q17" s="4"/>
      <c r="R17" s="4"/>
    </row>
    <row r="18" spans="1:18" ht="14.25">
      <c r="E18" s="4"/>
      <c r="F18" t="s">
        <v>66</v>
      </c>
      <c r="G18" s="4"/>
      <c r="I18" s="4"/>
      <c r="J18" s="4"/>
      <c r="K18" s="4"/>
      <c r="L18" s="4" t="s">
        <v>28</v>
      </c>
      <c r="M18" s="4" t="s">
        <v>170</v>
      </c>
      <c r="N18" s="8">
        <v>24600</v>
      </c>
      <c r="O18" s="4" t="s">
        <v>171</v>
      </c>
      <c r="P18" s="4"/>
      <c r="Q18" s="4"/>
      <c r="R18" s="4"/>
    </row>
    <row r="19" spans="1:18" ht="14.25">
      <c r="E19" s="4"/>
      <c r="F19" t="s">
        <v>67</v>
      </c>
      <c r="G19" s="4"/>
      <c r="L19" s="4" t="s">
        <v>29</v>
      </c>
      <c r="M19" s="4" t="s">
        <v>170</v>
      </c>
      <c r="N19" s="8">
        <v>24600</v>
      </c>
      <c r="O19" s="4" t="s">
        <v>171</v>
      </c>
    </row>
    <row r="20" spans="1:18" ht="14.25">
      <c r="E20" s="4"/>
      <c r="F20" t="s">
        <v>68</v>
      </c>
      <c r="G20" s="4"/>
      <c r="L20" s="4" t="s">
        <v>30</v>
      </c>
      <c r="M20" s="4" t="s">
        <v>170</v>
      </c>
      <c r="N20" s="8">
        <v>24600</v>
      </c>
      <c r="O20" s="4" t="s">
        <v>171</v>
      </c>
    </row>
    <row r="21" spans="1:18" ht="14.25">
      <c r="E21" s="4"/>
      <c r="F21" t="s">
        <v>69</v>
      </c>
      <c r="G21" s="4"/>
      <c r="L21" s="4" t="s">
        <v>31</v>
      </c>
      <c r="M21" s="4" t="s">
        <v>170</v>
      </c>
      <c r="N21" s="8">
        <v>24600</v>
      </c>
      <c r="O21" s="4" t="s">
        <v>171</v>
      </c>
    </row>
    <row r="22" spans="1:18" ht="14.25">
      <c r="F22" t="s">
        <v>70</v>
      </c>
      <c r="G22" s="4"/>
      <c r="L22" s="4" t="s">
        <v>32</v>
      </c>
      <c r="M22" s="4" t="s">
        <v>170</v>
      </c>
      <c r="N22" s="8">
        <v>24600</v>
      </c>
      <c r="O22" s="4" t="s">
        <v>171</v>
      </c>
    </row>
    <row r="23" spans="1:18" ht="14.25">
      <c r="F23" t="s">
        <v>71</v>
      </c>
      <c r="G23" s="4"/>
      <c r="L23" s="4" t="s">
        <v>33</v>
      </c>
      <c r="M23" s="4" t="s">
        <v>170</v>
      </c>
      <c r="N23" s="8">
        <v>24600</v>
      </c>
      <c r="O23" s="4" t="s">
        <v>171</v>
      </c>
    </row>
    <row r="24" spans="1:18" ht="14.25">
      <c r="F24" t="s">
        <v>72</v>
      </c>
      <c r="G24" s="4"/>
      <c r="L24" s="4" t="s">
        <v>34</v>
      </c>
      <c r="M24" s="4" t="s">
        <v>170</v>
      </c>
      <c r="N24" s="8">
        <v>24600</v>
      </c>
      <c r="O24" s="4" t="s">
        <v>171</v>
      </c>
    </row>
    <row r="25" spans="1:18" ht="14.25">
      <c r="F25" t="s">
        <v>73</v>
      </c>
      <c r="G25" s="4"/>
      <c r="L25" s="4" t="s">
        <v>52</v>
      </c>
      <c r="M25" s="4" t="s">
        <v>170</v>
      </c>
      <c r="N25" s="8">
        <v>24600</v>
      </c>
      <c r="O25" s="4" t="s">
        <v>171</v>
      </c>
    </row>
    <row r="26" spans="1:18" ht="14.25">
      <c r="F26" t="s">
        <v>74</v>
      </c>
      <c r="G26" s="4"/>
      <c r="L26" s="4" t="s">
        <v>53</v>
      </c>
      <c r="M26" s="4" t="s">
        <v>170</v>
      </c>
      <c r="N26" s="8">
        <v>24600</v>
      </c>
      <c r="O26" s="4" t="s">
        <v>171</v>
      </c>
    </row>
    <row r="27" spans="1:18" ht="14.25">
      <c r="F27" t="s">
        <v>75</v>
      </c>
      <c r="G27" s="4"/>
      <c r="L27" s="4" t="s">
        <v>35</v>
      </c>
      <c r="M27" s="4" t="s">
        <v>170</v>
      </c>
      <c r="N27" s="8">
        <v>8300</v>
      </c>
      <c r="O27" s="4" t="s">
        <v>172</v>
      </c>
    </row>
    <row r="28" spans="1:18" ht="14.25">
      <c r="F28" t="s">
        <v>76</v>
      </c>
      <c r="L28" s="4" t="s">
        <v>36</v>
      </c>
      <c r="M28" s="4" t="s">
        <v>170</v>
      </c>
      <c r="N28" s="8">
        <v>8300</v>
      </c>
      <c r="O28" s="4" t="s">
        <v>172</v>
      </c>
    </row>
    <row r="29" spans="1:18" ht="14.25">
      <c r="F29" t="s">
        <v>77</v>
      </c>
      <c r="L29" s="4" t="s">
        <v>37</v>
      </c>
      <c r="M29" s="4" t="s">
        <v>170</v>
      </c>
      <c r="N29" s="8" t="s">
        <v>193</v>
      </c>
      <c r="O29" s="4" t="s">
        <v>173</v>
      </c>
    </row>
    <row r="30" spans="1:18" ht="14.25">
      <c r="F30" t="s">
        <v>78</v>
      </c>
      <c r="L30" s="4" t="s">
        <v>38</v>
      </c>
      <c r="M30" s="4" t="s">
        <v>170</v>
      </c>
      <c r="N30" s="8" t="s">
        <v>193</v>
      </c>
      <c r="O30" s="4" t="s">
        <v>173</v>
      </c>
    </row>
    <row r="31" spans="1:18" ht="14.25">
      <c r="E31" s="7" t="s">
        <v>110</v>
      </c>
      <c r="F31" t="s">
        <v>79</v>
      </c>
      <c r="L31" s="4" t="s">
        <v>39</v>
      </c>
      <c r="M31" s="4" t="s">
        <v>170</v>
      </c>
      <c r="N31" s="8" t="s">
        <v>193</v>
      </c>
      <c r="O31" s="4" t="s">
        <v>173</v>
      </c>
    </row>
    <row r="32" spans="1:18" ht="14.25">
      <c r="E32" s="7" t="s">
        <v>110</v>
      </c>
      <c r="F32" t="s">
        <v>80</v>
      </c>
      <c r="L32" s="4"/>
      <c r="M32" s="4"/>
      <c r="N32" s="8"/>
      <c r="O32" s="4"/>
    </row>
    <row r="33" spans="5:15" ht="14.25">
      <c r="E33" s="7" t="s">
        <v>110</v>
      </c>
      <c r="F33" t="s">
        <v>81</v>
      </c>
      <c r="L33" s="4"/>
      <c r="M33" s="4"/>
      <c r="N33" s="8"/>
      <c r="O33" s="4"/>
    </row>
    <row r="34" spans="5:15" ht="14.25">
      <c r="E34" s="7" t="s">
        <v>110</v>
      </c>
      <c r="F34" t="s">
        <v>82</v>
      </c>
      <c r="L34" s="4"/>
      <c r="M34" s="4"/>
      <c r="N34" s="8"/>
      <c r="O34" s="4"/>
    </row>
    <row r="35" spans="5:15" ht="14.25">
      <c r="E35" s="7" t="s">
        <v>110</v>
      </c>
      <c r="F35" t="s">
        <v>83</v>
      </c>
      <c r="L35" s="4" t="s">
        <v>28</v>
      </c>
      <c r="M35" s="4" t="s">
        <v>168</v>
      </c>
      <c r="N35" s="8" t="s">
        <v>192</v>
      </c>
      <c r="O35" s="4" t="s">
        <v>196</v>
      </c>
    </row>
    <row r="36" spans="5:15" ht="14.25">
      <c r="E36" s="7" t="s">
        <v>110</v>
      </c>
      <c r="F36" t="s">
        <v>84</v>
      </c>
      <c r="L36" s="4" t="s">
        <v>29</v>
      </c>
      <c r="M36" s="4" t="s">
        <v>168</v>
      </c>
      <c r="N36" s="8" t="s">
        <v>192</v>
      </c>
      <c r="O36" s="4" t="s">
        <v>196</v>
      </c>
    </row>
    <row r="37" spans="5:15" ht="14.25">
      <c r="E37" s="7" t="s">
        <v>110</v>
      </c>
      <c r="F37" t="s">
        <v>85</v>
      </c>
      <c r="L37" s="4" t="s">
        <v>30</v>
      </c>
      <c r="M37" s="4" t="s">
        <v>168</v>
      </c>
      <c r="N37" s="8" t="s">
        <v>192</v>
      </c>
      <c r="O37" s="4" t="s">
        <v>196</v>
      </c>
    </row>
    <row r="38" spans="5:15" ht="14.25">
      <c r="E38" s="16" t="s">
        <v>111</v>
      </c>
      <c r="F38" t="s">
        <v>86</v>
      </c>
      <c r="L38" s="4" t="s">
        <v>31</v>
      </c>
      <c r="M38" s="4" t="s">
        <v>168</v>
      </c>
      <c r="N38" s="8" t="s">
        <v>192</v>
      </c>
      <c r="O38" s="4" t="s">
        <v>196</v>
      </c>
    </row>
    <row r="39" spans="5:15" ht="14.25">
      <c r="E39" s="16" t="s">
        <v>111</v>
      </c>
      <c r="F39" t="s">
        <v>87</v>
      </c>
      <c r="L39" s="4" t="s">
        <v>32</v>
      </c>
      <c r="M39" s="4" t="s">
        <v>168</v>
      </c>
      <c r="N39" s="8" t="s">
        <v>192</v>
      </c>
      <c r="O39" s="4" t="s">
        <v>196</v>
      </c>
    </row>
    <row r="40" spans="5:15" ht="14.25">
      <c r="E40" s="16" t="s">
        <v>111</v>
      </c>
      <c r="F40" t="s">
        <v>88</v>
      </c>
      <c r="L40" s="4" t="s">
        <v>33</v>
      </c>
      <c r="M40" s="4" t="s">
        <v>168</v>
      </c>
      <c r="N40" s="8" t="s">
        <v>192</v>
      </c>
      <c r="O40" s="4" t="s">
        <v>196</v>
      </c>
    </row>
    <row r="41" spans="5:15" ht="14.25">
      <c r="E41" s="16" t="s">
        <v>111</v>
      </c>
      <c r="F41" t="s">
        <v>89</v>
      </c>
      <c r="L41" s="4" t="s">
        <v>34</v>
      </c>
      <c r="M41" s="4" t="s">
        <v>168</v>
      </c>
      <c r="N41" s="8" t="s">
        <v>192</v>
      </c>
      <c r="O41" s="4" t="s">
        <v>196</v>
      </c>
    </row>
    <row r="42" spans="5:15" ht="14.25">
      <c r="E42" s="16" t="s">
        <v>113</v>
      </c>
      <c r="F42" t="s">
        <v>112</v>
      </c>
      <c r="L42" s="4" t="s">
        <v>52</v>
      </c>
      <c r="M42" s="4" t="s">
        <v>168</v>
      </c>
      <c r="N42" s="8" t="s">
        <v>192</v>
      </c>
      <c r="O42" s="4" t="s">
        <v>196</v>
      </c>
    </row>
    <row r="43" spans="5:15" ht="14.25">
      <c r="E43" s="16" t="s">
        <v>113</v>
      </c>
      <c r="F43" t="s">
        <v>90</v>
      </c>
      <c r="L43" s="4" t="s">
        <v>53</v>
      </c>
      <c r="M43" s="4" t="s">
        <v>168</v>
      </c>
      <c r="N43" s="8" t="s">
        <v>192</v>
      </c>
      <c r="O43" s="4" t="s">
        <v>196</v>
      </c>
    </row>
    <row r="44" spans="5:15" ht="14.25">
      <c r="E44" s="16" t="s">
        <v>115</v>
      </c>
      <c r="F44" t="s">
        <v>114</v>
      </c>
      <c r="L44" s="4" t="s">
        <v>35</v>
      </c>
      <c r="M44" s="4" t="s">
        <v>168</v>
      </c>
      <c r="N44" s="8" t="s">
        <v>192</v>
      </c>
      <c r="O44" s="4" t="s">
        <v>197</v>
      </c>
    </row>
    <row r="45" spans="5:15" ht="14.25">
      <c r="E45" s="16" t="s">
        <v>117</v>
      </c>
      <c r="F45" t="s">
        <v>116</v>
      </c>
      <c r="L45" s="4" t="s">
        <v>36</v>
      </c>
      <c r="M45" s="4" t="s">
        <v>168</v>
      </c>
      <c r="N45" s="8" t="s">
        <v>192</v>
      </c>
      <c r="O45" s="4" t="s">
        <v>197</v>
      </c>
    </row>
    <row r="46" spans="5:15" ht="14.25">
      <c r="E46" s="16" t="s">
        <v>117</v>
      </c>
      <c r="F46" t="s">
        <v>118</v>
      </c>
      <c r="L46" s="4" t="s">
        <v>37</v>
      </c>
      <c r="M46" s="4" t="s">
        <v>168</v>
      </c>
      <c r="N46" s="8">
        <v>14200</v>
      </c>
      <c r="O46" s="4" t="s">
        <v>198</v>
      </c>
    </row>
    <row r="47" spans="5:15" ht="14.25">
      <c r="E47" s="16" t="s">
        <v>119</v>
      </c>
      <c r="F47" t="s">
        <v>91</v>
      </c>
      <c r="L47" s="4" t="s">
        <v>38</v>
      </c>
      <c r="M47" s="4" t="s">
        <v>168</v>
      </c>
      <c r="N47" s="8">
        <v>14200</v>
      </c>
      <c r="O47" s="4" t="s">
        <v>198</v>
      </c>
    </row>
    <row r="48" spans="5:15" ht="14.25">
      <c r="E48" s="16" t="s">
        <v>120</v>
      </c>
      <c r="F48" t="s">
        <v>92</v>
      </c>
      <c r="L48" s="4" t="s">
        <v>39</v>
      </c>
      <c r="M48" s="4" t="s">
        <v>168</v>
      </c>
      <c r="N48" s="8">
        <v>14200</v>
      </c>
      <c r="O48" s="4" t="s">
        <v>198</v>
      </c>
    </row>
    <row r="49" spans="5:15" ht="14.25">
      <c r="E49" s="16" t="s">
        <v>121</v>
      </c>
      <c r="F49" t="s">
        <v>93</v>
      </c>
      <c r="L49" s="4" t="s">
        <v>177</v>
      </c>
      <c r="M49" s="4"/>
      <c r="N49" s="8"/>
      <c r="O49" s="4"/>
    </row>
    <row r="50" spans="5:15" ht="14.25">
      <c r="E50" s="16" t="s">
        <v>122</v>
      </c>
      <c r="F50" t="s">
        <v>94</v>
      </c>
      <c r="L50" s="4" t="s">
        <v>179</v>
      </c>
      <c r="M50" s="4"/>
      <c r="N50" s="8"/>
      <c r="O50" s="4"/>
    </row>
    <row r="51" spans="5:15" ht="14.25">
      <c r="E51" s="16" t="s">
        <v>122</v>
      </c>
      <c r="F51" t="s">
        <v>95</v>
      </c>
      <c r="L51" s="4" t="s">
        <v>180</v>
      </c>
      <c r="M51" s="4"/>
      <c r="N51" s="8"/>
      <c r="O51" s="4"/>
    </row>
    <row r="52" spans="5:15" ht="14.25">
      <c r="E52" s="16" t="s">
        <v>122</v>
      </c>
      <c r="F52" t="s">
        <v>96</v>
      </c>
      <c r="L52" s="4" t="s">
        <v>181</v>
      </c>
      <c r="N52" s="8"/>
      <c r="O52" s="4"/>
    </row>
    <row r="53" spans="5:15" ht="14.25">
      <c r="E53" s="16" t="s">
        <v>122</v>
      </c>
      <c r="F53" t="s">
        <v>97</v>
      </c>
      <c r="L53" s="4" t="s">
        <v>178</v>
      </c>
      <c r="N53" s="8"/>
      <c r="O53" s="4"/>
    </row>
    <row r="54" spans="5:15" ht="14.25">
      <c r="E54" s="16" t="s">
        <v>122</v>
      </c>
      <c r="F54" t="s">
        <v>98</v>
      </c>
      <c r="L54" s="4" t="s">
        <v>182</v>
      </c>
      <c r="N54" s="8"/>
      <c r="O54" s="4"/>
    </row>
    <row r="55" spans="5:15" ht="14.25">
      <c r="E55" s="16" t="s">
        <v>122</v>
      </c>
      <c r="F55" t="s">
        <v>99</v>
      </c>
      <c r="L55" s="4" t="s">
        <v>183</v>
      </c>
      <c r="N55" s="8"/>
      <c r="O55" s="4"/>
    </row>
    <row r="56" spans="5:15" ht="14.25">
      <c r="E56" s="16" t="s">
        <v>122</v>
      </c>
      <c r="F56" t="s">
        <v>100</v>
      </c>
      <c r="L56" s="4" t="s">
        <v>52</v>
      </c>
      <c r="N56" s="8"/>
      <c r="O56" s="4"/>
    </row>
    <row r="57" spans="5:15" ht="14.25">
      <c r="E57" s="16" t="s">
        <v>123</v>
      </c>
      <c r="F57" t="s">
        <v>101</v>
      </c>
      <c r="L57" s="4" t="s">
        <v>53</v>
      </c>
      <c r="N57" s="8"/>
      <c r="O57" s="4"/>
    </row>
    <row r="58" spans="5:15" ht="14.25">
      <c r="E58" s="16" t="s">
        <v>123</v>
      </c>
      <c r="F58" t="s">
        <v>102</v>
      </c>
      <c r="L58" s="4" t="s">
        <v>184</v>
      </c>
      <c r="N58" s="8"/>
      <c r="O58" s="4"/>
    </row>
    <row r="59" spans="5:15" ht="14.25">
      <c r="E59" s="16" t="s">
        <v>124</v>
      </c>
      <c r="F59" t="s">
        <v>103</v>
      </c>
      <c r="L59" s="4" t="s">
        <v>36</v>
      </c>
      <c r="N59" s="8"/>
      <c r="O59" s="4"/>
    </row>
    <row r="60" spans="5:15" ht="14.25">
      <c r="E60" s="16" t="s">
        <v>124</v>
      </c>
      <c r="F60" t="s">
        <v>104</v>
      </c>
      <c r="L60" s="4" t="s">
        <v>185</v>
      </c>
      <c r="N60" s="8"/>
      <c r="O60" s="4"/>
    </row>
    <row r="61" spans="5:15" ht="14.25">
      <c r="E61" s="16" t="s">
        <v>124</v>
      </c>
      <c r="F61" t="s">
        <v>105</v>
      </c>
      <c r="L61" s="4" t="s">
        <v>186</v>
      </c>
      <c r="N61" s="8"/>
      <c r="O61" s="4"/>
    </row>
    <row r="62" spans="5:15" ht="14.25">
      <c r="L62" s="4" t="s">
        <v>187</v>
      </c>
      <c r="N62" s="8"/>
      <c r="O62" s="4"/>
    </row>
    <row r="63" spans="5:15" ht="14.25">
      <c r="L63" s="4"/>
      <c r="N63" s="8"/>
      <c r="O63" s="4"/>
    </row>
    <row r="64" spans="5:15" ht="14.25">
      <c r="L64" s="4"/>
      <c r="M64" s="4" t="s">
        <v>133</v>
      </c>
      <c r="O64" s="4"/>
    </row>
    <row r="65" spans="12:15" ht="14.25">
      <c r="L65" s="4"/>
      <c r="M65" s="4" t="s">
        <v>133</v>
      </c>
      <c r="O65" s="4"/>
    </row>
    <row r="66" spans="12:15" ht="14.25">
      <c r="L66" s="4"/>
      <c r="M66" s="25" t="s">
        <v>133</v>
      </c>
      <c r="O66" s="4"/>
    </row>
    <row r="67" spans="12:15" ht="14.25">
      <c r="L67" s="4"/>
      <c r="M67" s="25" t="s">
        <v>133</v>
      </c>
      <c r="O67" s="4"/>
    </row>
    <row r="68" spans="12:15" ht="14.25">
      <c r="L68" s="4"/>
      <c r="M68" s="25" t="s">
        <v>133</v>
      </c>
      <c r="O68" s="4"/>
    </row>
    <row r="69" spans="12:15" ht="14.25">
      <c r="L69" s="4"/>
      <c r="M69" s="25" t="s">
        <v>133</v>
      </c>
      <c r="O69" s="4"/>
    </row>
    <row r="70" spans="12:15" ht="14.25">
      <c r="L70" s="4"/>
      <c r="M70" s="25" t="s">
        <v>133</v>
      </c>
      <c r="O70" s="4"/>
    </row>
    <row r="71" spans="12:15" ht="14.25">
      <c r="L71" s="4"/>
      <c r="M71" s="25" t="s">
        <v>133</v>
      </c>
      <c r="O71" s="4"/>
    </row>
    <row r="72" spans="12:15" ht="14.25">
      <c r="L72" s="4"/>
      <c r="M72" s="25" t="s">
        <v>133</v>
      </c>
      <c r="O72" s="4"/>
    </row>
    <row r="73" spans="12:15" ht="14.25">
      <c r="L73" s="4"/>
      <c r="M73" s="25" t="s">
        <v>133</v>
      </c>
      <c r="O73" s="4"/>
    </row>
    <row r="74" spans="12:15" ht="14.25">
      <c r="L74" s="4"/>
      <c r="M74" s="25" t="s">
        <v>133</v>
      </c>
      <c r="O74" s="4"/>
    </row>
    <row r="75" spans="12:15" ht="14.25">
      <c r="L75" s="4"/>
      <c r="M75" s="25" t="s">
        <v>133</v>
      </c>
      <c r="O75" s="4"/>
    </row>
    <row r="76" spans="12:15" ht="14.25">
      <c r="L76" s="4"/>
      <c r="M76" s="25" t="s">
        <v>133</v>
      </c>
      <c r="O76" s="4"/>
    </row>
    <row r="77" spans="12:15" ht="14.25">
      <c r="L77" s="4"/>
      <c r="M77" s="25" t="s">
        <v>133</v>
      </c>
      <c r="O77" s="4"/>
    </row>
    <row r="78" spans="12:15" ht="14.25">
      <c r="L78" s="4"/>
      <c r="M78" s="25" t="s">
        <v>133</v>
      </c>
      <c r="O78" s="4"/>
    </row>
    <row r="79" spans="12:15" ht="14.25">
      <c r="L79" s="4"/>
      <c r="N79" s="8"/>
      <c r="O79" s="4"/>
    </row>
    <row r="80" spans="12:15" ht="14.25">
      <c r="L80" s="4"/>
      <c r="N80" s="8"/>
      <c r="O80" s="4"/>
    </row>
    <row r="81" spans="12:15" ht="14.25">
      <c r="L81" s="4"/>
      <c r="N81" s="8"/>
      <c r="O81" s="4"/>
    </row>
    <row r="82" spans="12:15" ht="14.25">
      <c r="L82" s="4"/>
      <c r="M82" s="25" t="s">
        <v>170</v>
      </c>
      <c r="N82" s="8"/>
      <c r="O82" s="4"/>
    </row>
    <row r="83" spans="12:15" ht="14.25">
      <c r="L83" s="4"/>
      <c r="M83" s="25" t="s">
        <v>170</v>
      </c>
      <c r="N83" s="8"/>
      <c r="O83" s="4"/>
    </row>
    <row r="84" spans="12:15" ht="14.25">
      <c r="L84" s="4"/>
      <c r="M84" s="25" t="s">
        <v>170</v>
      </c>
    </row>
    <row r="85" spans="12:15" ht="14.25">
      <c r="L85" s="4"/>
      <c r="M85" s="25" t="s">
        <v>170</v>
      </c>
    </row>
    <row r="86" spans="12:15" ht="14.25">
      <c r="L86" s="4"/>
      <c r="M86" s="25" t="s">
        <v>170</v>
      </c>
    </row>
    <row r="87" spans="12:15" ht="14.25">
      <c r="L87" s="4"/>
      <c r="M87" s="25" t="s">
        <v>170</v>
      </c>
    </row>
    <row r="88" spans="12:15" ht="14.25">
      <c r="L88" s="4"/>
      <c r="M88" s="25" t="s">
        <v>170</v>
      </c>
    </row>
    <row r="89" spans="12:15" ht="14.25">
      <c r="L89" s="4"/>
      <c r="M89" s="25" t="s">
        <v>170</v>
      </c>
    </row>
    <row r="90" spans="12:15" ht="14.25">
      <c r="L90" s="4"/>
      <c r="M90" s="25" t="s">
        <v>170</v>
      </c>
    </row>
    <row r="91" spans="12:15" ht="14.25">
      <c r="L91" s="4"/>
      <c r="M91" s="25" t="s">
        <v>170</v>
      </c>
    </row>
    <row r="92" spans="12:15" ht="14.25">
      <c r="L92" s="4"/>
      <c r="M92" s="25" t="s">
        <v>170</v>
      </c>
    </row>
    <row r="93" spans="12:15" ht="14.25">
      <c r="L93" s="4"/>
      <c r="M93" s="25" t="s">
        <v>170</v>
      </c>
    </row>
    <row r="94" spans="12:15" ht="14.25">
      <c r="L94" s="4"/>
      <c r="M94" s="25" t="s">
        <v>170</v>
      </c>
    </row>
    <row r="95" spans="12:15" ht="14.25">
      <c r="L95" s="4"/>
      <c r="M95" s="25" t="s">
        <v>170</v>
      </c>
    </row>
    <row r="96" spans="12:15" ht="14.25">
      <c r="L96" s="4"/>
      <c r="M96" s="25" t="s">
        <v>170</v>
      </c>
    </row>
    <row r="97" spans="12:13" ht="14.25">
      <c r="L97" s="4"/>
      <c r="M97" s="46"/>
    </row>
    <row r="98" spans="12:13" ht="14.25">
      <c r="L98" s="4"/>
      <c r="M98" s="4"/>
    </row>
    <row r="99" spans="12:13" ht="14.25">
      <c r="L99" s="4"/>
      <c r="M99" s="4"/>
    </row>
    <row r="100" spans="12:13" ht="14.25">
      <c r="L100" s="4"/>
      <c r="M100" s="8" t="s">
        <v>191</v>
      </c>
    </row>
    <row r="101" spans="12:13" ht="14.25">
      <c r="L101" s="4"/>
      <c r="M101" s="8" t="s">
        <v>191</v>
      </c>
    </row>
    <row r="102" spans="12:13" ht="14.25">
      <c r="L102" s="4"/>
      <c r="M102" s="8" t="s">
        <v>191</v>
      </c>
    </row>
    <row r="103" spans="12:13" ht="14.25">
      <c r="L103" s="4"/>
      <c r="M103" s="8" t="s">
        <v>191</v>
      </c>
    </row>
    <row r="104" spans="12:13" ht="14.25">
      <c r="L104" s="4"/>
      <c r="M104" s="8" t="s">
        <v>191</v>
      </c>
    </row>
    <row r="105" spans="12:13" ht="14.25">
      <c r="L105" s="4"/>
      <c r="M105" s="8" t="s">
        <v>191</v>
      </c>
    </row>
    <row r="106" spans="12:13" ht="14.25">
      <c r="L106" s="4"/>
      <c r="M106" s="8" t="s">
        <v>191</v>
      </c>
    </row>
    <row r="107" spans="12:13" ht="14.25">
      <c r="L107" s="4"/>
      <c r="M107" s="8" t="s">
        <v>191</v>
      </c>
    </row>
    <row r="108" spans="12:13" ht="14.25">
      <c r="L108" s="4"/>
      <c r="M108" s="8" t="s">
        <v>191</v>
      </c>
    </row>
    <row r="109" spans="12:13" ht="14.25">
      <c r="L109" s="4"/>
      <c r="M109" s="8" t="s">
        <v>191</v>
      </c>
    </row>
    <row r="110" spans="12:13" ht="14.25">
      <c r="L110" s="4"/>
      <c r="M110" s="8" t="s">
        <v>191</v>
      </c>
    </row>
    <row r="111" spans="12:13" ht="14.25">
      <c r="L111" s="4"/>
      <c r="M111" s="8" t="s">
        <v>191</v>
      </c>
    </row>
    <row r="112" spans="12:13" ht="14.25">
      <c r="L112" s="4"/>
      <c r="M112" s="8" t="s">
        <v>191</v>
      </c>
    </row>
    <row r="113" spans="12:13" ht="14.25">
      <c r="L113" s="4"/>
      <c r="M113" s="8" t="s">
        <v>191</v>
      </c>
    </row>
    <row r="114" spans="12:13" ht="14.25">
      <c r="L114" s="4"/>
      <c r="M114" s="8" t="s">
        <v>191</v>
      </c>
    </row>
    <row r="115" spans="12:13" ht="14.25">
      <c r="L115" s="4"/>
      <c r="M115" s="37"/>
    </row>
    <row r="116" spans="12:13" ht="14.25">
      <c r="L116" s="4"/>
      <c r="M116" s="25" t="s">
        <v>194</v>
      </c>
    </row>
    <row r="117" spans="12:13" ht="14.25">
      <c r="L117" s="4"/>
      <c r="M117" s="25" t="s">
        <v>195</v>
      </c>
    </row>
    <row r="118" spans="12:13" ht="14.25">
      <c r="L118" s="4"/>
      <c r="M118" s="25" t="s">
        <v>191</v>
      </c>
    </row>
    <row r="119" spans="12:13" ht="14.25">
      <c r="L119" s="4"/>
      <c r="M119" s="25"/>
    </row>
    <row r="120" spans="12:13" ht="14.25">
      <c r="L120" s="4"/>
      <c r="M120" s="25"/>
    </row>
    <row r="121" spans="12:13" ht="14.25">
      <c r="L121" s="4"/>
      <c r="M121" s="25"/>
    </row>
    <row r="122" spans="12:13" ht="14.25">
      <c r="L122" s="4"/>
      <c r="M122" s="25"/>
    </row>
    <row r="123" spans="12:13" ht="14.25">
      <c r="L123" s="4"/>
      <c r="M123" s="25"/>
    </row>
    <row r="124" spans="12:13" ht="14.25">
      <c r="L124" s="4"/>
      <c r="M124" s="25"/>
    </row>
    <row r="125" spans="12:13" ht="14.25">
      <c r="L125" s="4"/>
      <c r="M125" s="25"/>
    </row>
    <row r="126" spans="12:13" ht="14.25">
      <c r="L126" s="4"/>
      <c r="M126" s="25"/>
    </row>
    <row r="127" spans="12:13" ht="14.25">
      <c r="L127" s="4"/>
      <c r="M127" s="25"/>
    </row>
    <row r="128" spans="12:13" ht="14.25">
      <c r="L128" s="4"/>
      <c r="M128" s="25"/>
    </row>
    <row r="129" spans="12:13" ht="14.25">
      <c r="L129" s="4"/>
      <c r="M129" s="25"/>
    </row>
    <row r="130" spans="12:13" ht="14.25">
      <c r="L130" s="4"/>
      <c r="M130" s="25"/>
    </row>
    <row r="131" spans="12:13" ht="14.25">
      <c r="L131" s="4"/>
      <c r="M131" s="37"/>
    </row>
    <row r="132" spans="12:13" ht="14.25">
      <c r="L132" s="4"/>
      <c r="M132" s="36"/>
    </row>
    <row r="133" spans="12:13" ht="14.25">
      <c r="L133" s="4"/>
      <c r="M133" s="36"/>
    </row>
    <row r="134" spans="12:13" ht="14.25">
      <c r="L134" s="4"/>
      <c r="M134" s="36"/>
    </row>
    <row r="135" spans="12:13" ht="14.25">
      <c r="L135" s="4"/>
      <c r="M135" s="36"/>
    </row>
    <row r="136" spans="12:13" ht="14.25">
      <c r="L136" s="4"/>
      <c r="M136" s="36"/>
    </row>
    <row r="137" spans="12:13" ht="14.25">
      <c r="L137" s="4"/>
      <c r="M137" s="36"/>
    </row>
    <row r="138" spans="12:13" ht="14.25">
      <c r="L138" s="4"/>
      <c r="M138" s="36"/>
    </row>
    <row r="139" spans="12:13" ht="14.25">
      <c r="L139" s="4"/>
      <c r="M139" s="36"/>
    </row>
    <row r="140" spans="12:13" ht="14.25">
      <c r="L140" s="4"/>
      <c r="M140" s="36"/>
    </row>
    <row r="141" spans="12:13" ht="14.25">
      <c r="L141" s="4"/>
      <c r="M141" s="36"/>
    </row>
    <row r="142" spans="12:13" ht="14.25">
      <c r="L142" s="4"/>
      <c r="M142" s="36"/>
    </row>
    <row r="143" spans="12:13" ht="14.25">
      <c r="L143" s="4"/>
      <c r="M143" s="36"/>
    </row>
    <row r="144" spans="12:13" ht="14.25">
      <c r="L144" s="4"/>
      <c r="M144" s="36"/>
    </row>
    <row r="145" spans="12:13" ht="14.25">
      <c r="M145" s="36"/>
    </row>
    <row r="146" spans="12:13" ht="14.25">
      <c r="L146" s="4"/>
      <c r="M146" s="36"/>
    </row>
    <row r="147" spans="12:13" ht="14.25">
      <c r="L147" s="4"/>
      <c r="M147" s="36"/>
    </row>
    <row r="148" spans="12:13" ht="14.25">
      <c r="L148" s="4"/>
      <c r="M148" s="36"/>
    </row>
    <row r="149" spans="12:13" ht="14.25">
      <c r="L149" s="4"/>
      <c r="M149" s="36"/>
    </row>
    <row r="150" spans="12:13" ht="14.25">
      <c r="L150" s="4"/>
      <c r="M150" s="36"/>
    </row>
    <row r="151" spans="12:13" ht="14.25">
      <c r="L151" s="4"/>
      <c r="M151" s="36"/>
    </row>
    <row r="152" spans="12:13" ht="14.25">
      <c r="L152" s="4"/>
      <c r="M152" s="36"/>
    </row>
    <row r="153" spans="12:13" ht="14.25">
      <c r="L153" s="4"/>
      <c r="M153" s="36"/>
    </row>
    <row r="154" spans="12:13" ht="14.25">
      <c r="L154" s="4"/>
      <c r="M154" s="36"/>
    </row>
    <row r="155" spans="12:13" ht="14.25">
      <c r="L155" s="4"/>
      <c r="M155" s="36"/>
    </row>
    <row r="156" spans="12:13" ht="14.25">
      <c r="L156" s="4"/>
      <c r="M156" s="36"/>
    </row>
    <row r="157" spans="12:13" ht="14.25">
      <c r="L157" s="4"/>
      <c r="M157" s="36"/>
    </row>
    <row r="158" spans="12:13" ht="14.25">
      <c r="L158" s="4"/>
      <c r="M158" s="36"/>
    </row>
    <row r="159" spans="12:13" ht="14.25">
      <c r="L159" s="4"/>
      <c r="M159" s="36"/>
    </row>
    <row r="160" spans="12:13" ht="14.25">
      <c r="L160" s="4"/>
      <c r="M160" s="36"/>
    </row>
    <row r="161" spans="12:13" ht="14.25">
      <c r="L161" s="4"/>
      <c r="M161" s="36"/>
    </row>
    <row r="162" spans="12:13" ht="14.25">
      <c r="L162" s="4"/>
    </row>
    <row r="163" spans="12:13" ht="14.25">
      <c r="L163" s="4"/>
      <c r="M163" s="4"/>
    </row>
    <row r="164" spans="12:13" ht="14.25">
      <c r="L164" s="4"/>
      <c r="M164" s="4"/>
    </row>
    <row r="165" spans="12:13" ht="14.25">
      <c r="L165" s="4"/>
      <c r="M165" s="38"/>
    </row>
    <row r="166" spans="12:13" ht="14.25">
      <c r="L166" s="4"/>
      <c r="M166" s="38"/>
    </row>
    <row r="167" spans="12:13" ht="14.25">
      <c r="L167" s="4"/>
      <c r="M167" s="4"/>
    </row>
    <row r="168" spans="12:13" ht="14.25">
      <c r="L168" s="4"/>
      <c r="M168" s="38"/>
    </row>
    <row r="169" spans="12:13" ht="14.25">
      <c r="L169" s="4"/>
    </row>
    <row r="170" spans="12:13" ht="14.25">
      <c r="L170" s="4"/>
    </row>
    <row r="171" spans="12:13" ht="14.25">
      <c r="L171" s="4"/>
    </row>
    <row r="172" spans="12:13" ht="14.25">
      <c r="L172" s="4"/>
    </row>
    <row r="173" spans="12:13" ht="14.25">
      <c r="L173" s="4"/>
    </row>
    <row r="174" spans="12:13" ht="14.25">
      <c r="L174" s="4"/>
    </row>
    <row r="175" spans="12:13" ht="14.25">
      <c r="L175" s="4"/>
    </row>
  </sheetData>
  <phoneticPr fontId="5"/>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S25" sqref="S25"/>
    </sheetView>
  </sheetViews>
  <sheetFormatPr defaultRowHeight="13.5"/>
  <sheetData>
    <row r="1" spans="1:4">
      <c r="A1" t="b">
        <v>0</v>
      </c>
    </row>
    <row r="2" spans="1:4">
      <c r="A2" t="b">
        <v>0</v>
      </c>
      <c r="D2" t="s">
        <v>160</v>
      </c>
    </row>
    <row r="3" spans="1:4">
      <c r="A3" t="b">
        <v>0</v>
      </c>
      <c r="D3" t="s">
        <v>164</v>
      </c>
    </row>
    <row r="4" spans="1:4">
      <c r="A4" t="b">
        <v>0</v>
      </c>
      <c r="D4" t="s">
        <v>165</v>
      </c>
    </row>
    <row r="5" spans="1:4">
      <c r="A5" t="b">
        <v>0</v>
      </c>
      <c r="D5" t="s">
        <v>161</v>
      </c>
    </row>
    <row r="6" spans="1:4">
      <c r="A6" t="b">
        <v>0</v>
      </c>
    </row>
    <row r="7" spans="1:4">
      <c r="A7" t="b">
        <v>0</v>
      </c>
    </row>
    <row r="8" spans="1:4">
      <c r="A8" t="b">
        <v>0</v>
      </c>
    </row>
    <row r="9" spans="1:4">
      <c r="A9" t="b">
        <v>0</v>
      </c>
    </row>
    <row r="10" spans="1:4">
      <c r="A10" t="b">
        <v>0</v>
      </c>
    </row>
    <row r="11" spans="1:4">
      <c r="A11" t="b">
        <v>1</v>
      </c>
    </row>
    <row r="12" spans="1:4">
      <c r="A12" t="b">
        <v>0</v>
      </c>
    </row>
    <row r="13" spans="1:4">
      <c r="A13" t="b">
        <v>0</v>
      </c>
    </row>
    <row r="14" spans="1:4">
      <c r="A14" t="b">
        <v>0</v>
      </c>
    </row>
    <row r="15" spans="1:4">
      <c r="A15" t="b">
        <v>1</v>
      </c>
    </row>
    <row r="16" spans="1:4">
      <c r="A16" t="b">
        <v>0</v>
      </c>
    </row>
    <row r="17" spans="1:1">
      <c r="A17" t="b">
        <v>0</v>
      </c>
    </row>
    <row r="18" spans="1:1">
      <c r="A18" t="b">
        <v>0</v>
      </c>
    </row>
    <row r="19" spans="1:1">
      <c r="A19" t="b">
        <v>0</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3-1申請書</vt:lpstr>
      <vt:lpstr>3-2申請内容内訳書</vt:lpstr>
      <vt:lpstr>通帳等貼付台紙</vt:lpstr>
      <vt:lpstr>リスト(周知時は非表示)</vt:lpstr>
      <vt:lpstr>チェックボックス（周知事は非表示）</vt:lpstr>
      <vt:lpstr>'3-1申請書'!Print_Area</vt:lpstr>
      <vt:lpstr>'3-2申請内容内訳書'!Print_Area</vt:lpstr>
      <vt:lpstr>通帳等貼付台紙!Print_Area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問註所　幸奈</cp:lastModifiedBy>
  <cp:lastPrinted>2025-01-24T01:18:24Z</cp:lastPrinted>
  <dcterms:created xsi:type="dcterms:W3CDTF">2018-06-19T01:27:02Z</dcterms:created>
  <dcterms:modified xsi:type="dcterms:W3CDTF">2025-01-24T01:18:54Z</dcterms:modified>
</cp:coreProperties>
</file>