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0" yWindow="0" windowWidth="24000" windowHeight="801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U88"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U34" i="10" s="1"/>
  <c r="U35" i="10" s="1"/>
  <c r="U36" i="10" s="1"/>
  <c r="CO35" i="10"/>
  <c r="BE35" i="10"/>
  <c r="C35" i="10"/>
  <c r="BE34" i="10"/>
  <c r="C34" i="10"/>
  <c r="AM34" i="10" l="1"/>
  <c r="AM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<sst xmlns="http://schemas.openxmlformats.org/spreadsheetml/2006/main" count="1153" uniqueCount="637">
  <si>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</si>
  <si>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</si>
  <si>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</si>
  <si>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</si>
  <si>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</si>
  <si>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</si>
  <si>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</si>
  <si>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</si>
  <si>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</si>
  <si>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</si>
  <si>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</si>
  <si>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</si>
  <si>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</si>
  <si>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</si>
  <si>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</si>
  <si>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</si>
  <si>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</si>
  <si>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</si>
  <si>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</si>
  <si>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</si>
  <si>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</si>
  <si>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</si>
  <si>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</si>
  <si>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</si>
  <si>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</si>
  <si>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</si>
  <si>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</si>
  <si>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</si>
  <si>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</si>
  <si>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</si>
  <si>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</si>
  <si>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</si>
  <si>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</si>
  <si>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</si>
  <si>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</si>
  <si>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</si>
  <si>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</si>
  <si>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</si>
  <si>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</si>
  <si>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</si>
  <si>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</si>
  <si>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</si>
  <si>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</si>
  <si>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</si>
  <si>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</si>
  <si>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</si>
  <si>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</si>
  <si>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</si>
  <si>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</si>
  <si>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</si>
  <si>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</si>
  <si>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</si>
  <si>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</si>
  <si>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</si>
  <si>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</si>
  <si>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</si>
  <si>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</si>
  <si>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</si>
  <si>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</si>
  <si>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</si>
  <si>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</si>
  <si>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</si>
  <si>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</si>
  <si>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</si>
  <si>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</si>
  <si>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</si>
  <si>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</si>
  <si>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</si>
  <si>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</si>
  <si>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</si>
  <si>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</si>
  <si>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</si>
  <si>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</si>
  <si>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</si>
  <si>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</si>
  <si>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</si>
  <si>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</si>
  <si>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</si>
  <si>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</si>
  <si>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</si>
  <si>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</si>
  <si>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</si>
  <si>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</si>
  <si>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</si>
  <si>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</si>
  <si>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</si>
  <si>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</si>
  <si>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</si>
  <si>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</si>
  <si>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</si>
  <si>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</si>
  <si>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</si>
  <si>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</si>
  <si>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</si>
  <si>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</si>
  <si>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</si>
  <si>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</si>
  <si>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</si>
  <si>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</si>
  <si>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</si>
  <si>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</si>
  <si>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</si>
  <si>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</si>
  <si>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</si>
  <si>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</si>
  <si>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</si>
  <si>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</si>
  <si>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</si>
  <si>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</si>
  <si>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</si>
  <si>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</si>
  <si>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</si>
  <si>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</si>
  <si>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</si>
  <si>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</si>
  <si>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</si>
  <si>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</si>
  <si>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</si>
  <si>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</si>
  <si>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</si>
  <si>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</si>
  <si>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</si>
  <si>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</si>
  <si>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</si>
  <si>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</si>
  <si>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</si>
  <si>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</si>
  <si>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</si>
  <si>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</si>
  <si>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</si>
  <si>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</si>
  <si>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</si>
  <si>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</si>
  <si>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</si>
  <si>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</si>
  <si>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</si>
  <si>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</si>
  <si>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</si>
  <si>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</si>
  <si>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</si>
  <si>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</si>
  <si>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</si>
  <si>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</si>
  <si>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</si>
  <si>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</si>
  <si>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</si>
  <si>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</si>
  <si>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</si>
  <si>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</si>
  <si>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</si>
  <si>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</si>
  <si>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</si>
  <si>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</si>
  <si>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</si>
  <si>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</si>
  <si>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</si>
  <si>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</si>
  <si>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</si>
  <si>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</si>
  <si>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</si>
  <si>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</si>
  <si>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</si>
  <si>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</si>
  <si>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</si>
  <si>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</si>
  <si>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</si>
  <si>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</si>
  <si>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</si>
  <si>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</si>
  <si>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</si>
  <si>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</si>
  <si>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</si>
  <si>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</si>
  <si>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</si>
  <si>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</si>
  <si>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</si>
  <si>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</si>
  <si>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</si>
  <si>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</si>
  <si>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</si>
  <si>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</si>
  <si>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</si>
  <si>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</si>
  <si>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</si>
  <si>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</si>
  <si>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</si>
  <si>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</si>
  <si>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</si>
  <si>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</si>
  <si>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</si>
  <si>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</si>
  <si>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</si>
  <si>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</si>
  <si>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</si>
  <si>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</si>
  <si>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</si>
  <si>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</si>
  <si>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</si>
  <si>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</si>
  <si>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</si>
  <si>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</si>
  <si>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</si>
  <si>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</si>
  <si>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</si>
  <si>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</si>
  <si>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</si>
  <si>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</si>
  <si>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</si>
  <si>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</si>
  <si>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</si>
  <si>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</si>
  <si>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</si>
  <si>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</si>
  <si>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</si>
  <si>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</si>
  <si>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</si>
  <si>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</si>
  <si>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</si>
  <si>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</si>
  <si>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</si>
  <si>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</si>
  <si>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</si>
  <si>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</si>
  <si>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</si>
  <si>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</si>
  <si>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福岡県古賀市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</si>
  <si>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</si>
  <si>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</si>
  <si>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</si>
  <si>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</si>
  <si>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</si>
  <si>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</si>
  <si>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</si>
  <si>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</si>
  <si>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</si>
  <si>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</si>
  <si>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</si>
  <si>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</si>
  <si>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</si>
  <si>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</si>
  <si>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</si>
  <si>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</si>
  <si>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</si>
  <si>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</si>
  <si>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</si>
  <si>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</si>
  <si>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</si>
  <si>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</si>
  <si>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</si>
  <si>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</si>
  <si>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</si>
  <si>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</si>
  <si>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</si>
  <si>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</si>
  <si>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</si>
  <si>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</si>
  <si>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</si>
  <si>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</si>
  <si>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</si>
  <si>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</si>
  <si>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</si>
  <si>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</si>
  <si>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</si>
  <si>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</si>
  <si>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</si>
  <si>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</si>
  <si>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</si>
  <si>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</si>
  <si>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</si>
  <si>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</si>
  <si>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</si>
  <si>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</si>
  <si>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</si>
  <si>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</si>
  <si>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</si>
  <si>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</si>
  <si>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</si>
  <si>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</si>
  <si>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</si>
  <si>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</si>
  <si>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</si>
  <si>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</si>
  <si>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</si>
  <si>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</si>
  <si>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</si>
  <si>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</si>
  <si>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</si>
  <si>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</si>
  <si>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</si>
  <si>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</si>
  <si>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</si>
  <si>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</si>
  <si>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</si>
  <si>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</si>
  <si>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</si>
  <si>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</si>
  <si>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</si>
  <si>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</si>
  <si>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</si>
  <si>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</si>
  <si>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</si>
  <si>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</si>
  <si>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</si>
  <si>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</si>
  <si>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</si>
  <si>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</si>
  <si>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</si>
  <si>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</si>
  <si>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</si>
  <si>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</si>
  <si>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</si>
  <si>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</si>
  <si>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</si>
  <si>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</si>
  <si>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</si>
  <si>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</si>
  <si>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</si>
  <si>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</si>
  <si>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</si>
  <si>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</si>
  <si>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</si>
  <si>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</si>
  <si>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</si>
  <si>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</si>
  <si>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</si>
  <si>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</si>
  <si>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</si>
  <si>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</si>
  <si>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</si>
  <si>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</si>
  <si>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</si>
  <si>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</si>
  <si>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</si>
  <si>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</si>
  <si>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</si>
  <si>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</si>
  <si>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</si>
  <si>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</si>
  <si>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</si>
  <si>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</si>
  <si>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</si>
  <si>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</si>
  <si>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</si>
  <si>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</si>
  <si>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</si>
  <si>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</si>
  <si>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</si>
  <si>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</si>
  <si>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</si>
  <si>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</si>
  <si>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</si>
  <si>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</si>
  <si>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</si>
  <si>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</si>
  <si>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</si>
  <si>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</si>
  <si>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</si>
  <si>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</si>
  <si>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</si>
  <si>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</si>
  <si>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</si>
  <si>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</si>
  <si>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</si>
  <si>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</si>
  <si>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</si>
  <si>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</si>
  <si>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</si>
  <si>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</si>
  <si>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</si>
  <si>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</si>
  <si>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</si>
  <si>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</si>
  <si>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</si>
  <si>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</si>
  <si>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</si>
  <si>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</si>
  <si>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</si>
  <si>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福岡県古賀市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</si>
  <si>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</si>
  <si>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</si>
  <si>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</si>
  <si>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</si>
  <si>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</si>
  <si>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</si>
  <si>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</si>
  <si>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</si>
  <si>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</si>
  <si>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</si>
  <si>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</si>
  <si>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</si>
  <si>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</si>
  <si>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</si>
  <si>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</si>
  <si>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</si>
  <si>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</si>
  <si>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</si>
  <si>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</si>
  <si>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</si>
  <si>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</si>
  <si>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</si>
  <si>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</si>
  <si>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</si>
  <si>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</si>
  <si>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</si>
  <si>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</si>
  <si>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</si>
  <si>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</si>
  <si>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</si>
  <si>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</si>
  <si>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</si>
  <si>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</si>
  <si>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</si>
  <si>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</si>
  <si>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</si>
  <si>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</si>
  <si>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</si>
  <si>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</si>
  <si>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</si>
  <si>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</si>
  <si>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</si>
  <si>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</si>
  <si>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</si>
  <si>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</si>
  <si>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</si>
  <si>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</si>
  <si>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</si>
  <si>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</si>
  <si>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</si>
  <si>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</si>
  <si>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</si>
  <si>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</si>
  <si>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</si>
  <si>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</si>
  <si>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</si>
  <si>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</si>
  <si>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</si>
  <si>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</si>
  <si>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</si>
  <si>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</si>
  <si>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</si>
  <si>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</si>
  <si>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</si>
  <si>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</si>
  <si>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</si>
  <si>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</si>
  <si>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</si>
  <si>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</si>
  <si>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</si>
  <si>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</si>
  <si>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</si>
  <si>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</si>
  <si>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</si>
  <si>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</si>
  <si>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</si>
  <si>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</si>
  <si>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</si>
  <si>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</si>
  <si>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</si>
  <si>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</si>
  <si>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</si>
  <si>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</si>
  <si>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</si>
  <si>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</si>
  <si>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</si>
  <si>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</si>
  <si>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</si>
  <si>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</si>
  <si>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</si>
  <si>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</si>
  <si>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</si>
  <si>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</si>
  <si>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</si>
  <si>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</si>
  <si>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</si>
  <si>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</si>
  <si>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</si>
  <si>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</si>
  <si>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</si>
  <si>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</si>
  <si>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</si>
  <si>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</si>
  <si>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</si>
  <si>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</si>
  <si>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</si>
  <si>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</si>
  <si>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</si>
  <si>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</si>
  <si>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</si>
  <si>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</si>
  <si>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</si>
  <si>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</si>
  <si>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</si>
  <si>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</si>
  <si>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</si>
  <si>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</si>
  <si>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</si>
  <si>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</si>
  <si>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</si>
  <si>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</si>
  <si>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</si>
  <si>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</si>
  <si>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</si>
  <si>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</si>
  <si>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</si>
  <si>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</si>
  <si>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</si>
  <si>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</si>
  <si>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</si>
  <si>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</si>
  <si>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</si>
  <si>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</si>
  <si>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</si>
  <si>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</si>
  <si>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</si>
  <si>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</si>
  <si>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</si>
  <si>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</si>
  <si>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</si>
  <si>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</si>
  <si>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</si>
  <si>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</si>
  <si>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</si>
  <si>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</si>
  <si>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</si>
  <si>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</si>
  <si>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</si>
  <si>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</si>
  <si>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</si>
  <si>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</si>
  <si>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</si>
  <si>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</si>
  <si>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</si>
  <si>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</si>
  <si>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</si>
  <si>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</si>
  <si>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</si>
  <si>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</si>
  <si>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</si>
  <si>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</si>
  <si>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</si>
  <si>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</si>
  <si>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</si>
  <si>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</si>
  <si>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</si>
  <si>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</si>
  <si>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</si>
  <si>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</si>
  <si>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</si>
  <si>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</si>
  <si>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</si>
  <si>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</si>
  <si>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</si>
  <si>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</si>
  <si>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</si>
  <si>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</si>
  <si>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</si>
  <si>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</si>
  <si>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</si>
  <si>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</si>
  <si>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</si>
  <si>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</si>
  <si>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</si>
  <si>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</si>
  <si>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</si>
  <si>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</si>
  <si>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</si>
  <si>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</si>
  <si>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</si>
  <si>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</si>
  <si>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</si>
  <si>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</si>
  <si>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</si>
  <si>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</si>
  <si>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</si>
  <si>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</si>
  <si>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</si>
  <si>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</si>
  <si>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0.49</t>
  </si>
  <si>
    <t>▲ 5.92</t>
  </si>
  <si>
    <t>一般会計</t>
  </si>
  <si>
    <t>水道事業会計</t>
  </si>
  <si>
    <t>下水道事業会計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</si>
  <si>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</si>
  <si>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</si>
  <si>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</si>
  <si>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</si>
  <si>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</si>
  <si>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</si>
  <si>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</si>
  <si>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</si>
  <si>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</si>
  <si>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</si>
  <si>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</si>
  <si>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</si>
  <si>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福岡地区水道企業団</t>
  </si>
  <si>
    <t>玄界環境組合</t>
  </si>
  <si>
    <t>古賀高等学校組合</t>
  </si>
  <si>
    <t>北筑昇華苑組合</t>
  </si>
  <si>
    <t>粕屋北部消防組合(一般会計)</t>
  </si>
  <si>
    <t>粕屋北部消防組合(休日診療所事業特別会計)</t>
  </si>
  <si>
    <t>福岡県市町村消防団員等公務災害補償組合</t>
  </si>
  <si>
    <t>福岡県市町村職員退職手当組合(一般会計)</t>
    <rPh sb="6" eb="8">
      <t>ショクイン</t>
    </rPh>
    <phoneticPr fontId="3"/>
  </si>
  <si>
    <t>福岡県市町村職員退職手当組合(基金特別会計)</t>
    <rPh sb="6" eb="8">
      <t>ショクイン</t>
    </rPh>
    <phoneticPr fontId="3"/>
  </si>
  <si>
    <t>糟屋郡自治会館組合</t>
  </si>
  <si>
    <t>福岡県自治振興組合(一般会計)</t>
    <rPh sb="10" eb="12">
      <t>イッパン</t>
    </rPh>
    <rPh sb="12" eb="14">
      <t>カイケイ</t>
    </rPh>
    <phoneticPr fontId="3"/>
  </si>
  <si>
    <t>福岡県自治振興組合(公文書館事業特別会計)</t>
    <rPh sb="10" eb="14">
      <t>コウブンショカン</t>
    </rPh>
    <rPh sb="14" eb="16">
      <t>ジギョウ</t>
    </rPh>
    <rPh sb="16" eb="18">
      <t>トクベツ</t>
    </rPh>
    <rPh sb="18" eb="20">
      <t>カイケイ</t>
    </rPh>
    <phoneticPr fontId="3"/>
  </si>
  <si>
    <t>福岡都市圏広域行政事業組合(一般会計)</t>
  </si>
  <si>
    <t>福岡都市圏広域行政事業組合(流域連携事業特別会計)</t>
  </si>
  <si>
    <t>福岡都市圏広域行政事業組合(競艇事業特別会計)</t>
  </si>
  <si>
    <t>福岡県後期高齢者医療広域連合(一般会計)</t>
  </si>
  <si>
    <t>福岡県後期高齢者医療広域連合(後期高齢者医療特別会計)</t>
  </si>
  <si>
    <t>古賀市土地開発公社</t>
    <rPh sb="0" eb="3">
      <t>コガシ</t>
    </rPh>
    <rPh sb="3" eb="5">
      <t>トチ</t>
    </rPh>
    <rPh sb="5" eb="7">
      <t>カイハツ</t>
    </rPh>
    <rPh sb="7" eb="9">
      <t>コウシャ</t>
    </rPh>
    <phoneticPr fontId="2"/>
  </si>
  <si>
    <t>-</t>
    <phoneticPr fontId="2"/>
  </si>
  <si>
    <t>公共施設等建設保全資金積立金</t>
    <rPh sb="0" eb="2">
      <t>コウキョウ</t>
    </rPh>
    <rPh sb="2" eb="4">
      <t>シセツ</t>
    </rPh>
    <rPh sb="4" eb="5">
      <t>トウ</t>
    </rPh>
    <rPh sb="5" eb="7">
      <t>ケンセツ</t>
    </rPh>
    <rPh sb="7" eb="9">
      <t>ホゼン</t>
    </rPh>
    <rPh sb="9" eb="11">
      <t>シキン</t>
    </rPh>
    <rPh sb="11" eb="13">
      <t>ツミタテ</t>
    </rPh>
    <rPh sb="13" eb="14">
      <t>キン</t>
    </rPh>
    <phoneticPr fontId="5"/>
  </si>
  <si>
    <t>義務教育施設整備保全基金</t>
    <rPh sb="0" eb="2">
      <t>ギム</t>
    </rPh>
    <rPh sb="2" eb="4">
      <t>キョウイク</t>
    </rPh>
    <rPh sb="4" eb="6">
      <t>シセツ</t>
    </rPh>
    <rPh sb="6" eb="8">
      <t>セイビ</t>
    </rPh>
    <rPh sb="8" eb="10">
      <t>ホゼン</t>
    </rPh>
    <rPh sb="10" eb="12">
      <t>キキン</t>
    </rPh>
    <phoneticPr fontId="2"/>
  </si>
  <si>
    <t>ふるさと応援寄附基金</t>
    <rPh sb="4" eb="6">
      <t>オウエン</t>
    </rPh>
    <rPh sb="6" eb="8">
      <t>キフ</t>
    </rPh>
    <rPh sb="8" eb="10">
      <t>キキン</t>
    </rPh>
    <phoneticPr fontId="2"/>
  </si>
  <si>
    <t>森林環境譲与税基金</t>
    <rPh sb="0" eb="2">
      <t>シンリン</t>
    </rPh>
    <rPh sb="2" eb="4">
      <t>カンキョウ</t>
    </rPh>
    <rPh sb="4" eb="6">
      <t>ジョウヨ</t>
    </rPh>
    <rPh sb="6" eb="7">
      <t>ゼイ</t>
    </rPh>
    <rPh sb="7" eb="9">
      <t>キキン</t>
    </rPh>
    <phoneticPr fontId="2"/>
  </si>
  <si>
    <t>公共施設等総合管理基金</t>
    <rPh sb="0" eb="2">
      <t>コウキョウ</t>
    </rPh>
    <rPh sb="2" eb="4">
      <t>シセツ</t>
    </rPh>
    <rPh sb="4" eb="5">
      <t>トウ</t>
    </rPh>
    <rPh sb="5" eb="7">
      <t>ソウゴウ</t>
    </rPh>
    <rPh sb="7" eb="9">
      <t>カンリ</t>
    </rPh>
    <rPh sb="9" eb="11">
      <t>キキン</t>
    </rPh>
    <phoneticPr fontId="2"/>
  </si>
  <si>
    <t>-</t>
    <phoneticPr fontId="2"/>
  </si>
  <si>
    <t>-</t>
    <phoneticPr fontId="2"/>
  </si>
  <si>
    <t>-</t>
    <phoneticPr fontId="2"/>
  </si>
  <si>
    <t>-</t>
    <phoneticPr fontId="2"/>
  </si>
  <si>
    <t>-</t>
    <phoneticPr fontId="2"/>
  </si>
  <si>
    <t>-</t>
    <phoneticPr fontId="2"/>
  </si>
  <si>
    <t>法適用企業</t>
    <rPh sb="0" eb="5">
      <t>ホウテキヨウキギョウ</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</si>
  <si>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</si>
  <si>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</si>
  <si>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</si>
  <si>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例年、充当可能財源が将来負担額を上回っているため、将来負担比率は発生していない。
一方、有形固定資産減価償却率は上昇傾向にあり、公共施設等総合管理計画に基づき、今後、老朽化対策に取り組んでいく。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</si>
  <si>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</si>
  <si>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</si>
  <si>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</si>
  <si>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</si>
  <si>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</si>
  <si>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</si>
  <si>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例年、充当可能財源が将来負担額を上回っているため、将来負担比率は発生していない。
また、実質公債費比率は類似団体と比較して低い水準にあり、平成24～28年度に実施した生涯学習センター建替えに係る起債償還が始まったことにより平成29年度以降増加傾向に転じていたが、標準税収入額等の増加や公債費等の減少により低下した。
今後、老朽化施設改修などの新規起債により実質公債費比率は増加傾向が見込まれるため、これまで以上に公債費の適正化に取り組んでいく必要がある。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</si>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</sst>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7" fontId="34" fillId="0" borderId="116" xfId="12"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xmlns:c16r2="http://schemas.microsoft.com/office/drawing/2015/06/chart">
            <c:ext xmlns:c16="http://schemas.microsoft.com/office/drawing/2014/chart" uri="{C3380CC4-5D6E-409C-BE32-E72D297353CC}">
              <c16:uniqueId val="{00000000-BD4C-48E6-AE55-F9B1779FB2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23304</c:v>
                </c:pt>
                <c:pt idx="1">
                  <c:v>33259</c:v>
                </c:pt>
                <c:pt idx="2">
                  <c:v>20750</c:v>
                </c:pt>
                <c:pt idx="3">
                  <c:v>27604</c:v>
                </c:pt>
                <c:pt idx="4">
                  <c:v>57999</c:v>
                </c:pt>
              </c:numCache>
            </c:numRef>
          </c:val>
          <c:smooth val="0"/>
          <c:extLst xmlns:c16r2="http://schemas.microsoft.com/office/drawing/2015/06/chart">
            <c:ext xmlns:c16="http://schemas.microsoft.com/office/drawing/2014/chart" uri="{C3380CC4-5D6E-409C-BE32-E72D297353CC}">
              <c16:uniqueId val="{00000001-BD4C-48E6-AE55-F9B1779FB2E6}"/>
            </c:ext>
          </c:extLst>
        </c:ser>
        <c:dLbls>
          <c:showLegendKey val="0"/>
          <c:showVal val="0"/>
          <c:showCatName val="0"/>
          <c:showSerName val="0"/>
          <c:showPercent val="0"/>
          <c:showBubbleSize val="0"/>
        </c:dLbls>
        <c:marker val="1"/>
        <c:smooth val="0"/>
        <c:axId val="209373704"/>
        <c:axId val="508573696"/>
      </c:lineChart>
      <c:catAx>
        <c:axId val="209373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573696"/>
        <c:crosses val="autoZero"/>
        <c:auto val="1"/>
        <c:lblAlgn val="ctr"/>
        <c:lblOffset val="100"/>
        <c:tickLblSkip val="1"/>
        <c:tickMarkSkip val="1"/>
        <c:noMultiLvlLbl val="0"/>
      </c:catAx>
      <c:valAx>
        <c:axId val="5085736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373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7.39</c:v>
                </c:pt>
                <c:pt idx="1">
                  <c:v>5.68</c:v>
                </c:pt>
                <c:pt idx="2">
                  <c:v>12.34</c:v>
                </c:pt>
                <c:pt idx="3">
                  <c:v>15.97</c:v>
                </c:pt>
                <c:pt idx="4">
                  <c:v>10.98</c:v>
                </c:pt>
              </c:numCache>
            </c:numRef>
          </c:val>
          <c:extLst xmlns:c16r2="http://schemas.microsoft.com/office/drawing/2015/06/chart">
            <c:ext xmlns:c16="http://schemas.microsoft.com/office/drawing/2014/chart" uri="{C3380CC4-5D6E-409C-BE32-E72D297353CC}">
              <c16:uniqueId val="{00000000-1D6C-4BE4-AA06-8DE7E3C7D1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18.670000000000002</c:v>
                </c:pt>
                <c:pt idx="1">
                  <c:v>21.92</c:v>
                </c:pt>
                <c:pt idx="2">
                  <c:v>21.47</c:v>
                </c:pt>
                <c:pt idx="3">
                  <c:v>25.45</c:v>
                </c:pt>
                <c:pt idx="4">
                  <c:v>25.3</c:v>
                </c:pt>
              </c:numCache>
            </c:numRef>
          </c:val>
          <c:extLst xmlns:c16r2="http://schemas.microsoft.com/office/drawing/2015/06/chart">
            <c:ext xmlns:c16="http://schemas.microsoft.com/office/drawing/2014/chart" uri="{C3380CC4-5D6E-409C-BE32-E72D297353CC}">
              <c16:uniqueId val="{00000001-1D6C-4BE4-AA06-8DE7E3C7D147}"/>
            </c:ext>
          </c:extLst>
        </c:ser>
        <c:dLbls>
          <c:showLegendKey val="0"/>
          <c:showVal val="0"/>
          <c:showCatName val="0"/>
          <c:showSerName val="0"/>
          <c:showPercent val="0"/>
          <c:showBubbleSize val="0"/>
        </c:dLbls>
        <c:gapWidth val="250"/>
        <c:overlap val="100"/>
        <c:axId val="208294192"/>
        <c:axId val="415528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-0.49</c:v>
                </c:pt>
                <c:pt idx="1">
                  <c:v>4.49</c:v>
                </c:pt>
                <c:pt idx="2">
                  <c:v>7.42</c:v>
                </c:pt>
                <c:pt idx="3">
                  <c:v>10.37</c:v>
                </c:pt>
                <c:pt idx="4">
                  <c:v>-5.92</c:v>
                </c:pt>
              </c:numCache>
            </c:numRef>
          </c:val>
          <c:smooth val="0"/>
          <c:extLst xmlns:c16r2="http://schemas.microsoft.com/office/drawing/2015/06/chart">
            <c:ext xmlns:c16="http://schemas.microsoft.com/office/drawing/2014/chart" uri="{C3380CC4-5D6E-409C-BE32-E72D297353CC}">
              <c16:uniqueId val="{00000002-1D6C-4BE4-AA06-8DE7E3C7D147}"/>
            </c:ext>
          </c:extLst>
        </c:ser>
        <c:dLbls>
          <c:showLegendKey val="0"/>
          <c:showVal val="0"/>
          <c:showCatName val="0"/>
          <c:showSerName val="0"/>
          <c:showPercent val="0"/>
          <c:showBubbleSize val="0"/>
        </c:dLbls>
        <c:marker val="1"/>
        <c:smooth val="0"/>
        <c:axId val="208294192"/>
        <c:axId val="415528048"/>
      </c:lineChart>
      <c:catAx>
        <c:axId val="20829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528048"/>
        <c:crosses val="autoZero"/>
        <c:auto val="1"/>
        <c:lblAlgn val="ctr"/>
        <c:lblOffset val="100"/>
        <c:tickLblSkip val="1"/>
        <c:tickMarkSkip val="1"/>
        <c:noMultiLvlLbl val="0"/>
      </c:catAx>
      <c:valAx>
        <c:axId val="41552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29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1.79</c:v>
                </c:pt>
                <c:pt idx="2">
                  <c:v>#N/A</c:v>
                </c:pt>
                <c:pt idx="3">
                  <c:v>1.66</c:v>
                </c:pt>
                <c:pt idx="4">
                  <c:v>#N/A</c:v>
                </c:pt>
                <c:pt idx="5">
                  <c:v>1.58</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51CB-4119-A5C5-0BBB40A80B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1CB-4119-A5C5-0BBB40A80B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1CB-4119-A5C5-0BBB40A80B8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1CB-4119-A5C5-0BBB40A80B8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51CB-4119-A5C5-0BBB40A80B8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2.25</c:v>
                </c:pt>
                <c:pt idx="2">
                  <c:v>#N/A</c:v>
                </c:pt>
                <c:pt idx="3">
                  <c:v>1.82</c:v>
                </c:pt>
                <c:pt idx="4">
                  <c:v>#N/A</c:v>
                </c:pt>
                <c:pt idx="5">
                  <c:v>1.17</c:v>
                </c:pt>
                <c:pt idx="6">
                  <c:v>#N/A</c:v>
                </c:pt>
                <c:pt idx="7">
                  <c:v>0.68</c:v>
                </c:pt>
                <c:pt idx="8">
                  <c:v>#N/A</c:v>
                </c:pt>
                <c:pt idx="9">
                  <c:v>0.53</c:v>
                </c:pt>
              </c:numCache>
            </c:numRef>
          </c:val>
          <c:extLst xmlns:c16r2="http://schemas.microsoft.com/office/drawing/2015/06/chart">
            <c:ext xmlns:c16="http://schemas.microsoft.com/office/drawing/2014/chart" uri="{C3380CC4-5D6E-409C-BE32-E72D297353CC}">
              <c16:uniqueId val="{00000005-51CB-4119-A5C5-0BBB40A80B8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0.49</c:v>
                </c:pt>
                <c:pt idx="8">
                  <c:v>#N/A</c:v>
                </c:pt>
                <c:pt idx="9">
                  <c:v>0.55000000000000004</c:v>
                </c:pt>
              </c:numCache>
            </c:numRef>
          </c:val>
          <c:extLst xmlns:c16r2="http://schemas.microsoft.com/office/drawing/2015/06/chart">
            <c:ext xmlns:c16="http://schemas.microsoft.com/office/drawing/2014/chart" uri="{C3380CC4-5D6E-409C-BE32-E72D297353CC}">
              <c16:uniqueId val="{00000006-51CB-4119-A5C5-0BBB40A80B8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2.77</c:v>
                </c:pt>
                <c:pt idx="4">
                  <c:v>#N/A</c:v>
                </c:pt>
                <c:pt idx="5">
                  <c:v>2.0499999999999998</c:v>
                </c:pt>
                <c:pt idx="6">
                  <c:v>#N/A</c:v>
                </c:pt>
                <c:pt idx="7">
                  <c:v>3.14</c:v>
                </c:pt>
                <c:pt idx="8">
                  <c:v>#N/A</c:v>
                </c:pt>
                <c:pt idx="9">
                  <c:v>2.04</c:v>
                </c:pt>
              </c:numCache>
            </c:numRef>
          </c:val>
          <c:extLst xmlns:c16r2="http://schemas.microsoft.com/office/drawing/2015/06/chart">
            <c:ext xmlns:c16="http://schemas.microsoft.com/office/drawing/2014/chart" uri="{C3380CC4-5D6E-409C-BE32-E72D297353CC}">
              <c16:uniqueId val="{00000007-51CB-4119-A5C5-0BBB40A80B8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21.08</c:v>
                </c:pt>
                <c:pt idx="2">
                  <c:v>#N/A</c:v>
                </c:pt>
                <c:pt idx="3">
                  <c:v>12.9</c:v>
                </c:pt>
                <c:pt idx="4">
                  <c:v>#N/A</c:v>
                </c:pt>
                <c:pt idx="5">
                  <c:v>11.39</c:v>
                </c:pt>
                <c:pt idx="6">
                  <c:v>#N/A</c:v>
                </c:pt>
                <c:pt idx="7">
                  <c:v>8.9700000000000006</c:v>
                </c:pt>
                <c:pt idx="8">
                  <c:v>#N/A</c:v>
                </c:pt>
                <c:pt idx="9">
                  <c:v>7.75</c:v>
                </c:pt>
              </c:numCache>
            </c:numRef>
          </c:val>
          <c:extLst xmlns:c16r2="http://schemas.microsoft.com/office/drawing/2015/06/chart">
            <c:ext xmlns:c16="http://schemas.microsoft.com/office/drawing/2014/chart" uri="{C3380CC4-5D6E-409C-BE32-E72D297353CC}">
              <c16:uniqueId val="{00000008-51CB-4119-A5C5-0BBB40A80B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7.15</c:v>
                </c:pt>
                <c:pt idx="2">
                  <c:v>#N/A</c:v>
                </c:pt>
                <c:pt idx="3">
                  <c:v>5.35</c:v>
                </c:pt>
                <c:pt idx="4">
                  <c:v>#N/A</c:v>
                </c:pt>
                <c:pt idx="5">
                  <c:v>12.12</c:v>
                </c:pt>
                <c:pt idx="6">
                  <c:v>#N/A</c:v>
                </c:pt>
                <c:pt idx="7">
                  <c:v>15.96</c:v>
                </c:pt>
                <c:pt idx="8">
                  <c:v>#N/A</c:v>
                </c:pt>
                <c:pt idx="9">
                  <c:v>10.97</c:v>
                </c:pt>
              </c:numCache>
            </c:numRef>
          </c:val>
          <c:extLst xmlns:c16r2="http://schemas.microsoft.com/office/drawing/2015/06/chart">
            <c:ext xmlns:c16="http://schemas.microsoft.com/office/drawing/2014/chart" uri="{C3380CC4-5D6E-409C-BE32-E72D297353CC}">
              <c16:uniqueId val="{00000009-51CB-4119-A5C5-0BBB40A80B89}"/>
            </c:ext>
          </c:extLst>
        </c:ser>
        <c:dLbls>
          <c:showLegendKey val="0"/>
          <c:showVal val="0"/>
          <c:showCatName val="0"/>
          <c:showSerName val="0"/>
          <c:showPercent val="0"/>
          <c:showBubbleSize val="0"/>
        </c:dLbls>
        <c:gapWidth val="150"/>
        <c:overlap val="100"/>
        <c:axId val="415524128"/>
        <c:axId val="415524520"/>
      </c:barChart>
      <c:catAx>
        <c:axId val="4155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524520"/>
        <c:crosses val="autoZero"/>
        <c:auto val="1"/>
        <c:lblAlgn val="ctr"/>
        <c:lblOffset val="100"/>
        <c:tickLblSkip val="1"/>
        <c:tickMarkSkip val="1"/>
        <c:noMultiLvlLbl val="0"/>
      </c:catAx>
      <c:valAx>
        <c:axId val="415524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524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1502</c:v>
                </c:pt>
                <c:pt idx="5">
                  <c:v>1469</c:v>
                </c:pt>
                <c:pt idx="8">
                  <c:v>1458</c:v>
                </c:pt>
                <c:pt idx="11">
                  <c:v>1444</c:v>
                </c:pt>
                <c:pt idx="14">
                  <c:v>1416</c:v>
                </c:pt>
              </c:numCache>
            </c:numRef>
          </c:val>
          <c:extLst xmlns:c16r2="http://schemas.microsoft.com/office/drawing/2015/06/chart">
            <c:ext xmlns:c16="http://schemas.microsoft.com/office/drawing/2014/chart" uri="{C3380CC4-5D6E-409C-BE32-E72D297353CC}">
              <c16:uniqueId val="{00000000-9523-4685-B008-6A73DDB921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523-4685-B008-6A73DDB921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104</c:v>
                </c:pt>
                <c:pt idx="3">
                  <c:v>49</c:v>
                </c:pt>
                <c:pt idx="6">
                  <c:v>81</c:v>
                </c:pt>
                <c:pt idx="9">
                  <c:v>80</c:v>
                </c:pt>
                <c:pt idx="12">
                  <c:v>80</c:v>
                </c:pt>
              </c:numCache>
            </c:numRef>
          </c:val>
          <c:extLst xmlns:c16r2="http://schemas.microsoft.com/office/drawing/2015/06/chart">
            <c:ext xmlns:c16="http://schemas.microsoft.com/office/drawing/2014/chart" uri="{C3380CC4-5D6E-409C-BE32-E72D297353CC}">
              <c16:uniqueId val="{00000002-9523-4685-B008-6A73DDB921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69</c:v>
                </c:pt>
                <c:pt idx="3">
                  <c:v>56</c:v>
                </c:pt>
                <c:pt idx="6">
                  <c:v>58</c:v>
                </c:pt>
                <c:pt idx="9">
                  <c:v>52</c:v>
                </c:pt>
                <c:pt idx="12">
                  <c:v>55</c:v>
                </c:pt>
              </c:numCache>
            </c:numRef>
          </c:val>
          <c:extLst xmlns:c16r2="http://schemas.microsoft.com/office/drawing/2015/06/chart">
            <c:ext xmlns:c16="http://schemas.microsoft.com/office/drawing/2014/chart" uri="{C3380CC4-5D6E-409C-BE32-E72D297353CC}">
              <c16:uniqueId val="{00000003-9523-4685-B008-6A73DDB921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575</c:v>
                </c:pt>
                <c:pt idx="3">
                  <c:v>623</c:v>
                </c:pt>
                <c:pt idx="6">
                  <c:v>439</c:v>
                </c:pt>
                <c:pt idx="9">
                  <c:v>505</c:v>
                </c:pt>
                <c:pt idx="12">
                  <c:v>433</c:v>
                </c:pt>
              </c:numCache>
            </c:numRef>
          </c:val>
          <c:extLst xmlns:c16r2="http://schemas.microsoft.com/office/drawing/2015/06/chart">
            <c:ext xmlns:c16="http://schemas.microsoft.com/office/drawing/2014/chart" uri="{C3380CC4-5D6E-409C-BE32-E72D297353CC}">
              <c16:uniqueId val="{00000004-9523-4685-B008-6A73DDB921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23-4685-B008-6A73DDB921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523-4685-B008-6A73DDB921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1335</c:v>
                </c:pt>
                <c:pt idx="3">
                  <c:v>1329</c:v>
                </c:pt>
                <c:pt idx="6">
                  <c:v>1275</c:v>
                </c:pt>
                <c:pt idx="9">
                  <c:v>1325</c:v>
                </c:pt>
                <c:pt idx="12">
                  <c:v>1439</c:v>
                </c:pt>
              </c:numCache>
            </c:numRef>
          </c:val>
          <c:extLst xmlns:c16r2="http://schemas.microsoft.com/office/drawing/2015/06/chart">
            <c:ext xmlns:c16="http://schemas.microsoft.com/office/drawing/2014/chart" uri="{C3380CC4-5D6E-409C-BE32-E72D297353CC}">
              <c16:uniqueId val="{00000007-9523-4685-B008-6A73DDB9210B}"/>
            </c:ext>
          </c:extLst>
        </c:ser>
        <c:dLbls>
          <c:showLegendKey val="0"/>
          <c:showVal val="0"/>
          <c:showCatName val="0"/>
          <c:showSerName val="0"/>
          <c:showPercent val="0"/>
          <c:showBubbleSize val="0"/>
        </c:dLbls>
        <c:gapWidth val="100"/>
        <c:overlap val="100"/>
        <c:axId val="415529224"/>
        <c:axId val="415529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581</c:v>
                </c:pt>
                <c:pt idx="2">
                  <c:v>#N/A</c:v>
                </c:pt>
                <c:pt idx="3">
                  <c:v>#N/A</c:v>
                </c:pt>
                <c:pt idx="4">
                  <c:v>588</c:v>
                </c:pt>
                <c:pt idx="5">
                  <c:v>#N/A</c:v>
                </c:pt>
                <c:pt idx="6">
                  <c:v>#N/A</c:v>
                </c:pt>
                <c:pt idx="7">
                  <c:v>395</c:v>
                </c:pt>
                <c:pt idx="8">
                  <c:v>#N/A</c:v>
                </c:pt>
                <c:pt idx="9">
                  <c:v>#N/A</c:v>
                </c:pt>
                <c:pt idx="10">
                  <c:v>518</c:v>
                </c:pt>
                <c:pt idx="11">
                  <c:v>#N/A</c:v>
                </c:pt>
                <c:pt idx="12">
                  <c:v>#N/A</c:v>
                </c:pt>
                <c:pt idx="13">
                  <c:v>591</c:v>
                </c:pt>
                <c:pt idx="14">
                  <c:v>#N/A</c:v>
                </c:pt>
              </c:numCache>
            </c:numRef>
          </c:val>
          <c:smooth val="0"/>
          <c:extLst xmlns:c16r2="http://schemas.microsoft.com/office/drawing/2015/06/chart">
            <c:ext xmlns:c16="http://schemas.microsoft.com/office/drawing/2014/chart" uri="{C3380CC4-5D6E-409C-BE32-E72D297353CC}">
              <c16:uniqueId val="{00000008-9523-4685-B008-6A73DDB9210B}"/>
            </c:ext>
          </c:extLst>
        </c:ser>
        <c:dLbls>
          <c:showLegendKey val="0"/>
          <c:showVal val="0"/>
          <c:showCatName val="0"/>
          <c:showSerName val="0"/>
          <c:showPercent val="0"/>
          <c:showBubbleSize val="0"/>
        </c:dLbls>
        <c:marker val="1"/>
        <c:smooth val="0"/>
        <c:axId val="415529224"/>
        <c:axId val="415529616"/>
      </c:lineChart>
      <c:catAx>
        <c:axId val="415529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529616"/>
        <c:crosses val="autoZero"/>
        <c:auto val="1"/>
        <c:lblAlgn val="ctr"/>
        <c:lblOffset val="100"/>
        <c:tickLblSkip val="1"/>
        <c:tickMarkSkip val="1"/>
        <c:noMultiLvlLbl val="0"/>
      </c:catAx>
      <c:valAx>
        <c:axId val="41552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529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17691</c:v>
                </c:pt>
                <c:pt idx="5">
                  <c:v>17563</c:v>
                </c:pt>
                <c:pt idx="8">
                  <c:v>17314</c:v>
                </c:pt>
                <c:pt idx="11">
                  <c:v>17307</c:v>
                </c:pt>
                <c:pt idx="14">
                  <c:v>17077</c:v>
                </c:pt>
              </c:numCache>
            </c:numRef>
          </c:val>
          <c:extLst xmlns:c16r2="http://schemas.microsoft.com/office/drawing/2015/06/chart">
            <c:ext xmlns:c16="http://schemas.microsoft.com/office/drawing/2014/chart" uri="{C3380CC4-5D6E-409C-BE32-E72D297353CC}">
              <c16:uniqueId val="{00000000-9472-483B-BC9A-EC34E35486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583</c:v>
                </c:pt>
                <c:pt idx="5">
                  <c:v>401</c:v>
                </c:pt>
                <c:pt idx="8">
                  <c:v>320</c:v>
                </c:pt>
                <c:pt idx="11">
                  <c:v>229</c:v>
                </c:pt>
                <c:pt idx="14">
                  <c:v>234</c:v>
                </c:pt>
              </c:numCache>
            </c:numRef>
          </c:val>
          <c:extLst xmlns:c16r2="http://schemas.microsoft.com/office/drawing/2015/06/chart">
            <c:ext xmlns:c16="http://schemas.microsoft.com/office/drawing/2014/chart" uri="{C3380CC4-5D6E-409C-BE32-E72D297353CC}">
              <c16:uniqueId val="{00000001-9472-483B-BC9A-EC34E35486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5937</c:v>
                </c:pt>
                <c:pt idx="5">
                  <c:v>6353</c:v>
                </c:pt>
                <c:pt idx="8">
                  <c:v>6416</c:v>
                </c:pt>
                <c:pt idx="11">
                  <c:v>8009</c:v>
                </c:pt>
                <c:pt idx="14">
                  <c:v>9317</c:v>
                </c:pt>
              </c:numCache>
            </c:numRef>
          </c:val>
          <c:extLst xmlns:c16r2="http://schemas.microsoft.com/office/drawing/2015/06/chart">
            <c:ext xmlns:c16="http://schemas.microsoft.com/office/drawing/2014/chart" uri="{C3380CC4-5D6E-409C-BE32-E72D297353CC}">
              <c16:uniqueId val="{00000002-9472-483B-BC9A-EC34E35486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472-483B-BC9A-EC34E35486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472-483B-BC9A-EC34E35486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264</c:v>
                </c:pt>
                <c:pt idx="3">
                  <c:v>198</c:v>
                </c:pt>
                <c:pt idx="6">
                  <c:v>173</c:v>
                </c:pt>
                <c:pt idx="9">
                  <c:v>279</c:v>
                </c:pt>
                <c:pt idx="12">
                  <c:v>81</c:v>
                </c:pt>
              </c:numCache>
            </c:numRef>
          </c:val>
          <c:extLst xmlns:c16r2="http://schemas.microsoft.com/office/drawing/2015/06/chart">
            <c:ext xmlns:c16="http://schemas.microsoft.com/office/drawing/2014/chart" uri="{C3380CC4-5D6E-409C-BE32-E72D297353CC}">
              <c16:uniqueId val="{00000005-9472-483B-BC9A-EC34E35486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72-483B-BC9A-EC34E35486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727</c:v>
                </c:pt>
                <c:pt idx="3">
                  <c:v>678</c:v>
                </c:pt>
                <c:pt idx="6">
                  <c:v>576</c:v>
                </c:pt>
                <c:pt idx="9">
                  <c:v>467</c:v>
                </c:pt>
                <c:pt idx="12">
                  <c:v>394</c:v>
                </c:pt>
              </c:numCache>
            </c:numRef>
          </c:val>
          <c:extLst xmlns:c16r2="http://schemas.microsoft.com/office/drawing/2015/06/chart">
            <c:ext xmlns:c16="http://schemas.microsoft.com/office/drawing/2014/chart" uri="{C3380CC4-5D6E-409C-BE32-E72D297353CC}">
              <c16:uniqueId val="{00000007-9472-483B-BC9A-EC34E35486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5991</c:v>
                </c:pt>
                <c:pt idx="3">
                  <c:v>6988</c:v>
                </c:pt>
                <c:pt idx="6">
                  <c:v>5803</c:v>
                </c:pt>
                <c:pt idx="9">
                  <c:v>5522</c:v>
                </c:pt>
                <c:pt idx="12">
                  <c:v>4688</c:v>
                </c:pt>
              </c:numCache>
            </c:numRef>
          </c:val>
          <c:extLst xmlns:c16r2="http://schemas.microsoft.com/office/drawing/2015/06/chart">
            <c:ext xmlns:c16="http://schemas.microsoft.com/office/drawing/2014/chart" uri="{C3380CC4-5D6E-409C-BE32-E72D297353CC}">
              <c16:uniqueId val="{00000008-9472-483B-BC9A-EC34E35486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9-9472-483B-BC9A-EC34E35486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14215</c:v>
                </c:pt>
                <c:pt idx="3">
                  <c:v>13959</c:v>
                </c:pt>
                <c:pt idx="6">
                  <c:v>13888</c:v>
                </c:pt>
                <c:pt idx="9">
                  <c:v>14429</c:v>
                </c:pt>
                <c:pt idx="12">
                  <c:v>15108</c:v>
                </c:pt>
              </c:numCache>
            </c:numRef>
          </c:val>
          <c:extLst xmlns:c16r2="http://schemas.microsoft.com/office/drawing/2015/06/chart">
            <c:ext xmlns:c16="http://schemas.microsoft.com/office/drawing/2014/chart" uri="{C3380CC4-5D6E-409C-BE32-E72D297353CC}">
              <c16:uniqueId val="{0000000A-9472-483B-BC9A-EC34E354868C}"/>
            </c:ext>
          </c:extLst>
        </c:ser>
        <c:dLbls>
          <c:showLegendKey val="0"/>
          <c:showVal val="0"/>
          <c:showCatName val="0"/>
          <c:showSerName val="0"/>
          <c:showPercent val="0"/>
          <c:showBubbleSize val="0"/>
        </c:dLbls>
        <c:gapWidth val="100"/>
        <c:overlap val="100"/>
        <c:axId val="415530008"/>
        <c:axId val="415526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472-483B-BC9A-EC34E354868C}"/>
            </c:ext>
          </c:extLst>
        </c:ser>
        <c:dLbls>
          <c:showLegendKey val="0"/>
          <c:showVal val="0"/>
          <c:showCatName val="0"/>
          <c:showSerName val="0"/>
          <c:showPercent val="0"/>
          <c:showBubbleSize val="0"/>
        </c:dLbls>
        <c:marker val="1"/>
        <c:smooth val="0"/>
        <c:axId val="415530008"/>
        <c:axId val="415526480"/>
      </c:lineChart>
      <c:catAx>
        <c:axId val="41553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526480"/>
        <c:crosses val="autoZero"/>
        <c:auto val="1"/>
        <c:lblAlgn val="ctr"/>
        <c:lblOffset val="100"/>
        <c:tickLblSkip val="1"/>
        <c:tickMarkSkip val="1"/>
        <c:noMultiLvlLbl val="0"/>
      </c:catAx>
      <c:valAx>
        <c:axId val="41552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530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2607</c:v>
                </c:pt>
                <c:pt idx="1">
                  <c:v>3366</c:v>
                </c:pt>
                <c:pt idx="2">
                  <c:v>3278</c:v>
                </c:pt>
              </c:numCache>
            </c:numRef>
          </c:val>
          <c:extLst xmlns:c16r2="http://schemas.microsoft.com/office/drawing/2015/06/chart">
            <c:ext xmlns:c16="http://schemas.microsoft.com/office/drawing/2014/chart" uri="{C3380CC4-5D6E-409C-BE32-E72D297353CC}">
              <c16:uniqueId val="{00000000-E233-471F-9478-66E10EC04C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c:v>
                </c:pt>
                <c:pt idx="1">
                  <c:v>322</c:v>
                </c:pt>
                <c:pt idx="2">
                  <c:v>783</c:v>
                </c:pt>
              </c:numCache>
            </c:numRef>
          </c:val>
          <c:extLst xmlns:c16r2="http://schemas.microsoft.com/office/drawing/2015/06/chart">
            <c:ext xmlns:c16="http://schemas.microsoft.com/office/drawing/2014/chart" uri="{C3380CC4-5D6E-409C-BE32-E72D297353CC}">
              <c16:uniqueId val="{00000001-E233-471F-9478-66E10EC04C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2874</c:v>
                </c:pt>
                <c:pt idx="1">
                  <c:v>3291</c:v>
                </c:pt>
                <c:pt idx="2">
                  <c:v>4240</c:v>
                </c:pt>
              </c:numCache>
            </c:numRef>
          </c:val>
          <c:extLst xmlns:c16r2="http://schemas.microsoft.com/office/drawing/2015/06/chart">
            <c:ext xmlns:c16="http://schemas.microsoft.com/office/drawing/2014/chart" uri="{C3380CC4-5D6E-409C-BE32-E72D297353CC}">
              <c16:uniqueId val="{00000002-E233-471F-9478-66E10EC04C94}"/>
            </c:ext>
          </c:extLst>
        </c:ser>
        <c:dLbls>
          <c:showLegendKey val="0"/>
          <c:showVal val="0"/>
          <c:showCatName val="0"/>
          <c:showSerName val="0"/>
          <c:showPercent val="0"/>
          <c:showBubbleSize val="0"/>
        </c:dLbls>
        <c:gapWidth val="120"/>
        <c:overlap val="100"/>
        <c:axId val="516634528"/>
        <c:axId val="516629824"/>
      </c:barChart>
      <c:catAx>
        <c:axId val="51663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6629824"/>
        <c:crosses val="autoZero"/>
        <c:auto val="1"/>
        <c:lblAlgn val="ctr"/>
        <c:lblOffset val="100"/>
        <c:tickLblSkip val="1"/>
        <c:tickMarkSkip val="1"/>
        <c:noMultiLvlLbl val="0"/>
      </c:catAx>
      <c:valAx>
        <c:axId val="516629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663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2D-42B7-96F6-CA02CBE4904F}"/>
                </c:ext>
                <c:ext xmlns:c15="http://schemas.microsoft.com/office/drawing/2012/chart" uri="{CE6537A1-D6FC-4f65-9D91-7224C49458BB}">
                  <c15:dlblFieldTable>
                    <c15:dlblFTEntry>
                      <c15:txfldGUID>{9F796F12-57A8-44B8-94C2-D2264F09A813}</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2D-42B7-96F6-CA02CBE4904F}"/>
                </c:ext>
                <c:ext xmlns:c15="http://schemas.microsoft.com/office/drawing/2012/chart" uri="{CE6537A1-D6FC-4f65-9D91-7224C49458BB}">
                  <c15:dlblFieldTable>
                    <c15:dlblFTEntry>
                      <c15:txfldGUID>{90341F9B-76A7-4112-BA31-72B9F5B7811E}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2D-42B7-96F6-CA02CBE4904F}"/>
                </c:ext>
                <c:ext xmlns:c15="http://schemas.microsoft.com/office/drawing/2012/chart" uri="{CE6537A1-D6FC-4f65-9D91-7224C49458BB}">
                  <c15:dlblFieldTable>
                    <c15:dlblFTEntry>
                      <c15:txfldGUID>{44FAAB42-7149-4417-BADD-B535D370076F}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2D-42B7-96F6-CA02CBE4904F}"/>
                </c:ext>
                <c:ext xmlns:c15="http://schemas.microsoft.com/office/drawing/2012/chart" uri="{CE6537A1-D6FC-4f65-9D91-7224C49458BB}">
                  <c15:dlblFieldTable>
                    <c15:dlblFTEntry>
                      <c15:txfldGUID>{4FE6662E-9FF0-435D-972E-9B56A1E85130}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2D-42B7-96F6-CA02CBE4904F}"/>
                </c:ext>
                <c:ext xmlns:c15="http://schemas.microsoft.com/office/drawing/2012/chart" uri="{CE6537A1-D6FC-4f65-9D91-7224C49458BB}">
                  <c15:dlblFieldTable>
                    <c15:dlblFTEntry>
                      <c15:txfldGUID>{AE35B00B-DB7C-473D-90F3-DA641268CA98}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2D-42B7-96F6-CA02CBE4904F}"/>
                </c:ext>
                <c:ext xmlns:c15="http://schemas.microsoft.com/office/drawing/2012/chart" uri="{CE6537A1-D6FC-4f65-9D91-7224C49458BB}">
                  <c15:dlblFieldTable>
                    <c15:dlblFTEntry>
                      <c15:txfldGUID>{96DF828B-39A1-4761-9EF8-3E3AB7AFF88A}</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2D-42B7-96F6-CA02CBE4904F}"/>
                </c:ext>
                <c:ext xmlns:c15="http://schemas.microsoft.com/office/drawing/2012/chart" uri="{CE6537A1-D6FC-4f65-9D91-7224C49458BB}">
                  <c15:dlblFieldTable>
                    <c15:dlblFTEntry>
                      <c15:txfldGUID>{A5F42C02-B892-486A-B912-8885818CD507}</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2D-42B7-96F6-CA02CBE4904F}"/>
                </c:ext>
                <c:ext xmlns:c15="http://schemas.microsoft.com/office/drawing/2012/chart" uri="{CE6537A1-D6FC-4f65-9D91-7224C49458BB}">
                  <c15:dlblFieldTable>
                    <c15:dlblFTEntry>
                      <c15:txfldGUID>{AFF11AAE-07E5-4AF5-AFC8-4DC38EF8E3C6}</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2D-42B7-96F6-CA02CBE4904F}"/>
                </c:ext>
                <c:ext xmlns:c15="http://schemas.microsoft.com/office/drawing/2012/chart" uri="{CE6537A1-D6FC-4f65-9D91-7224C49458BB}">
                  <c15:dlblFieldTable>
                    <c15:dlblFTEntry>
                      <c15:txfldGUID>{CE0BE63F-3C2B-49F4-9804-116A4ACAF86C}</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53.5</c:v>
                </c:pt>
                <c:pt idx="16">
                  <c:v>54.9</c:v>
                </c:pt>
                <c:pt idx="24">
                  <c:v>55.3</c:v>
                </c:pt>
                <c:pt idx="32">
                  <c:v>56.1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82D-42B7-96F6-CA02CBE490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2D-42B7-96F6-CA02CBE4904F}"/>
                </c:ext>
                <c:ext xmlns:c15="http://schemas.microsoft.com/office/drawing/2012/chart" uri="{CE6537A1-D6FC-4f65-9D91-7224C49458BB}">
                  <c15:dlblFieldTable>
                    <c15:dlblFTEntry>
                      <c15:txfldGUID>{C01CE165-ABB9-43EE-B21C-7D90A691DD6B}</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2D-42B7-96F6-CA02CBE4904F}"/>
                </c:ext>
                <c:ext xmlns:c15="http://schemas.microsoft.com/office/drawing/2012/chart" uri="{CE6537A1-D6FC-4f65-9D91-7224C49458BB}">
                  <c15:dlblFieldTable>
                    <c15:dlblFTEntry>
                      <c15:txfldGUID>{7A0B1635-8564-444E-B8CE-B99A097D80BB}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2D-42B7-96F6-CA02CBE4904F}"/>
                </c:ext>
                <c:ext xmlns:c15="http://schemas.microsoft.com/office/drawing/2012/chart" uri="{CE6537A1-D6FC-4f65-9D91-7224C49458BB}">
                  <c15:dlblFieldTable>
                    <c15:dlblFTEntry>
                      <c15:txfldGUID>{BF72564E-DC2A-429E-BACE-D8ECD517CABE}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2D-42B7-96F6-CA02CBE4904F}"/>
                </c:ext>
                <c:ext xmlns:c15="http://schemas.microsoft.com/office/drawing/2012/chart" uri="{CE6537A1-D6FC-4f65-9D91-7224C49458BB}">
                  <c15:dlblFieldTable>
                    <c15:dlblFTEntry>
                      <c15:txfldGUID>{A66C692A-014E-47E6-B5FE-4DF7C6493366}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2D-42B7-96F6-CA02CBE4904F}"/>
                </c:ext>
                <c:ext xmlns:c15="http://schemas.microsoft.com/office/drawing/2012/chart" uri="{CE6537A1-D6FC-4f65-9D91-7224C49458BB}">
                  <c15:dlblFieldTable>
                    <c15:dlblFTEntry>
                      <c15:txfldGUID>{1E52C4CF-D7E3-4AE6-80E1-B00B76D5B407}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2D-42B7-96F6-CA02CBE4904F}"/>
                </c:ext>
                <c:ext xmlns:c15="http://schemas.microsoft.com/office/drawing/2012/chart" uri="{CE6537A1-D6FC-4f65-9D91-7224C49458BB}">
                  <c15:dlblFieldTable>
                    <c15:dlblFTEntry>
                      <c15:txfldGUID>{FAFD6FB5-3413-4B43-A629-2BE2FFD57F4C}</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2D-42B7-96F6-CA02CBE4904F}"/>
                </c:ext>
                <c:ext xmlns:c15="http://schemas.microsoft.com/office/drawing/2012/chart" uri="{CE6537A1-D6FC-4f65-9D91-7224C49458BB}">
                  <c15:dlblFieldTable>
                    <c15:dlblFTEntry>
                      <c15:txfldGUID>{5289483F-9381-4565-AB46-D8F744B79789}</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2D-42B7-96F6-CA02CBE4904F}"/>
                </c:ext>
                <c:ext xmlns:c15="http://schemas.microsoft.com/office/drawing/2012/chart" uri="{CE6537A1-D6FC-4f65-9D91-7224C49458BB}">
                  <c15:dlblFieldTable>
                    <c15:dlblFTEntry>
                      <c15:txfldGUID>{FAA04B05-148A-488C-B67D-1D7BAF6607D6}</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2D-42B7-96F6-CA02CBE4904F}"/>
                </c:ext>
                <c:ext xmlns:c15="http://schemas.microsoft.com/office/drawing/2012/chart" uri="{CE6537A1-D6FC-4f65-9D91-7224C49458BB}">
                  <c15:dlblFieldTable>
                    <c15:dlblFTEntry>
                      <c15:txfldGUID>{3EA02C80-0AF7-47D5-B3EE-73107770D117}</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382D-42B7-96F6-CA02CBE4904F}"/>
            </c:ext>
          </c:extLst>
        </c:ser>
        <c:dLbls>
          <c:showLegendKey val="0"/>
          <c:showVal val="1"/>
          <c:showCatName val="0"/>
          <c:showSerName val="0"/>
          <c:showPercent val="0"/>
          <c:showBubbleSize val="0"/>
        </c:dLbls>
        <c:axId val="516635312"/>
        <c:axId val="516636096"/>
      </c:scatterChart>
      <c:valAx>
        <c:axId val="516635312"/>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636096"/>
        <c:crosses val="autoZero"/>
        <c:crossBetween val="midCat"/>
      </c:valAx>
      <c:valAx>
        <c:axId val="516636096"/>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6635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BCE-474A-BB39-841FF323849E}"/>
                </c:ext>
                <c:ext xmlns:c15="http://schemas.microsoft.com/office/drawing/2012/chart" uri="{CE6537A1-D6FC-4f65-9D91-7224C49458BB}">
                  <c15:dlblFieldTable>
                    <c15:dlblFTEntry>
                      <c15:txfldGUID>{58FF9981-BBD2-4EE0-8E95-3803AFCF1F8D}</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BCE-474A-BB39-841FF323849E}"/>
                </c:ext>
                <c:ext xmlns:c15="http://schemas.microsoft.com/office/drawing/2012/chart" uri="{CE6537A1-D6FC-4f65-9D91-7224C49458BB}">
                  <c15:dlblFieldTable>
                    <c15:dlblFTEntry>
                      <c15:txfldGUID>{E69BE784-FBF4-4059-93E5-5C6CF985C439}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BCE-474A-BB39-841FF323849E}"/>
                </c:ext>
                <c:ext xmlns:c15="http://schemas.microsoft.com/office/drawing/2012/chart" uri="{CE6537A1-D6FC-4f65-9D91-7224C49458BB}">
                  <c15:dlblFieldTable>
                    <c15:dlblFTEntry>
                      <c15:txfldGUID>{E96839AE-4649-44D8-ACC5-08DC941BD0E8}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BCE-474A-BB39-841FF323849E}"/>
                </c:ext>
                <c:ext xmlns:c15="http://schemas.microsoft.com/office/drawing/2012/chart" uri="{CE6537A1-D6FC-4f65-9D91-7224C49458BB}">
                  <c15:dlblFieldTable>
                    <c15:dlblFTEntry>
                      <c15:txfldGUID>{B40FFB06-CA1C-4E15-8872-361D68D49E60}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BCE-474A-BB39-841FF323849E}"/>
                </c:ext>
                <c:ext xmlns:c15="http://schemas.microsoft.com/office/drawing/2012/chart" uri="{CE6537A1-D6FC-4f65-9D91-7224C49458BB}">
                  <c15:dlblFieldTable>
                    <c15:dlblFTEntry>
                      <c15:txfldGUID>{FE652233-BF50-4EB5-8A65-DC660139708C}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BCE-474A-BB39-841FF323849E}"/>
                </c:ext>
                <c:ext xmlns:c15="http://schemas.microsoft.com/office/drawing/2012/chart" uri="{CE6537A1-D6FC-4f65-9D91-7224C49458BB}">
                  <c15:dlblFieldTable>
                    <c15:dlblFTEntry>
                      <c15:txfldGUID>{51794B27-4244-4648-9467-D45BD9A311DE}</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BCE-474A-BB39-841FF323849E}"/>
                </c:ext>
                <c:ext xmlns:c15="http://schemas.microsoft.com/office/drawing/2012/chart" uri="{CE6537A1-D6FC-4f65-9D91-7224C49458BB}">
                  <c15:dlblFieldTable>
                    <c15:dlblFTEntry>
                      <c15:txfldGUID>{543054C1-E087-4D4E-90B6-8CA9AF3AEB19}</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BCE-474A-BB39-841FF323849E}"/>
                </c:ext>
                <c:ext xmlns:c15="http://schemas.microsoft.com/office/drawing/2012/chart" uri="{CE6537A1-D6FC-4f65-9D91-7224C49458BB}">
                  <c15:dlblFieldTable>
                    <c15:dlblFTEntry>
                      <c15:txfldGUID>{B1A08906-B3CB-485B-BE36-0C0F164E1BCC}</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BCE-474A-BB39-841FF323849E}"/>
                </c:ext>
                <c:ext xmlns:c15="http://schemas.microsoft.com/office/drawing/2012/chart" uri="{CE6537A1-D6FC-4f65-9D91-7224C49458BB}">
                  <c15:dlblFieldTable>
                    <c15:dlblFTEntry>
                      <c15:txfldGUID>{A04D740C-8704-481D-9DF6-A47D049EDE4F}</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5.7</c:v>
                </c:pt>
                <c:pt idx="16">
                  <c:v>5</c:v>
                </c:pt>
                <c:pt idx="24">
                  <c:v>4.5</c:v>
                </c:pt>
                <c:pt idx="32">
                  <c:v>4.4000000000000004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BCE-474A-BB39-841FF32384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BCE-474A-BB39-841FF323849E}"/>
                </c:ext>
                <c:ext xmlns:c15="http://schemas.microsoft.com/office/drawing/2012/chart" uri="{CE6537A1-D6FC-4f65-9D91-7224C49458BB}">
                  <c15:dlblFieldTable>
                    <c15:dlblFTEntry>
                      <c15:txfldGUID>{4E1EBE5F-8071-438C-8916-5945845458AB}</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BCE-474A-BB39-841FF323849E}"/>
                </c:ext>
                <c:ext xmlns:c15="http://schemas.microsoft.com/office/drawing/2012/chart" uri="{CE6537A1-D6FC-4f65-9D91-7224C49458BB}">
                  <c15:dlblFieldTable>
                    <c15:dlblFTEntry>
                      <c15:txfldGUID>{DAF7498B-0AAA-44A9-AC29-CCA46404C995}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BCE-474A-BB39-841FF323849E}"/>
                </c:ext>
                <c:ext xmlns:c15="http://schemas.microsoft.com/office/drawing/2012/chart" uri="{CE6537A1-D6FC-4f65-9D91-7224C49458BB}">
                  <c15:dlblFieldTable>
                    <c15:dlblFTEntry>
                      <c15:txfldGUID>{C8DF115A-64B2-489F-BB9C-E6200AE1DCA5}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BCE-474A-BB39-841FF323849E}"/>
                </c:ext>
                <c:ext xmlns:c15="http://schemas.microsoft.com/office/drawing/2012/chart" uri="{CE6537A1-D6FC-4f65-9D91-7224C49458BB}">
                  <c15:dlblFieldTable>
                    <c15:dlblFTEntry>
                      <c15:txfldGUID>{B72F5BFA-9EFD-444B-BC4E-5465C78A88D4}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BCE-474A-BB39-841FF323849E}"/>
                </c:ext>
                <c:ext xmlns:c15="http://schemas.microsoft.com/office/drawing/2012/chart" uri="{CE6537A1-D6FC-4f65-9D91-7224C49458BB}">
                  <c15:dlblFieldTable>
                    <c15:dlblFTEntry>
                      <c15:txfldGUID>{21957BA0-8B1D-420D-8448-1A4BCB3A3438}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BCE-474A-BB39-841FF323849E}"/>
                </c:ext>
                <c:ext xmlns:c15="http://schemas.microsoft.com/office/drawing/2012/chart" uri="{CE6537A1-D6FC-4f65-9D91-7224C49458BB}">
                  <c15:dlblFieldTable>
                    <c15:dlblFTEntry>
                      <c15:txfldGUID>{5D0C27FD-77E3-468B-89DC-6FFBE4607A83}</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BCE-474A-BB39-841FF323849E}"/>
                </c:ext>
                <c:ext xmlns:c15="http://schemas.microsoft.com/office/drawing/2012/chart" uri="{CE6537A1-D6FC-4f65-9D91-7224C49458BB}">
                  <c15:dlblFieldTable>
                    <c15:dlblFTEntry>
                      <c15:txfldGUID>{1E244CE1-9507-4D48-AF59-3CB9AB9D3108}</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BCE-474A-BB39-841FF323849E}"/>
                </c:ext>
                <c:ext xmlns:c15="http://schemas.microsoft.com/office/drawing/2012/chart" uri="{CE6537A1-D6FC-4f65-9D91-7224C49458BB}">
                  <c15:dlblFieldTable>
                    <c15:dlblFTEntry>
                      <c15:txfldGUID>{8E71D30C-4F6B-4D9D-AF10-78D46D84FA73}</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BCE-474A-BB39-841FF323849E}"/>
                </c:ext>
                <c:ext xmlns:c15="http://schemas.microsoft.com/office/drawing/2012/chart" uri="{CE6537A1-D6FC-4f65-9D91-7224C49458BB}">
                  <c15:dlblFieldTable>
                    <c15:dlblFTEntry>
                      <c15:txfldGUID>{F495DDBD-C0A6-4527-9E51-29832C655928}</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2BCE-474A-BB39-841FF323849E}"/>
            </c:ext>
          </c:extLst>
        </c:ser>
        <c:dLbls>
          <c:showLegendKey val="0"/>
          <c:showVal val="1"/>
          <c:showCatName val="0"/>
          <c:showSerName val="0"/>
          <c:showPercent val="0"/>
          <c:showBubbleSize val="0"/>
        </c:dLbls>
        <c:axId val="516636880"/>
        <c:axId val="516633744"/>
      </c:scatterChart>
      <c:valAx>
        <c:axId val="516636880"/>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6633744"/>
        <c:crosses val="autoZero"/>
        <c:crossBetween val="midCat"/>
      </c:valAx>
      <c:valAx>
        <c:axId val="516633744"/>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6636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59,234
58,260
42.07
29,722,882
28,132,855
1,422,692
12,957,197
15,108,494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財政力指数は横ばい傾向にあるが、依然として類似団体内平均値を下回っている。今後も更なる徴収業務の強化に取り組むとともに、歳出削減を図り、財政基盤の強化に努める。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42</xdr:row>
      <xdr:rowOff>5292</xdr:rowOff>
    </xdr:to>
    <xdr:cxnSp macro="">
      <xdr:nvCxnSpPr>
        <xdr:cNvPr id="72" name="直線コネクタ 71"/>
        <xdr:cNvCxnSpPr/>
      </xdr:nvCxnSpPr>
      <xdr:spPr>
        <a:xfrm>
          <a:off x="3225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歳出が増加し、歳入が減少したため、経常収支比率は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ポイント下回っている。今後、扶助費や公債費の増加により、経常収支比率の抜本的改善は見込めないが、事務事業の見直し、扶助費の資格審査等の適正化による抑制等により経常経費の削減に努める。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28363</xdr:rowOff>
    </xdr:to>
    <xdr:cxnSp macro="">
      <xdr:nvCxnSpPr>
        <xdr:cNvPr id="132" name="直線コネクタ 131"/>
        <xdr:cNvCxnSpPr/>
      </xdr:nvCxnSpPr>
      <xdr:spPr>
        <a:xfrm>
          <a:off x="4114800" y="10336530"/>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63</xdr:row>
      <xdr:rowOff>57996</xdr:rowOff>
    </xdr:to>
    <xdr:cxnSp macro="">
      <xdr:nvCxnSpPr>
        <xdr:cNvPr id="135" name="直線コネクタ 134"/>
        <xdr:cNvCxnSpPr/>
      </xdr:nvCxnSpPr>
      <xdr:spPr>
        <a:xfrm flipV="1">
          <a:off x="3225800" y="1033653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57996</xdr:rowOff>
    </xdr:to>
    <xdr:cxnSp macro="">
      <xdr:nvCxnSpPr>
        <xdr:cNvPr id="138" name="直線コネクタ 137"/>
        <xdr:cNvCxnSpPr/>
      </xdr:nvCxnSpPr>
      <xdr:spPr>
        <a:xfrm>
          <a:off x="2336800" y="1085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65</xdr:row>
      <xdr:rowOff>109220</xdr:rowOff>
    </xdr:to>
    <xdr:cxnSp macro="">
      <xdr:nvCxnSpPr>
        <xdr:cNvPr id="141" name="直線コネクタ 140"/>
        <xdr:cNvCxnSpPr/>
      </xdr:nvCxnSpPr>
      <xdr:spPr>
        <a:xfrm flipV="1">
          <a:off x="1447800" y="1085130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2" name="財政構造の弾力性該当値テキスト"/>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3" name="楕円 152"/>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4" name="テキスト ボックス 153"/>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56" name="テキスト ボックス 155"/>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7" name="楕円 156"/>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110931</xdr:rowOff>
    </xdr:from>
    <xdr:ext cx="762000" cy="259045"/>
    <xdr:sp macro="" textlink="">
      <xdr:nvSpPr>
        <xdr:cNvPr id="158" name="テキスト ボックス 157"/>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9" name="楕円 158"/>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60" name="テキスト ボックス 159"/>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ふるさと応援寄附金が急増した平成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返礼品やシステム利用料等の増加で物件費が増加しているものの、類似団体内平均値を下回っており、引き続き民間への委託による人件費の削減や公共施設等総合管理計画（個別施設計画）に基づき、不要な維持補修費をかけないようコスト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65523</xdr:rowOff>
    </xdr:from>
    <xdr:to>
      <xdr:col>23</xdr:col>
      <xdr:colOff>133350</xdr:colOff>
      <xdr:row>82</xdr:row>
      <xdr:rowOff>5576</xdr:rowOff>
    </xdr:to>
    <xdr:cxnSp macro="">
      <xdr:nvCxnSpPr>
        <xdr:cNvPr id="197" name="直線コネクタ 196"/>
        <xdr:cNvCxnSpPr/>
      </xdr:nvCxnSpPr>
      <xdr:spPr>
        <a:xfrm>
          <a:off x="4114800" y="13952973"/>
          <a:ext cx="838200" cy="11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24375</xdr:rowOff>
    </xdr:from>
    <xdr:to>
      <xdr:col>19</xdr:col>
      <xdr:colOff>133350</xdr:colOff>
      <xdr:row>81</xdr:row>
      <xdr:rowOff>65523</xdr:rowOff>
    </xdr:to>
    <xdr:cxnSp macro="">
      <xdr:nvCxnSpPr>
        <xdr:cNvPr id="200" name="直線コネクタ 199"/>
        <xdr:cNvCxnSpPr/>
      </xdr:nvCxnSpPr>
      <xdr:spPr>
        <a:xfrm>
          <a:off x="3225800" y="1391182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128032</xdr:rowOff>
    </xdr:from>
    <xdr:to>
      <xdr:col>15</xdr:col>
      <xdr:colOff>82550</xdr:colOff>
      <xdr:row>81</xdr:row>
      <xdr:rowOff>24375</xdr:rowOff>
    </xdr:to>
    <xdr:cxnSp macro="">
      <xdr:nvCxnSpPr>
        <xdr:cNvPr id="203" name="直線コネクタ 202"/>
        <xdr:cNvCxnSpPr/>
      </xdr:nvCxnSpPr>
      <xdr:spPr>
        <a:xfrm>
          <a:off x="2336800" y="13844032"/>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128032</xdr:rowOff>
    </xdr:from>
    <xdr:to>
      <xdr:col>11</xdr:col>
      <xdr:colOff>31750</xdr:colOff>
      <xdr:row>80</xdr:row>
      <xdr:rowOff>146980</xdr:rowOff>
    </xdr:to>
    <xdr:cxnSp macro="">
      <xdr:nvCxnSpPr>
        <xdr:cNvPr id="206" name="直線コネクタ 205"/>
        <xdr:cNvCxnSpPr/>
      </xdr:nvCxnSpPr>
      <xdr:spPr>
        <a:xfrm flipV="1">
          <a:off x="1447800" y="13844032"/>
          <a:ext cx="8890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126226</xdr:rowOff>
    </xdr:from>
    <xdr:to>
      <xdr:col>23</xdr:col>
      <xdr:colOff>184150</xdr:colOff>
      <xdr:row>82</xdr:row>
      <xdr:rowOff>56376</xdr:rowOff>
    </xdr:to>
    <xdr:sp macro="" textlink="">
      <xdr:nvSpPr>
        <xdr:cNvPr id="216" name="楕円 215"/>
        <xdr:cNvSpPr/>
      </xdr:nvSpPr>
      <xdr:spPr>
        <a:xfrm>
          <a:off x="4902200" y="140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142753</xdr:rowOff>
    </xdr:from>
    <xdr:ext cx="762000" cy="259045"/>
    <xdr:sp macro="" textlink="">
      <xdr:nvSpPr>
        <xdr:cNvPr id="217" name="人件費・物件費等の状況該当値テキスト"/>
        <xdr:cNvSpPr txBox="1"/>
      </xdr:nvSpPr>
      <xdr:spPr>
        <a:xfrm>
          <a:off x="5041900" y="1385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14723</xdr:rowOff>
    </xdr:from>
    <xdr:to>
      <xdr:col>19</xdr:col>
      <xdr:colOff>184150</xdr:colOff>
      <xdr:row>81</xdr:row>
      <xdr:rowOff>116323</xdr:rowOff>
    </xdr:to>
    <xdr:sp macro="" textlink="">
      <xdr:nvSpPr>
        <xdr:cNvPr id="218" name="楕円 217"/>
        <xdr:cNvSpPr/>
      </xdr:nvSpPr>
      <xdr:spPr>
        <a:xfrm>
          <a:off x="4064000" y="139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126500</xdr:rowOff>
    </xdr:from>
    <xdr:ext cx="736600" cy="259045"/>
    <xdr:sp macro="" textlink="">
      <xdr:nvSpPr>
        <xdr:cNvPr id="219" name="テキスト ボックス 218"/>
        <xdr:cNvSpPr txBox="1"/>
      </xdr:nvSpPr>
      <xdr:spPr>
        <a:xfrm>
          <a:off x="3733800" y="1367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145025</xdr:rowOff>
    </xdr:from>
    <xdr:to>
      <xdr:col>15</xdr:col>
      <xdr:colOff>133350</xdr:colOff>
      <xdr:row>81</xdr:row>
      <xdr:rowOff>75175</xdr:rowOff>
    </xdr:to>
    <xdr:sp macro="" textlink="">
      <xdr:nvSpPr>
        <xdr:cNvPr id="220" name="楕円 219"/>
        <xdr:cNvSpPr/>
      </xdr:nvSpPr>
      <xdr:spPr>
        <a:xfrm>
          <a:off x="3175000" y="138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85352</xdr:rowOff>
    </xdr:from>
    <xdr:ext cx="762000" cy="259045"/>
    <xdr:sp macro="" textlink="">
      <xdr:nvSpPr>
        <xdr:cNvPr id="221" name="テキスト ボックス 220"/>
        <xdr:cNvSpPr txBox="1"/>
      </xdr:nvSpPr>
      <xdr:spPr>
        <a:xfrm>
          <a:off x="2844800" y="1362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77232</xdr:rowOff>
    </xdr:from>
    <xdr:to>
      <xdr:col>11</xdr:col>
      <xdr:colOff>82550</xdr:colOff>
      <xdr:row>81</xdr:row>
      <xdr:rowOff>7382</xdr:rowOff>
    </xdr:to>
    <xdr:sp macro="" textlink="">
      <xdr:nvSpPr>
        <xdr:cNvPr id="222" name="楕円 221"/>
        <xdr:cNvSpPr/>
      </xdr:nvSpPr>
      <xdr:spPr>
        <a:xfrm>
          <a:off x="2286000" y="137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17559</xdr:rowOff>
    </xdr:from>
    <xdr:ext cx="762000" cy="259045"/>
    <xdr:sp macro="" textlink="">
      <xdr:nvSpPr>
        <xdr:cNvPr id="223" name="テキスト ボックス 222"/>
        <xdr:cNvSpPr txBox="1"/>
      </xdr:nvSpPr>
      <xdr:spPr>
        <a:xfrm>
          <a:off x="1955800" y="1356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96180</xdr:rowOff>
    </xdr:from>
    <xdr:to>
      <xdr:col>7</xdr:col>
      <xdr:colOff>31750</xdr:colOff>
      <xdr:row>81</xdr:row>
      <xdr:rowOff>26330</xdr:rowOff>
    </xdr:to>
    <xdr:sp macro="" textlink="">
      <xdr:nvSpPr>
        <xdr:cNvPr id="224" name="楕円 223"/>
        <xdr:cNvSpPr/>
      </xdr:nvSpPr>
      <xdr:spPr>
        <a:xfrm>
          <a:off x="1397000" y="138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36507</xdr:rowOff>
    </xdr:from>
    <xdr:ext cx="762000" cy="259045"/>
    <xdr:sp macro="" textlink="">
      <xdr:nvSpPr>
        <xdr:cNvPr id="225" name="テキスト ボックス 224"/>
        <xdr:cNvSpPr txBox="1"/>
      </xdr:nvSpPr>
      <xdr:spPr>
        <a:xfrm>
          <a:off x="1066800" y="135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類似団体平均との差が広がる傾向にあり、平成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を下回っている。今後も引き続き人件費の抑制を行い、経常経費の増加につながらないよう努める。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148771</xdr:rowOff>
    </xdr:from>
    <xdr:to>
      <xdr:col>81</xdr:col>
      <xdr:colOff>44450</xdr:colOff>
      <xdr:row>82</xdr:row>
      <xdr:rowOff>63500</xdr:rowOff>
    </xdr:to>
    <xdr:cxnSp macro="">
      <xdr:nvCxnSpPr>
        <xdr:cNvPr id="261" name="直線コネクタ 260"/>
        <xdr:cNvCxnSpPr/>
      </xdr:nvCxnSpPr>
      <xdr:spPr>
        <a:xfrm flipV="1">
          <a:off x="16179800" y="1403622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63500</xdr:rowOff>
    </xdr:to>
    <xdr:cxnSp macro="">
      <xdr:nvCxnSpPr>
        <xdr:cNvPr id="264" name="直線コネクタ 263"/>
        <xdr:cNvCxnSpPr/>
      </xdr:nvCxnSpPr>
      <xdr:spPr>
        <a:xfrm>
          <a:off x="15290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149679</xdr:rowOff>
    </xdr:to>
    <xdr:cxnSp macro="">
      <xdr:nvCxnSpPr>
        <xdr:cNvPr id="267" name="直線コネクタ 266"/>
        <xdr:cNvCxnSpPr/>
      </xdr:nvCxnSpPr>
      <xdr:spPr>
        <a:xfrm flipV="1">
          <a:off x="14401800" y="141224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29936</xdr:rowOff>
    </xdr:to>
    <xdr:cxnSp macro="">
      <xdr:nvCxnSpPr>
        <xdr:cNvPr id="270" name="直線コネクタ 269"/>
        <xdr:cNvCxnSpPr/>
      </xdr:nvCxnSpPr>
      <xdr:spPr>
        <a:xfrm flipV="1">
          <a:off x="13512800" y="142085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80" name="楕円 279"/>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19248</xdr:rowOff>
    </xdr:from>
    <xdr:ext cx="762000" cy="259045"/>
    <xdr:sp macro="" textlink="">
      <xdr:nvSpPr>
        <xdr:cNvPr id="281" name="給与水準   （国との比較）該当値テキスト"/>
        <xdr:cNvSpPr txBox="1"/>
      </xdr:nvSpPr>
      <xdr:spPr>
        <a:xfrm>
          <a:off x="17106900" y="1390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2" name="楕円 281"/>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3" name="テキスト ボックス 282"/>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5" name="テキスト ボックス 284"/>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86" name="楕円 285"/>
        <xdr:cNvSpPr/>
      </xdr:nvSpPr>
      <xdr:spPr>
        <a:xfrm>
          <a:off x="14351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87" name="テキスト ボックス 286"/>
        <xdr:cNvSpPr txBox="1"/>
      </xdr:nvSpPr>
      <xdr:spPr>
        <a:xfrm>
          <a:off x="14020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8" name="楕円 287"/>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9" name="テキスト ボックス 288"/>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数値はほぼ横ばいで、類似団体内平均値を下回ったまま推移しており、今後も同水準を維持しながら、適正な定員管理に努める。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154622</xdr:rowOff>
    </xdr:from>
    <xdr:to>
      <xdr:col>81</xdr:col>
      <xdr:colOff>44450</xdr:colOff>
      <xdr:row>59</xdr:row>
      <xdr:rowOff>156633</xdr:rowOff>
    </xdr:to>
    <xdr:cxnSp macro="">
      <xdr:nvCxnSpPr>
        <xdr:cNvPr id="324" name="直線コネクタ 323"/>
        <xdr:cNvCxnSpPr/>
      </xdr:nvCxnSpPr>
      <xdr:spPr>
        <a:xfrm flipV="1">
          <a:off x="16179800" y="1027017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152612</xdr:rowOff>
    </xdr:from>
    <xdr:to>
      <xdr:col>77</xdr:col>
      <xdr:colOff>44450</xdr:colOff>
      <xdr:row>59</xdr:row>
      <xdr:rowOff>156633</xdr:rowOff>
    </xdr:to>
    <xdr:cxnSp macro="">
      <xdr:nvCxnSpPr>
        <xdr:cNvPr id="327" name="直線コネクタ 326"/>
        <xdr:cNvCxnSpPr/>
      </xdr:nvCxnSpPr>
      <xdr:spPr>
        <a:xfrm>
          <a:off x="15290800" y="1026816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134514</xdr:rowOff>
    </xdr:from>
    <xdr:to>
      <xdr:col>72</xdr:col>
      <xdr:colOff>203200</xdr:colOff>
      <xdr:row>59</xdr:row>
      <xdr:rowOff>152612</xdr:rowOff>
    </xdr:to>
    <xdr:cxnSp macro="">
      <xdr:nvCxnSpPr>
        <xdr:cNvPr id="330" name="直線コネクタ 329"/>
        <xdr:cNvCxnSpPr/>
      </xdr:nvCxnSpPr>
      <xdr:spPr>
        <a:xfrm>
          <a:off x="14401800" y="1025006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114406</xdr:rowOff>
    </xdr:from>
    <xdr:to>
      <xdr:col>68</xdr:col>
      <xdr:colOff>152400</xdr:colOff>
      <xdr:row>59</xdr:row>
      <xdr:rowOff>134514</xdr:rowOff>
    </xdr:to>
    <xdr:cxnSp macro="">
      <xdr:nvCxnSpPr>
        <xdr:cNvPr id="333" name="直線コネクタ 332"/>
        <xdr:cNvCxnSpPr/>
      </xdr:nvCxnSpPr>
      <xdr:spPr>
        <a:xfrm>
          <a:off x="13512800" y="1022995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103822</xdr:rowOff>
    </xdr:from>
    <xdr:to>
      <xdr:col>81</xdr:col>
      <xdr:colOff>95250</xdr:colOff>
      <xdr:row>60</xdr:row>
      <xdr:rowOff>33972</xdr:rowOff>
    </xdr:to>
    <xdr:sp macro="" textlink="">
      <xdr:nvSpPr>
        <xdr:cNvPr id="343" name="楕円 342"/>
        <xdr:cNvSpPr/>
      </xdr:nvSpPr>
      <xdr:spPr>
        <a:xfrm>
          <a:off x="169672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120349</xdr:rowOff>
    </xdr:from>
    <xdr:ext cx="762000" cy="259045"/>
    <xdr:sp macro="" textlink="">
      <xdr:nvSpPr>
        <xdr:cNvPr id="344" name="定員管理の状況該当値テキスト"/>
        <xdr:cNvSpPr txBox="1"/>
      </xdr:nvSpPr>
      <xdr:spPr>
        <a:xfrm>
          <a:off x="17106900" y="1006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45" name="楕円 344"/>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46" name="テキスト ボックス 345"/>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101812</xdr:rowOff>
    </xdr:from>
    <xdr:to>
      <xdr:col>73</xdr:col>
      <xdr:colOff>44450</xdr:colOff>
      <xdr:row>60</xdr:row>
      <xdr:rowOff>31962</xdr:rowOff>
    </xdr:to>
    <xdr:sp macro="" textlink="">
      <xdr:nvSpPr>
        <xdr:cNvPr id="347" name="楕円 346"/>
        <xdr:cNvSpPr/>
      </xdr:nvSpPr>
      <xdr:spPr>
        <a:xfrm>
          <a:off x="15240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42139</xdr:rowOff>
    </xdr:from>
    <xdr:ext cx="762000" cy="259045"/>
    <xdr:sp macro="" textlink="">
      <xdr:nvSpPr>
        <xdr:cNvPr id="348" name="テキスト ボックス 347"/>
        <xdr:cNvSpPr txBox="1"/>
      </xdr:nvSpPr>
      <xdr:spPr>
        <a:xfrm>
          <a:off x="14909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83714</xdr:rowOff>
    </xdr:from>
    <xdr:to>
      <xdr:col>68</xdr:col>
      <xdr:colOff>203200</xdr:colOff>
      <xdr:row>60</xdr:row>
      <xdr:rowOff>13864</xdr:rowOff>
    </xdr:to>
    <xdr:sp macro="" textlink="">
      <xdr:nvSpPr>
        <xdr:cNvPr id="349" name="楕円 348"/>
        <xdr:cNvSpPr/>
      </xdr:nvSpPr>
      <xdr:spPr>
        <a:xfrm>
          <a:off x="14351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24041</xdr:rowOff>
    </xdr:from>
    <xdr:ext cx="762000" cy="259045"/>
    <xdr:sp macro="" textlink="">
      <xdr:nvSpPr>
        <xdr:cNvPr id="350" name="テキスト ボックス 349"/>
        <xdr:cNvSpPr txBox="1"/>
      </xdr:nvSpPr>
      <xdr:spPr>
        <a:xfrm>
          <a:off x="14020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63606</xdr:rowOff>
    </xdr:from>
    <xdr:to>
      <xdr:col>64</xdr:col>
      <xdr:colOff>152400</xdr:colOff>
      <xdr:row>59</xdr:row>
      <xdr:rowOff>165206</xdr:rowOff>
    </xdr:to>
    <xdr:sp macro="" textlink="">
      <xdr:nvSpPr>
        <xdr:cNvPr id="351" name="楕円 350"/>
        <xdr:cNvSpPr/>
      </xdr:nvSpPr>
      <xdr:spPr>
        <a:xfrm>
          <a:off x="13462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3933</xdr:rowOff>
    </xdr:from>
    <xdr:ext cx="762000" cy="259045"/>
    <xdr:sp macro="" textlink="">
      <xdr:nvSpPr>
        <xdr:cNvPr id="352" name="テキスト ボックス 351"/>
        <xdr:cNvSpPr txBox="1"/>
      </xdr:nvSpPr>
      <xdr:spPr>
        <a:xfrm>
          <a:off x="13131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年度は普通交付税の増加等により前年度比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ポイント減少し、引き続き類似団体内平均値を下回っているが、今後増加が見込まれることから、緊急度・住民ニーズを的確に把握した事業の選択により、起債に大きく頼ることのない財政運営に努める。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86783</xdr:rowOff>
    </xdr:to>
    <xdr:cxnSp macro="">
      <xdr:nvCxnSpPr>
        <xdr:cNvPr id="385" name="直線コネクタ 384"/>
        <xdr:cNvCxnSpPr/>
      </xdr:nvCxnSpPr>
      <xdr:spPr>
        <a:xfrm flipV="1">
          <a:off x="16179800" y="69367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127000</xdr:rowOff>
    </xdr:to>
    <xdr:cxnSp macro="">
      <xdr:nvCxnSpPr>
        <xdr:cNvPr id="388" name="直線コネクタ 387"/>
        <xdr:cNvCxnSpPr/>
      </xdr:nvCxnSpPr>
      <xdr:spPr>
        <a:xfrm flipV="1">
          <a:off x="15290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11854</xdr:rowOff>
    </xdr:to>
    <xdr:cxnSp macro="">
      <xdr:nvCxnSpPr>
        <xdr:cNvPr id="391" name="直線コネクタ 390"/>
        <xdr:cNvCxnSpPr/>
      </xdr:nvCxnSpPr>
      <xdr:spPr>
        <a:xfrm flipV="1">
          <a:off x="14401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11854</xdr:rowOff>
    </xdr:to>
    <xdr:cxnSp macro="">
      <xdr:nvCxnSpPr>
        <xdr:cNvPr id="394" name="直線コネクタ 393"/>
        <xdr:cNvCxnSpPr/>
      </xdr:nvCxnSpPr>
      <xdr:spPr>
        <a:xfrm>
          <a:off x="13512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4" name="楕円 40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5"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6" name="楕円 405"/>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7" name="テキスト ボックス 40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8" name="楕円 407"/>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9" name="テキスト ボックス 40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10" name="楕円 409"/>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11" name="テキスト ボックス 410"/>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2" name="楕円 411"/>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3" name="テキスト ボックス 412"/>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例年、充当可能財源が将来負担額を上回っているため、将来負担比率は発生していない。今後も後世への負担を少しでも軽減するよう、将来負担額の適正化を図り、財政の健全化に努める。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59,234
58,260
42.07
29,722,882
28,132,855
1,422,692
12,957,197
15,108,494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等の結果、近年は類似団体内平均値を下回っているが、ほぼ横ばいの状態である。一方で、ラスパイレス指数は低い状態で推移していることから、ラスパイレス指数には含まれない会計年度任用職員の増や地域手当率の増加などが影響しており、民間委託や業務の効率化などを進め、人件費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168910</xdr:rowOff>
    </xdr:to>
    <xdr:cxnSp macro="">
      <xdr:nvCxnSpPr>
        <xdr:cNvPr id="66" name="直線コネクタ 65"/>
        <xdr:cNvCxnSpPr/>
      </xdr:nvCxnSpPr>
      <xdr:spPr>
        <a:xfrm>
          <a:off x="3987800" y="6131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127000</xdr:rowOff>
    </xdr:to>
    <xdr:cxnSp macro="">
      <xdr:nvCxnSpPr>
        <xdr:cNvPr id="69" name="直線コネクタ 68"/>
        <xdr:cNvCxnSpPr/>
      </xdr:nvCxnSpPr>
      <xdr:spPr>
        <a:xfrm flipV="1">
          <a:off x="3098800" y="6131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127000</xdr:rowOff>
    </xdr:to>
    <xdr:cxnSp macro="">
      <xdr:nvCxnSpPr>
        <xdr:cNvPr id="72" name="直線コネクタ 71"/>
        <xdr:cNvCxnSpPr/>
      </xdr:nvCxnSpPr>
      <xdr:spPr>
        <a:xfrm>
          <a:off x="2209800" y="6162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50800</xdr:rowOff>
    </xdr:to>
    <xdr:cxnSp macro="">
      <xdr:nvCxnSpPr>
        <xdr:cNvPr id="75" name="直線コネクタ 74"/>
        <xdr:cNvCxnSpPr/>
      </xdr:nvCxnSpPr>
      <xdr:spPr>
        <a:xfrm flipV="1">
          <a:off x="1320800" y="616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行財政改革により、職員人件費等から委託料（物件費）へシフトした結果、恒常的に類似団体平均を上回っていたが、平成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年度からは類似団体内平均値を下回り、令和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ポイント下回った。今後も指定管理者制度の導入、民間委託の実施等により競争に伴うコスト削減を進め、物件費の適正化に努める。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65278</xdr:rowOff>
    </xdr:to>
    <xdr:cxnSp macro="">
      <xdr:nvCxnSpPr>
        <xdr:cNvPr id="125" name="直線コネクタ 124"/>
        <xdr:cNvCxnSpPr/>
      </xdr:nvCxnSpPr>
      <xdr:spPr>
        <a:xfrm>
          <a:off x="15671800" y="25273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92710</xdr:rowOff>
    </xdr:to>
    <xdr:cxnSp macro="">
      <xdr:nvCxnSpPr>
        <xdr:cNvPr id="128" name="直線コネクタ 127"/>
        <xdr:cNvCxnSpPr/>
      </xdr:nvCxnSpPr>
      <xdr:spPr>
        <a:xfrm flipV="1">
          <a:off x="14782800" y="252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3556</xdr:rowOff>
    </xdr:to>
    <xdr:cxnSp macro="">
      <xdr:nvCxnSpPr>
        <xdr:cNvPr id="131" name="直線コネクタ 130"/>
        <xdr:cNvCxnSpPr/>
      </xdr:nvCxnSpPr>
      <xdr:spPr>
        <a:xfrm flipV="1">
          <a:off x="13893800" y="2664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94996</xdr:rowOff>
    </xdr:to>
    <xdr:cxnSp macro="">
      <xdr:nvCxnSpPr>
        <xdr:cNvPr id="134" name="直線コネクタ 133"/>
        <xdr:cNvCxnSpPr/>
      </xdr:nvCxnSpPr>
      <xdr:spPr>
        <a:xfrm flipV="1">
          <a:off x="13004800" y="2746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xdr:rowOff>
    </xdr:from>
    <xdr:to>
      <xdr:col>82</xdr:col>
      <xdr:colOff>158750</xdr:colOff>
      <xdr:row>15</xdr:row>
      <xdr:rowOff>116078</xdr:rowOff>
    </xdr:to>
    <xdr:sp macro="" textlink="">
      <xdr:nvSpPr>
        <xdr:cNvPr id="144" name="楕円 143"/>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31005</xdr:rowOff>
    </xdr:from>
    <xdr:ext cx="762000" cy="259045"/>
    <xdr:sp macro="" textlink="">
      <xdr:nvSpPr>
        <xdr:cNvPr id="145" name="物件費該当値テキスト"/>
        <xdr:cNvSpPr txBox="1"/>
      </xdr:nvSpPr>
      <xdr:spPr>
        <a:xfrm>
          <a:off x="16598900" y="24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0" name="楕円 149"/>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1" name="テキスト ボックス 150"/>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2" name="楕円 151"/>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3" name="テキスト ボックス 152"/>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例年、類似団体内平均値と同程度で推移しており、令和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ポイント下回っている。今後、社会保障給付の増加が見込まれるが、資格審査等の適正化や単独扶助事業の見直し等により、扶助費の増加を引き続き抑制していく必要がある。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20320</xdr:rowOff>
    </xdr:from>
    <xdr:to>
      <xdr:col>24</xdr:col>
      <xdr:colOff>25400</xdr:colOff>
      <xdr:row>56</xdr:row>
      <xdr:rowOff>27940</xdr:rowOff>
    </xdr:to>
    <xdr:cxnSp macro="">
      <xdr:nvCxnSpPr>
        <xdr:cNvPr id="186" name="直線コネクタ 185"/>
        <xdr:cNvCxnSpPr/>
      </xdr:nvCxnSpPr>
      <xdr:spPr>
        <a:xfrm>
          <a:off x="3987800" y="962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20320</xdr:rowOff>
    </xdr:from>
    <xdr:to>
      <xdr:col>19</xdr:col>
      <xdr:colOff>187325</xdr:colOff>
      <xdr:row>56</xdr:row>
      <xdr:rowOff>35560</xdr:rowOff>
    </xdr:to>
    <xdr:cxnSp macro="">
      <xdr:nvCxnSpPr>
        <xdr:cNvPr id="189" name="直線コネクタ 188"/>
        <xdr:cNvCxnSpPr/>
      </xdr:nvCxnSpPr>
      <xdr:spPr>
        <a:xfrm flipV="1">
          <a:off x="3098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73660</xdr:rowOff>
    </xdr:to>
    <xdr:cxnSp macro="">
      <xdr:nvCxnSpPr>
        <xdr:cNvPr id="192" name="直線コネクタ 191"/>
        <xdr:cNvCxnSpPr/>
      </xdr:nvCxnSpPr>
      <xdr:spPr>
        <a:xfrm flipV="1">
          <a:off x="2209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73660</xdr:rowOff>
    </xdr:to>
    <xdr:cxnSp macro="">
      <xdr:nvCxnSpPr>
        <xdr:cNvPr id="195" name="直線コネクタ 194"/>
        <xdr:cNvCxnSpPr/>
      </xdr:nvCxnSpPr>
      <xdr:spPr>
        <a:xfrm>
          <a:off x="1320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148590</xdr:rowOff>
    </xdr:from>
    <xdr:to>
      <xdr:col>24</xdr:col>
      <xdr:colOff>76200</xdr:colOff>
      <xdr:row>56</xdr:row>
      <xdr:rowOff>78740</xdr:rowOff>
    </xdr:to>
    <xdr:sp macro="" textlink="">
      <xdr:nvSpPr>
        <xdr:cNvPr id="205" name="楕円 204"/>
        <xdr:cNvSpPr/>
      </xdr:nvSpPr>
      <xdr:spPr>
        <a:xfrm>
          <a:off x="4775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165117</xdr:rowOff>
    </xdr:from>
    <xdr:ext cx="762000" cy="259045"/>
    <xdr:sp macro="" textlink="">
      <xdr:nvSpPr>
        <xdr:cNvPr id="206" name="扶助費該当値テキスト"/>
        <xdr:cNvSpPr txBox="1"/>
      </xdr:nvSpPr>
      <xdr:spPr>
        <a:xfrm>
          <a:off x="4914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140970</xdr:rowOff>
    </xdr:from>
    <xdr:to>
      <xdr:col>20</xdr:col>
      <xdr:colOff>38100</xdr:colOff>
      <xdr:row>56</xdr:row>
      <xdr:rowOff>71120</xdr:rowOff>
    </xdr:to>
    <xdr:sp macro="" textlink="">
      <xdr:nvSpPr>
        <xdr:cNvPr id="207" name="楕円 206"/>
        <xdr:cNvSpPr/>
      </xdr:nvSpPr>
      <xdr:spPr>
        <a:xfrm>
          <a:off x="3937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55897</xdr:rowOff>
    </xdr:from>
    <xdr:ext cx="736600" cy="259045"/>
    <xdr:sp macro="" textlink="">
      <xdr:nvSpPr>
        <xdr:cNvPr id="208" name="テキスト ボックス 207"/>
        <xdr:cNvSpPr txBox="1"/>
      </xdr:nvSpPr>
      <xdr:spPr>
        <a:xfrm>
          <a:off x="3606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9" name="楕円 208"/>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210" name="テキスト ボックス 20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22860</xdr:rowOff>
    </xdr:from>
    <xdr:to>
      <xdr:col>11</xdr:col>
      <xdr:colOff>60325</xdr:colOff>
      <xdr:row>56</xdr:row>
      <xdr:rowOff>124460</xdr:rowOff>
    </xdr:to>
    <xdr:sp macro="" textlink="">
      <xdr:nvSpPr>
        <xdr:cNvPr id="211" name="楕円 210"/>
        <xdr:cNvSpPr/>
      </xdr:nvSpPr>
      <xdr:spPr>
        <a:xfrm>
          <a:off x="2159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134637</xdr:rowOff>
    </xdr:from>
    <xdr:ext cx="762000" cy="259045"/>
    <xdr:sp macro="" textlink="">
      <xdr:nvSpPr>
        <xdr:cNvPr id="212" name="テキスト ボックス 211"/>
        <xdr:cNvSpPr txBox="1"/>
      </xdr:nvSpPr>
      <xdr:spPr>
        <a:xfrm>
          <a:off x="1828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4" name="テキスト ボックス 213"/>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ポイント下がっている。これは、下水道事業が公営企業会計へ移行したことにより、公共下水道事業会計への繰出を、繰出金から補助費等として整理したことが主な要因である。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60</xdr:row>
      <xdr:rowOff>121557</xdr:rowOff>
    </xdr:to>
    <xdr:cxnSp macro="">
      <xdr:nvCxnSpPr>
        <xdr:cNvPr id="244" name="直線コネクタ 243"/>
        <xdr:cNvCxnSpPr/>
      </xdr:nvCxnSpPr>
      <xdr:spPr>
        <a:xfrm flipV="1">
          <a:off x="16510000" y="90369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5" name="その他最小値テキスト"/>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6" name="直線コネクタ 245"/>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154215</xdr:rowOff>
    </xdr:to>
    <xdr:cxnSp macro="">
      <xdr:nvCxnSpPr>
        <xdr:cNvPr id="249" name="直線コネクタ 248"/>
        <xdr:cNvCxnSpPr/>
      </xdr:nvCxnSpPr>
      <xdr:spPr>
        <a:xfrm>
          <a:off x="15671800" y="97118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0"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1" name="フローチャート: 判断 250"/>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113393</xdr:rowOff>
    </xdr:to>
    <xdr:cxnSp macro="">
      <xdr:nvCxnSpPr>
        <xdr:cNvPr id="252" name="直線コネクタ 251"/>
        <xdr:cNvCxnSpPr/>
      </xdr:nvCxnSpPr>
      <xdr:spPr>
        <a:xfrm flipV="1">
          <a:off x="14782800" y="97118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4" name="テキスト ボックス 253"/>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113393</xdr:rowOff>
    </xdr:to>
    <xdr:cxnSp macro="">
      <xdr:nvCxnSpPr>
        <xdr:cNvPr id="255" name="直線コネクタ 254"/>
        <xdr:cNvCxnSpPr/>
      </xdr:nvCxnSpPr>
      <xdr:spPr>
        <a:xfrm>
          <a:off x="13893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60</xdr:row>
      <xdr:rowOff>143328</xdr:rowOff>
    </xdr:to>
    <xdr:cxnSp macro="">
      <xdr:nvCxnSpPr>
        <xdr:cNvPr id="258" name="直線コネクタ 257"/>
        <xdr:cNvCxnSpPr/>
      </xdr:nvCxnSpPr>
      <xdr:spPr>
        <a:xfrm flipV="1">
          <a:off x="13004800" y="9853385"/>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1" name="フローチャート: 判断 260"/>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2" name="テキスト ボックス 261"/>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68" name="楕円 267"/>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75492</xdr:rowOff>
    </xdr:from>
    <xdr:ext cx="762000" cy="259045"/>
    <xdr:sp macro="" textlink="">
      <xdr:nvSpPr>
        <xdr:cNvPr id="269" name="その他該当値テキスト"/>
        <xdr:cNvSpPr txBox="1"/>
      </xdr:nvSpPr>
      <xdr:spPr>
        <a:xfrm>
          <a:off x="16598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0" name="楕円 269"/>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1" name="テキスト ボックス 270"/>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2" name="楕円 271"/>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3" name="テキスト ボックス 272"/>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4" name="楕円 273"/>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75" name="テキスト ボックス 274"/>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6" name="楕円 275"/>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7" name="テキスト ボックス 276"/>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電力・ガス・食料品等価格高騰緊急支援給付金等の増により前年度比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ポイントの増となった。今後も、その他団体への補助については、明確な基準を設けて、必要性の低い補助金の見直しや廃止を行っていく。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170434</xdr:rowOff>
    </xdr:to>
    <xdr:cxnSp macro="">
      <xdr:nvCxnSpPr>
        <xdr:cNvPr id="307" name="直線コネクタ 306"/>
        <xdr:cNvCxnSpPr/>
      </xdr:nvCxnSpPr>
      <xdr:spPr>
        <a:xfrm>
          <a:off x="15671800" y="6491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8"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156718</xdr:rowOff>
    </xdr:to>
    <xdr:cxnSp macro="">
      <xdr:nvCxnSpPr>
        <xdr:cNvPr id="310" name="直線コネクタ 309"/>
        <xdr:cNvCxnSpPr/>
      </xdr:nvCxnSpPr>
      <xdr:spPr>
        <a:xfrm flipV="1">
          <a:off x="14782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2" name="テキスト ボックス 311"/>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37</xdr:row>
      <xdr:rowOff>156718</xdr:rowOff>
    </xdr:to>
    <xdr:cxnSp macro="">
      <xdr:nvCxnSpPr>
        <xdr:cNvPr id="313" name="直線コネクタ 312"/>
        <xdr:cNvCxnSpPr/>
      </xdr:nvCxnSpPr>
      <xdr:spPr>
        <a:xfrm>
          <a:off x="13893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152146</xdr:rowOff>
    </xdr:to>
    <xdr:cxnSp macro="">
      <xdr:nvCxnSpPr>
        <xdr:cNvPr id="316" name="直線コネクタ 315"/>
        <xdr:cNvCxnSpPr/>
      </xdr:nvCxnSpPr>
      <xdr:spPr>
        <a:xfrm>
          <a:off x="13004800" y="6404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9" name="フローチャート: 判断 31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0" name="テキスト ボックス 31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6" name="楕円 325"/>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7"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8" name="楕円 327"/>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9" name="テキスト ボックス 328"/>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0" name="楕円 329"/>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1" name="テキスト ボックス 330"/>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2" name="楕円 331"/>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3" name="テキスト ボックス 332"/>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4" name="楕円 333"/>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5" name="テキスト ボックス 334"/>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年度は、類似団体内平均値を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年度中に実施した繰上償還により一時的には公債費の減少が見込まれるが、一方で、平成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生涯学習センターの建替えに係る起債償還が始まり、公共施設の改修等により、今後は増加傾向に転じる見込みで、償還財源の確保に努めるとともに、引き続き起債対象の普通建設事業等を慎重に判断しながら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44704</xdr:rowOff>
    </xdr:to>
    <xdr:cxnSp macro="">
      <xdr:nvCxnSpPr>
        <xdr:cNvPr id="365" name="直線コネクタ 364"/>
        <xdr:cNvCxnSpPr/>
      </xdr:nvCxnSpPr>
      <xdr:spPr>
        <a:xfrm>
          <a:off x="3987800" y="130154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6"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21844</xdr:rowOff>
    </xdr:to>
    <xdr:cxnSp macro="">
      <xdr:nvCxnSpPr>
        <xdr:cNvPr id="368" name="直線コネクタ 367"/>
        <xdr:cNvCxnSpPr/>
      </xdr:nvCxnSpPr>
      <xdr:spPr>
        <a:xfrm flipV="1">
          <a:off x="3098800" y="13015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70" name="テキスト ボックス 369"/>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53848</xdr:rowOff>
    </xdr:to>
    <xdr:cxnSp macro="">
      <xdr:nvCxnSpPr>
        <xdr:cNvPr id="371" name="直線コネクタ 370"/>
        <xdr:cNvCxnSpPr/>
      </xdr:nvCxnSpPr>
      <xdr:spPr>
        <a:xfrm flipV="1">
          <a:off x="2209800" y="13052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2" name="フローチャート: 判断 371"/>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3" name="テキスト ボックス 372"/>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62992</xdr:rowOff>
    </xdr:to>
    <xdr:cxnSp macro="">
      <xdr:nvCxnSpPr>
        <xdr:cNvPr id="374" name="直線コネクタ 373"/>
        <xdr:cNvCxnSpPr/>
      </xdr:nvCxnSpPr>
      <xdr:spPr>
        <a:xfrm flipV="1">
          <a:off x="1320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5" name="フローチャート: 判断 374"/>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6" name="テキスト ボックス 375"/>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8" name="テキスト ボックス 377"/>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4" name="楕円 383"/>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5"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6" name="楕円 385"/>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87" name="テキスト ボックス 386"/>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88" name="楕円 387"/>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89" name="テキスト ボックス 388"/>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90" name="楕円 389"/>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91" name="テキスト ボックス 390"/>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2" name="楕円 391"/>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3" name="テキスト ボックス 392"/>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減少している。これは、下水道事業が公営企業会計へ移行したことに伴う経常的な一般財源の減が主な要因である。引き続き充当可能な一般財源を確保し、事業の見直しにより関係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121285</xdr:rowOff>
    </xdr:from>
    <xdr:to>
      <xdr:col>82</xdr:col>
      <xdr:colOff>107950</xdr:colOff>
      <xdr:row>76</xdr:row>
      <xdr:rowOff>104139</xdr:rowOff>
    </xdr:to>
    <xdr:cxnSp macro="">
      <xdr:nvCxnSpPr>
        <xdr:cNvPr id="422" name="直線コネクタ 421"/>
        <xdr:cNvCxnSpPr/>
      </xdr:nvCxnSpPr>
      <xdr:spPr>
        <a:xfrm>
          <a:off x="15671800" y="12980035"/>
          <a:ext cx="8382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3" name="公債費以外平均値テキスト"/>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121285</xdr:rowOff>
    </xdr:from>
    <xdr:to>
      <xdr:col>78</xdr:col>
      <xdr:colOff>69850</xdr:colOff>
      <xdr:row>77</xdr:row>
      <xdr:rowOff>104139</xdr:rowOff>
    </xdr:to>
    <xdr:cxnSp macro="">
      <xdr:nvCxnSpPr>
        <xdr:cNvPr id="425" name="直線コネクタ 424"/>
        <xdr:cNvCxnSpPr/>
      </xdr:nvCxnSpPr>
      <xdr:spPr>
        <a:xfrm flipV="1">
          <a:off x="14782800" y="12980035"/>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7" name="テキスト ボックス 426"/>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58420</xdr:rowOff>
    </xdr:from>
    <xdr:to>
      <xdr:col>73</xdr:col>
      <xdr:colOff>180975</xdr:colOff>
      <xdr:row>77</xdr:row>
      <xdr:rowOff>104139</xdr:rowOff>
    </xdr:to>
    <xdr:cxnSp macro="">
      <xdr:nvCxnSpPr>
        <xdr:cNvPr id="428" name="直線コネクタ 427"/>
        <xdr:cNvCxnSpPr/>
      </xdr:nvCxnSpPr>
      <xdr:spPr>
        <a:xfrm>
          <a:off x="13893800" y="13260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9" name="フローチャート: 判断 42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0" name="テキスト ボックス 42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78</xdr:row>
      <xdr:rowOff>161289</xdr:rowOff>
    </xdr:to>
    <xdr:cxnSp macro="">
      <xdr:nvCxnSpPr>
        <xdr:cNvPr id="431" name="直線コネクタ 430"/>
        <xdr:cNvCxnSpPr/>
      </xdr:nvCxnSpPr>
      <xdr:spPr>
        <a:xfrm flipV="1">
          <a:off x="13004800" y="1326007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2" name="フローチャート: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4" name="フローチャート: 判断 433"/>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5" name="テキスト ボックス 434"/>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1" name="楕円 440"/>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2"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70485</xdr:rowOff>
    </xdr:from>
    <xdr:to>
      <xdr:col>78</xdr:col>
      <xdr:colOff>120650</xdr:colOff>
      <xdr:row>76</xdr:row>
      <xdr:rowOff>636</xdr:rowOff>
    </xdr:to>
    <xdr:sp macro="" textlink="">
      <xdr:nvSpPr>
        <xdr:cNvPr id="443" name="楕円 442"/>
        <xdr:cNvSpPr/>
      </xdr:nvSpPr>
      <xdr:spPr>
        <a:xfrm>
          <a:off x="15621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156863</xdr:rowOff>
    </xdr:from>
    <xdr:ext cx="736600" cy="259045"/>
    <xdr:sp macro="" textlink="">
      <xdr:nvSpPr>
        <xdr:cNvPr id="444" name="テキスト ボックス 443"/>
        <xdr:cNvSpPr txBox="1"/>
      </xdr:nvSpPr>
      <xdr:spPr>
        <a:xfrm>
          <a:off x="15290800" y="1301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5" name="楕円 444"/>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139716</xdr:rowOff>
    </xdr:from>
    <xdr:ext cx="762000" cy="259045"/>
    <xdr:sp macro="" textlink="">
      <xdr:nvSpPr>
        <xdr:cNvPr id="446" name="テキスト ボックス 445"/>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xdr:rowOff>
    </xdr:from>
    <xdr:to>
      <xdr:col>69</xdr:col>
      <xdr:colOff>142875</xdr:colOff>
      <xdr:row>77</xdr:row>
      <xdr:rowOff>109220</xdr:rowOff>
    </xdr:to>
    <xdr:sp macro="" textlink="">
      <xdr:nvSpPr>
        <xdr:cNvPr id="447" name="楕円 446"/>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93997</xdr:rowOff>
    </xdr:from>
    <xdr:ext cx="762000" cy="259045"/>
    <xdr:sp macro="" textlink="">
      <xdr:nvSpPr>
        <xdr:cNvPr id="448" name="テキスト ボックス 447"/>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110489</xdr:rowOff>
    </xdr:from>
    <xdr:to>
      <xdr:col>65</xdr:col>
      <xdr:colOff>53975</xdr:colOff>
      <xdr:row>79</xdr:row>
      <xdr:rowOff>40639</xdr:rowOff>
    </xdr:to>
    <xdr:sp macro="" textlink="">
      <xdr:nvSpPr>
        <xdr:cNvPr id="449" name="楕円 448"/>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25416</xdr:rowOff>
    </xdr:from>
    <xdr:ext cx="762000" cy="259045"/>
    <xdr:sp macro="" textlink="">
      <xdr:nvSpPr>
        <xdr:cNvPr id="450" name="テキスト ボックス 449"/>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99844</xdr:rowOff>
    </xdr:from>
    <xdr:to>
      <xdr:col>29</xdr:col>
      <xdr:colOff>127000</xdr:colOff>
      <xdr:row>18</xdr:row>
      <xdr:rowOff>116718</xdr:rowOff>
    </xdr:to>
    <xdr:cxnSp macro="">
      <xdr:nvCxnSpPr>
        <xdr:cNvPr id="54" name="直線コネクタ 53"/>
        <xdr:cNvCxnSpPr/>
      </xdr:nvCxnSpPr>
      <xdr:spPr bwMode="auto">
        <a:xfrm flipV="1">
          <a:off x="5003800" y="3233569"/>
          <a:ext cx="647700" cy="16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116718</xdr:rowOff>
    </xdr:from>
    <xdr:to>
      <xdr:col>26</xdr:col>
      <xdr:colOff>50800</xdr:colOff>
      <xdr:row>18</xdr:row>
      <xdr:rowOff>126119</xdr:rowOff>
    </xdr:to>
    <xdr:cxnSp macro="">
      <xdr:nvCxnSpPr>
        <xdr:cNvPr id="57" name="直線コネクタ 56"/>
        <xdr:cNvCxnSpPr/>
      </xdr:nvCxnSpPr>
      <xdr:spPr bwMode="auto">
        <a:xfrm flipV="1">
          <a:off x="4305300" y="3250443"/>
          <a:ext cx="698500" cy="9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126119</xdr:rowOff>
    </xdr:from>
    <xdr:to>
      <xdr:col>22</xdr:col>
      <xdr:colOff>114300</xdr:colOff>
      <xdr:row>18</xdr:row>
      <xdr:rowOff>154522</xdr:rowOff>
    </xdr:to>
    <xdr:cxnSp macro="">
      <xdr:nvCxnSpPr>
        <xdr:cNvPr id="60" name="直線コネクタ 59"/>
        <xdr:cNvCxnSpPr/>
      </xdr:nvCxnSpPr>
      <xdr:spPr bwMode="auto">
        <a:xfrm flipV="1">
          <a:off x="3606800" y="3259844"/>
          <a:ext cx="698500" cy="2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154522</xdr:rowOff>
    </xdr:from>
    <xdr:to>
      <xdr:col>18</xdr:col>
      <xdr:colOff>177800</xdr:colOff>
      <xdr:row>18</xdr:row>
      <xdr:rowOff>161152</xdr:rowOff>
    </xdr:to>
    <xdr:cxnSp macro="">
      <xdr:nvCxnSpPr>
        <xdr:cNvPr id="63" name="直線コネクタ 62"/>
        <xdr:cNvCxnSpPr/>
      </xdr:nvCxnSpPr>
      <xdr:spPr bwMode="auto">
        <a:xfrm flipV="1">
          <a:off x="2908300" y="3288247"/>
          <a:ext cx="698500" cy="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49044</xdr:rowOff>
    </xdr:from>
    <xdr:to>
      <xdr:col>29</xdr:col>
      <xdr:colOff>177800</xdr:colOff>
      <xdr:row>18</xdr:row>
      <xdr:rowOff>150644</xdr:rowOff>
    </xdr:to>
    <xdr:sp macro="" textlink="">
      <xdr:nvSpPr>
        <xdr:cNvPr id="73" name="楕円 72"/>
        <xdr:cNvSpPr/>
      </xdr:nvSpPr>
      <xdr:spPr bwMode="auto">
        <a:xfrm>
          <a:off x="5600700" y="318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21121</xdr:rowOff>
    </xdr:from>
    <xdr:ext cx="762000" cy="259045"/>
    <xdr:sp macro="" textlink="">
      <xdr:nvSpPr>
        <xdr:cNvPr id="74" name="人口1人当たり決算額の推移該当値テキスト130"/>
        <xdr:cNvSpPr txBox="1"/>
      </xdr:nvSpPr>
      <xdr:spPr>
        <a:xfrm>
          <a:off x="5740400" y="315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65918</xdr:rowOff>
    </xdr:from>
    <xdr:to>
      <xdr:col>26</xdr:col>
      <xdr:colOff>101600</xdr:colOff>
      <xdr:row>18</xdr:row>
      <xdr:rowOff>167518</xdr:rowOff>
    </xdr:to>
    <xdr:sp macro="" textlink="">
      <xdr:nvSpPr>
        <xdr:cNvPr id="75" name="楕円 74"/>
        <xdr:cNvSpPr/>
      </xdr:nvSpPr>
      <xdr:spPr bwMode="auto">
        <a:xfrm>
          <a:off x="4953000" y="319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152295</xdr:rowOff>
    </xdr:from>
    <xdr:ext cx="736600" cy="259045"/>
    <xdr:sp macro="" textlink="">
      <xdr:nvSpPr>
        <xdr:cNvPr id="76" name="テキスト ボックス 75"/>
        <xdr:cNvSpPr txBox="1"/>
      </xdr:nvSpPr>
      <xdr:spPr>
        <a:xfrm>
          <a:off x="4622800" y="328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75319</xdr:rowOff>
    </xdr:from>
    <xdr:to>
      <xdr:col>22</xdr:col>
      <xdr:colOff>165100</xdr:colOff>
      <xdr:row>19</xdr:row>
      <xdr:rowOff>5469</xdr:rowOff>
    </xdr:to>
    <xdr:sp macro="" textlink="">
      <xdr:nvSpPr>
        <xdr:cNvPr id="77" name="楕円 76"/>
        <xdr:cNvSpPr/>
      </xdr:nvSpPr>
      <xdr:spPr bwMode="auto">
        <a:xfrm>
          <a:off x="4254500" y="320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161696</xdr:rowOff>
    </xdr:from>
    <xdr:ext cx="762000" cy="259045"/>
    <xdr:sp macro="" textlink="">
      <xdr:nvSpPr>
        <xdr:cNvPr id="78" name="テキスト ボックス 77"/>
        <xdr:cNvSpPr txBox="1"/>
      </xdr:nvSpPr>
      <xdr:spPr>
        <a:xfrm>
          <a:off x="3924300" y="329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103723</xdr:rowOff>
    </xdr:from>
    <xdr:to>
      <xdr:col>19</xdr:col>
      <xdr:colOff>38100</xdr:colOff>
      <xdr:row>19</xdr:row>
      <xdr:rowOff>33872</xdr:rowOff>
    </xdr:to>
    <xdr:sp macro="" textlink="">
      <xdr:nvSpPr>
        <xdr:cNvPr id="79" name="楕円 78"/>
        <xdr:cNvSpPr/>
      </xdr:nvSpPr>
      <xdr:spPr bwMode="auto">
        <a:xfrm>
          <a:off x="3556000" y="323744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18649</xdr:rowOff>
    </xdr:from>
    <xdr:ext cx="762000" cy="259045"/>
    <xdr:sp macro="" textlink="">
      <xdr:nvSpPr>
        <xdr:cNvPr id="80" name="テキスト ボックス 79"/>
        <xdr:cNvSpPr txBox="1"/>
      </xdr:nvSpPr>
      <xdr:spPr>
        <a:xfrm>
          <a:off x="3225800" y="332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110352</xdr:rowOff>
    </xdr:from>
    <xdr:to>
      <xdr:col>15</xdr:col>
      <xdr:colOff>101600</xdr:colOff>
      <xdr:row>19</xdr:row>
      <xdr:rowOff>40502</xdr:rowOff>
    </xdr:to>
    <xdr:sp macro="" textlink="">
      <xdr:nvSpPr>
        <xdr:cNvPr id="81" name="楕円 80"/>
        <xdr:cNvSpPr/>
      </xdr:nvSpPr>
      <xdr:spPr bwMode="auto">
        <a:xfrm>
          <a:off x="2857500" y="3244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25279</xdr:rowOff>
    </xdr:from>
    <xdr:ext cx="762000" cy="259045"/>
    <xdr:sp macro="" textlink="">
      <xdr:nvSpPr>
        <xdr:cNvPr id="82" name="テキスト ボックス 81"/>
        <xdr:cNvSpPr txBox="1"/>
      </xdr:nvSpPr>
      <xdr:spPr>
        <a:xfrm>
          <a:off x="2527300" y="33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5221</xdr:rowOff>
    </xdr:from>
    <xdr:to>
      <xdr:col>29</xdr:col>
      <xdr:colOff>127000</xdr:colOff>
      <xdr:row>36</xdr:row>
      <xdr:rowOff>46108</xdr:rowOff>
    </xdr:to>
    <xdr:cxnSp macro="">
      <xdr:nvCxnSpPr>
        <xdr:cNvPr id="117" name="直線コネクタ 116"/>
        <xdr:cNvCxnSpPr/>
      </xdr:nvCxnSpPr>
      <xdr:spPr bwMode="auto">
        <a:xfrm flipV="1">
          <a:off x="5003800" y="6958471"/>
          <a:ext cx="6477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46108</xdr:rowOff>
    </xdr:from>
    <xdr:to>
      <xdr:col>26</xdr:col>
      <xdr:colOff>50800</xdr:colOff>
      <xdr:row>36</xdr:row>
      <xdr:rowOff>114786</xdr:rowOff>
    </xdr:to>
    <xdr:cxnSp macro="">
      <xdr:nvCxnSpPr>
        <xdr:cNvPr id="120" name="直線コネクタ 119"/>
        <xdr:cNvCxnSpPr/>
      </xdr:nvCxnSpPr>
      <xdr:spPr bwMode="auto">
        <a:xfrm flipV="1">
          <a:off x="4305300" y="6999358"/>
          <a:ext cx="698500" cy="68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8193</xdr:rowOff>
    </xdr:from>
    <xdr:to>
      <xdr:col>22</xdr:col>
      <xdr:colOff>114300</xdr:colOff>
      <xdr:row>36</xdr:row>
      <xdr:rowOff>114786</xdr:rowOff>
    </xdr:to>
    <xdr:cxnSp macro="">
      <xdr:nvCxnSpPr>
        <xdr:cNvPr id="123" name="直線コネクタ 122"/>
        <xdr:cNvCxnSpPr/>
      </xdr:nvCxnSpPr>
      <xdr:spPr bwMode="auto">
        <a:xfrm>
          <a:off x="3606800" y="6961443"/>
          <a:ext cx="698500" cy="10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8193</xdr:rowOff>
    </xdr:from>
    <xdr:to>
      <xdr:col>18</xdr:col>
      <xdr:colOff>177800</xdr:colOff>
      <xdr:row>36</xdr:row>
      <xdr:rowOff>10316</xdr:rowOff>
    </xdr:to>
    <xdr:cxnSp macro="">
      <xdr:nvCxnSpPr>
        <xdr:cNvPr id="126" name="直線コネクタ 125"/>
        <xdr:cNvCxnSpPr/>
      </xdr:nvCxnSpPr>
      <xdr:spPr bwMode="auto">
        <a:xfrm flipV="1">
          <a:off x="2908300" y="6961443"/>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297321</xdr:rowOff>
    </xdr:from>
    <xdr:to>
      <xdr:col>29</xdr:col>
      <xdr:colOff>177800</xdr:colOff>
      <xdr:row>36</xdr:row>
      <xdr:rowOff>56021</xdr:rowOff>
    </xdr:to>
    <xdr:sp macro="" textlink="">
      <xdr:nvSpPr>
        <xdr:cNvPr id="136" name="楕円 135"/>
        <xdr:cNvSpPr/>
      </xdr:nvSpPr>
      <xdr:spPr bwMode="auto">
        <a:xfrm>
          <a:off x="5600700" y="6907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269398</xdr:rowOff>
    </xdr:from>
    <xdr:ext cx="762000" cy="259045"/>
    <xdr:sp macro="" textlink="">
      <xdr:nvSpPr>
        <xdr:cNvPr id="137" name="人口1人当たり決算額の推移該当値テキスト445"/>
        <xdr:cNvSpPr txBox="1"/>
      </xdr:nvSpPr>
      <xdr:spPr>
        <a:xfrm>
          <a:off x="5740400" y="68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338208</xdr:rowOff>
    </xdr:from>
    <xdr:to>
      <xdr:col>26</xdr:col>
      <xdr:colOff>101600</xdr:colOff>
      <xdr:row>36</xdr:row>
      <xdr:rowOff>96908</xdr:rowOff>
    </xdr:to>
    <xdr:sp macro="" textlink="">
      <xdr:nvSpPr>
        <xdr:cNvPr id="138" name="楕円 137"/>
        <xdr:cNvSpPr/>
      </xdr:nvSpPr>
      <xdr:spPr bwMode="auto">
        <a:xfrm>
          <a:off x="4953000" y="694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81685</xdr:rowOff>
    </xdr:from>
    <xdr:ext cx="736600" cy="259045"/>
    <xdr:sp macro="" textlink="">
      <xdr:nvSpPr>
        <xdr:cNvPr id="139" name="テキスト ボックス 138"/>
        <xdr:cNvSpPr txBox="1"/>
      </xdr:nvSpPr>
      <xdr:spPr>
        <a:xfrm>
          <a:off x="4622800" y="7034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63986</xdr:rowOff>
    </xdr:from>
    <xdr:to>
      <xdr:col>22</xdr:col>
      <xdr:colOff>165100</xdr:colOff>
      <xdr:row>36</xdr:row>
      <xdr:rowOff>165586</xdr:rowOff>
    </xdr:to>
    <xdr:sp macro="" textlink="">
      <xdr:nvSpPr>
        <xdr:cNvPr id="140" name="楕円 139"/>
        <xdr:cNvSpPr/>
      </xdr:nvSpPr>
      <xdr:spPr bwMode="auto">
        <a:xfrm>
          <a:off x="4254500" y="701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150363</xdr:rowOff>
    </xdr:from>
    <xdr:ext cx="762000" cy="259045"/>
    <xdr:sp macro="" textlink="">
      <xdr:nvSpPr>
        <xdr:cNvPr id="141" name="テキスト ボックス 140"/>
        <xdr:cNvSpPr txBox="1"/>
      </xdr:nvSpPr>
      <xdr:spPr>
        <a:xfrm>
          <a:off x="3924300" y="710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300293</xdr:rowOff>
    </xdr:from>
    <xdr:to>
      <xdr:col>19</xdr:col>
      <xdr:colOff>38100</xdr:colOff>
      <xdr:row>36</xdr:row>
      <xdr:rowOff>58993</xdr:rowOff>
    </xdr:to>
    <xdr:sp macro="" textlink="">
      <xdr:nvSpPr>
        <xdr:cNvPr id="142" name="楕円 141"/>
        <xdr:cNvSpPr/>
      </xdr:nvSpPr>
      <xdr:spPr bwMode="auto">
        <a:xfrm>
          <a:off x="3556000" y="691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43770</xdr:rowOff>
    </xdr:from>
    <xdr:ext cx="762000" cy="259045"/>
    <xdr:sp macro="" textlink="">
      <xdr:nvSpPr>
        <xdr:cNvPr id="143" name="テキスト ボックス 142"/>
        <xdr:cNvSpPr txBox="1"/>
      </xdr:nvSpPr>
      <xdr:spPr>
        <a:xfrm>
          <a:off x="3225800" y="69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302416</xdr:rowOff>
    </xdr:from>
    <xdr:to>
      <xdr:col>15</xdr:col>
      <xdr:colOff>101600</xdr:colOff>
      <xdr:row>36</xdr:row>
      <xdr:rowOff>61116</xdr:rowOff>
    </xdr:to>
    <xdr:sp macro="" textlink="">
      <xdr:nvSpPr>
        <xdr:cNvPr id="144" name="楕円 143"/>
        <xdr:cNvSpPr/>
      </xdr:nvSpPr>
      <xdr:spPr bwMode="auto">
        <a:xfrm>
          <a:off x="2857500" y="691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45893</xdr:rowOff>
    </xdr:from>
    <xdr:ext cx="762000" cy="259045"/>
    <xdr:sp macro="" textlink="">
      <xdr:nvSpPr>
        <xdr:cNvPr id="145" name="テキスト ボックス 144"/>
        <xdr:cNvSpPr txBox="1"/>
      </xdr:nvSpPr>
      <xdr:spPr>
        <a:xfrm>
          <a:off x="2527300" y="699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59,234
58,260
42.07
29,722,882
28,132,855
1,422,692
12,957,197
15,108,494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109677</xdr:rowOff>
    </xdr:from>
    <xdr:to>
      <xdr:col>24</xdr:col>
      <xdr:colOff>63500</xdr:colOff>
      <xdr:row>37</xdr:row>
      <xdr:rowOff>119412</xdr:rowOff>
    </xdr:to>
    <xdr:cxnSp macro="">
      <xdr:nvCxnSpPr>
        <xdr:cNvPr id="61" name="直線コネクタ 60"/>
        <xdr:cNvCxnSpPr/>
      </xdr:nvCxnSpPr>
      <xdr:spPr>
        <a:xfrm flipV="1">
          <a:off x="3797300" y="6453327"/>
          <a:ext cx="8382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119412</xdr:rowOff>
    </xdr:from>
    <xdr:to>
      <xdr:col>19</xdr:col>
      <xdr:colOff>177800</xdr:colOff>
      <xdr:row>37</xdr:row>
      <xdr:rowOff>147282</xdr:rowOff>
    </xdr:to>
    <xdr:cxnSp macro="">
      <xdr:nvCxnSpPr>
        <xdr:cNvPr id="64" name="直線コネクタ 63"/>
        <xdr:cNvCxnSpPr/>
      </xdr:nvCxnSpPr>
      <xdr:spPr>
        <a:xfrm flipV="1">
          <a:off x="2908300" y="6463062"/>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147282</xdr:rowOff>
    </xdr:from>
    <xdr:to>
      <xdr:col>15</xdr:col>
      <xdr:colOff>50800</xdr:colOff>
      <xdr:row>38</xdr:row>
      <xdr:rowOff>66872</xdr:rowOff>
    </xdr:to>
    <xdr:cxnSp macro="">
      <xdr:nvCxnSpPr>
        <xdr:cNvPr id="67" name="直線コネクタ 66"/>
        <xdr:cNvCxnSpPr/>
      </xdr:nvCxnSpPr>
      <xdr:spPr>
        <a:xfrm flipV="1">
          <a:off x="2019300" y="6490932"/>
          <a:ext cx="889000" cy="9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59004</xdr:rowOff>
    </xdr:from>
    <xdr:to>
      <xdr:col>10</xdr:col>
      <xdr:colOff>114300</xdr:colOff>
      <xdr:row>38</xdr:row>
      <xdr:rowOff>66872</xdr:rowOff>
    </xdr:to>
    <xdr:cxnSp macro="">
      <xdr:nvCxnSpPr>
        <xdr:cNvPr id="70" name="直線コネクタ 69"/>
        <xdr:cNvCxnSpPr/>
      </xdr:nvCxnSpPr>
      <xdr:spPr>
        <a:xfrm>
          <a:off x="1130300" y="6574104"/>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58877</xdr:rowOff>
    </xdr:from>
    <xdr:to>
      <xdr:col>24</xdr:col>
      <xdr:colOff>114300</xdr:colOff>
      <xdr:row>37</xdr:row>
      <xdr:rowOff>160477</xdr:rowOff>
    </xdr:to>
    <xdr:sp macro="" textlink="">
      <xdr:nvSpPr>
        <xdr:cNvPr id="80" name="楕円 79"/>
        <xdr:cNvSpPr/>
      </xdr:nvSpPr>
      <xdr:spPr>
        <a:xfrm>
          <a:off x="45847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37304</xdr:rowOff>
    </xdr:from>
    <xdr:ext cx="534377" cy="259045"/>
    <xdr:sp macro="" textlink="">
      <xdr:nvSpPr>
        <xdr:cNvPr id="81" name="人件費該当値テキスト"/>
        <xdr:cNvSpPr txBox="1"/>
      </xdr:nvSpPr>
      <xdr:spPr>
        <a:xfrm>
          <a:off x="4686300" y="63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68612</xdr:rowOff>
    </xdr:from>
    <xdr:to>
      <xdr:col>20</xdr:col>
      <xdr:colOff>38100</xdr:colOff>
      <xdr:row>37</xdr:row>
      <xdr:rowOff>170211</xdr:rowOff>
    </xdr:to>
    <xdr:sp macro="" textlink="">
      <xdr:nvSpPr>
        <xdr:cNvPr id="82" name="楕円 81"/>
        <xdr:cNvSpPr/>
      </xdr:nvSpPr>
      <xdr:spPr>
        <a:xfrm>
          <a:off x="3746500" y="6412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161339</xdr:rowOff>
    </xdr:from>
    <xdr:ext cx="534377" cy="259045"/>
    <xdr:sp macro="" textlink="">
      <xdr:nvSpPr>
        <xdr:cNvPr id="83" name="テキスト ボックス 82"/>
        <xdr:cNvSpPr txBox="1"/>
      </xdr:nvSpPr>
      <xdr:spPr>
        <a:xfrm>
          <a:off x="3530111" y="65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96482</xdr:rowOff>
    </xdr:from>
    <xdr:to>
      <xdr:col>15</xdr:col>
      <xdr:colOff>101600</xdr:colOff>
      <xdr:row>38</xdr:row>
      <xdr:rowOff>26632</xdr:rowOff>
    </xdr:to>
    <xdr:sp macro="" textlink="">
      <xdr:nvSpPr>
        <xdr:cNvPr id="84" name="楕円 83"/>
        <xdr:cNvSpPr/>
      </xdr:nvSpPr>
      <xdr:spPr>
        <a:xfrm>
          <a:off x="2857500" y="64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17759</xdr:rowOff>
    </xdr:from>
    <xdr:ext cx="534377" cy="259045"/>
    <xdr:sp macro="" textlink="">
      <xdr:nvSpPr>
        <xdr:cNvPr id="85" name="テキスト ボックス 84"/>
        <xdr:cNvSpPr txBox="1"/>
      </xdr:nvSpPr>
      <xdr:spPr>
        <a:xfrm>
          <a:off x="2641111" y="65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16072</xdr:rowOff>
    </xdr:from>
    <xdr:to>
      <xdr:col>10</xdr:col>
      <xdr:colOff>165100</xdr:colOff>
      <xdr:row>38</xdr:row>
      <xdr:rowOff>117672</xdr:rowOff>
    </xdr:to>
    <xdr:sp macro="" textlink="">
      <xdr:nvSpPr>
        <xdr:cNvPr id="86" name="楕円 85"/>
        <xdr:cNvSpPr/>
      </xdr:nvSpPr>
      <xdr:spPr>
        <a:xfrm>
          <a:off x="1968500" y="65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108799</xdr:rowOff>
    </xdr:from>
    <xdr:ext cx="534377" cy="259045"/>
    <xdr:sp macro="" textlink="">
      <xdr:nvSpPr>
        <xdr:cNvPr id="87" name="テキスト ボックス 86"/>
        <xdr:cNvSpPr txBox="1"/>
      </xdr:nvSpPr>
      <xdr:spPr>
        <a:xfrm>
          <a:off x="1752111" y="66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8204</xdr:rowOff>
    </xdr:from>
    <xdr:to>
      <xdr:col>6</xdr:col>
      <xdr:colOff>38100</xdr:colOff>
      <xdr:row>38</xdr:row>
      <xdr:rowOff>109804</xdr:rowOff>
    </xdr:to>
    <xdr:sp macro="" textlink="">
      <xdr:nvSpPr>
        <xdr:cNvPr id="88" name="楕円 87"/>
        <xdr:cNvSpPr/>
      </xdr:nvSpPr>
      <xdr:spPr>
        <a:xfrm>
          <a:off x="1079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100931</xdr:rowOff>
    </xdr:from>
    <xdr:ext cx="534377" cy="259045"/>
    <xdr:sp macro="" textlink="">
      <xdr:nvSpPr>
        <xdr:cNvPr id="89" name="テキスト ボックス 88"/>
        <xdr:cNvSpPr txBox="1"/>
      </xdr:nvSpPr>
      <xdr:spPr>
        <a:xfrm>
          <a:off x="863111" y="66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94492</xdr:rowOff>
    </xdr:from>
    <xdr:to>
      <xdr:col>24</xdr:col>
      <xdr:colOff>63500</xdr:colOff>
      <xdr:row>58</xdr:row>
      <xdr:rowOff>14253</xdr:rowOff>
    </xdr:to>
    <xdr:cxnSp macro="">
      <xdr:nvCxnSpPr>
        <xdr:cNvPr id="121" name="直線コネクタ 120"/>
        <xdr:cNvCxnSpPr/>
      </xdr:nvCxnSpPr>
      <xdr:spPr>
        <a:xfrm flipV="1">
          <a:off x="3797300" y="9867142"/>
          <a:ext cx="8382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14253</xdr:rowOff>
    </xdr:from>
    <xdr:to>
      <xdr:col>19</xdr:col>
      <xdr:colOff>177800</xdr:colOff>
      <xdr:row>58</xdr:row>
      <xdr:rowOff>38822</xdr:rowOff>
    </xdr:to>
    <xdr:cxnSp macro="">
      <xdr:nvCxnSpPr>
        <xdr:cNvPr id="124" name="直線コネクタ 123"/>
        <xdr:cNvCxnSpPr/>
      </xdr:nvCxnSpPr>
      <xdr:spPr>
        <a:xfrm flipV="1">
          <a:off x="2908300" y="9958353"/>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38822</xdr:rowOff>
    </xdr:from>
    <xdr:to>
      <xdr:col>15</xdr:col>
      <xdr:colOff>50800</xdr:colOff>
      <xdr:row>58</xdr:row>
      <xdr:rowOff>48391</xdr:rowOff>
    </xdr:to>
    <xdr:cxnSp macro="">
      <xdr:nvCxnSpPr>
        <xdr:cNvPr id="127" name="直線コネクタ 126"/>
        <xdr:cNvCxnSpPr/>
      </xdr:nvCxnSpPr>
      <xdr:spPr>
        <a:xfrm flipV="1">
          <a:off x="2019300" y="9982922"/>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23430</xdr:rowOff>
    </xdr:from>
    <xdr:to>
      <xdr:col>10</xdr:col>
      <xdr:colOff>114300</xdr:colOff>
      <xdr:row>58</xdr:row>
      <xdr:rowOff>48391</xdr:rowOff>
    </xdr:to>
    <xdr:cxnSp macro="">
      <xdr:nvCxnSpPr>
        <xdr:cNvPr id="130" name="直線コネクタ 129"/>
        <xdr:cNvCxnSpPr/>
      </xdr:nvCxnSpPr>
      <xdr:spPr>
        <a:xfrm>
          <a:off x="1130300" y="9967530"/>
          <a:ext cx="889000" cy="2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43692</xdr:rowOff>
    </xdr:from>
    <xdr:to>
      <xdr:col>24</xdr:col>
      <xdr:colOff>114300</xdr:colOff>
      <xdr:row>57</xdr:row>
      <xdr:rowOff>145292</xdr:rowOff>
    </xdr:to>
    <xdr:sp macro="" textlink="">
      <xdr:nvSpPr>
        <xdr:cNvPr id="140" name="楕円 139"/>
        <xdr:cNvSpPr/>
      </xdr:nvSpPr>
      <xdr:spPr>
        <a:xfrm>
          <a:off x="4584700" y="981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22119</xdr:rowOff>
    </xdr:from>
    <xdr:ext cx="534377" cy="259045"/>
    <xdr:sp macro="" textlink="">
      <xdr:nvSpPr>
        <xdr:cNvPr id="141" name="物件費該当値テキスト"/>
        <xdr:cNvSpPr txBox="1"/>
      </xdr:nvSpPr>
      <xdr:spPr>
        <a:xfrm>
          <a:off x="4686300" y="979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134903</xdr:rowOff>
    </xdr:from>
    <xdr:to>
      <xdr:col>20</xdr:col>
      <xdr:colOff>38100</xdr:colOff>
      <xdr:row>58</xdr:row>
      <xdr:rowOff>65053</xdr:rowOff>
    </xdr:to>
    <xdr:sp macro="" textlink="">
      <xdr:nvSpPr>
        <xdr:cNvPr id="142" name="楕円 141"/>
        <xdr:cNvSpPr/>
      </xdr:nvSpPr>
      <xdr:spPr>
        <a:xfrm>
          <a:off x="3746500" y="990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56180</xdr:rowOff>
    </xdr:from>
    <xdr:ext cx="534377" cy="259045"/>
    <xdr:sp macro="" textlink="">
      <xdr:nvSpPr>
        <xdr:cNvPr id="143" name="テキスト ボックス 142"/>
        <xdr:cNvSpPr txBox="1"/>
      </xdr:nvSpPr>
      <xdr:spPr>
        <a:xfrm>
          <a:off x="3530111" y="100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159472</xdr:rowOff>
    </xdr:from>
    <xdr:to>
      <xdr:col>15</xdr:col>
      <xdr:colOff>101600</xdr:colOff>
      <xdr:row>58</xdr:row>
      <xdr:rowOff>89622</xdr:rowOff>
    </xdr:to>
    <xdr:sp macro="" textlink="">
      <xdr:nvSpPr>
        <xdr:cNvPr id="144" name="楕円 143"/>
        <xdr:cNvSpPr/>
      </xdr:nvSpPr>
      <xdr:spPr>
        <a:xfrm>
          <a:off x="2857500" y="993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80749</xdr:rowOff>
    </xdr:from>
    <xdr:ext cx="534377" cy="259045"/>
    <xdr:sp macro="" textlink="">
      <xdr:nvSpPr>
        <xdr:cNvPr id="145" name="テキスト ボックス 144"/>
        <xdr:cNvSpPr txBox="1"/>
      </xdr:nvSpPr>
      <xdr:spPr>
        <a:xfrm>
          <a:off x="2641111" y="1002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169041</xdr:rowOff>
    </xdr:from>
    <xdr:to>
      <xdr:col>10</xdr:col>
      <xdr:colOff>165100</xdr:colOff>
      <xdr:row>58</xdr:row>
      <xdr:rowOff>99191</xdr:rowOff>
    </xdr:to>
    <xdr:sp macro="" textlink="">
      <xdr:nvSpPr>
        <xdr:cNvPr id="146" name="楕円 145"/>
        <xdr:cNvSpPr/>
      </xdr:nvSpPr>
      <xdr:spPr>
        <a:xfrm>
          <a:off x="1968500" y="99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90318</xdr:rowOff>
    </xdr:from>
    <xdr:ext cx="534377" cy="259045"/>
    <xdr:sp macro="" textlink="">
      <xdr:nvSpPr>
        <xdr:cNvPr id="147" name="テキスト ボックス 146"/>
        <xdr:cNvSpPr txBox="1"/>
      </xdr:nvSpPr>
      <xdr:spPr>
        <a:xfrm>
          <a:off x="1752111" y="100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144080</xdr:rowOff>
    </xdr:from>
    <xdr:to>
      <xdr:col>6</xdr:col>
      <xdr:colOff>38100</xdr:colOff>
      <xdr:row>58</xdr:row>
      <xdr:rowOff>74230</xdr:rowOff>
    </xdr:to>
    <xdr:sp macro="" textlink="">
      <xdr:nvSpPr>
        <xdr:cNvPr id="148" name="楕円 147"/>
        <xdr:cNvSpPr/>
      </xdr:nvSpPr>
      <xdr:spPr>
        <a:xfrm>
          <a:off x="1079500" y="99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90757</xdr:rowOff>
    </xdr:from>
    <xdr:ext cx="534377" cy="259045"/>
    <xdr:sp macro="" textlink="">
      <xdr:nvSpPr>
        <xdr:cNvPr id="149" name="テキスト ボックス 148"/>
        <xdr:cNvSpPr txBox="1"/>
      </xdr:nvSpPr>
      <xdr:spPr>
        <a:xfrm>
          <a:off x="863111" y="96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52299</xdr:rowOff>
    </xdr:from>
    <xdr:to>
      <xdr:col>24</xdr:col>
      <xdr:colOff>63500</xdr:colOff>
      <xdr:row>78</xdr:row>
      <xdr:rowOff>69786</xdr:rowOff>
    </xdr:to>
    <xdr:cxnSp macro="">
      <xdr:nvCxnSpPr>
        <xdr:cNvPr id="178" name="直線コネクタ 177"/>
        <xdr:cNvCxnSpPr/>
      </xdr:nvCxnSpPr>
      <xdr:spPr>
        <a:xfrm>
          <a:off x="3797300" y="13425399"/>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52299</xdr:rowOff>
    </xdr:from>
    <xdr:to>
      <xdr:col>19</xdr:col>
      <xdr:colOff>177800</xdr:colOff>
      <xdr:row>78</xdr:row>
      <xdr:rowOff>59500</xdr:rowOff>
    </xdr:to>
    <xdr:cxnSp macro="">
      <xdr:nvCxnSpPr>
        <xdr:cNvPr id="181" name="直線コネクタ 180"/>
        <xdr:cNvCxnSpPr/>
      </xdr:nvCxnSpPr>
      <xdr:spPr>
        <a:xfrm flipV="1">
          <a:off x="2908300" y="1342539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59500</xdr:rowOff>
    </xdr:from>
    <xdr:to>
      <xdr:col>15</xdr:col>
      <xdr:colOff>50800</xdr:colOff>
      <xdr:row>78</xdr:row>
      <xdr:rowOff>69786</xdr:rowOff>
    </xdr:to>
    <xdr:cxnSp macro="">
      <xdr:nvCxnSpPr>
        <xdr:cNvPr id="184" name="直線コネクタ 183"/>
        <xdr:cNvCxnSpPr/>
      </xdr:nvCxnSpPr>
      <xdr:spPr>
        <a:xfrm flipV="1">
          <a:off x="2019300" y="13432600"/>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69786</xdr:rowOff>
    </xdr:from>
    <xdr:to>
      <xdr:col>10</xdr:col>
      <xdr:colOff>114300</xdr:colOff>
      <xdr:row>78</xdr:row>
      <xdr:rowOff>80417</xdr:rowOff>
    </xdr:to>
    <xdr:cxnSp macro="">
      <xdr:nvCxnSpPr>
        <xdr:cNvPr id="187" name="直線コネクタ 186"/>
        <xdr:cNvCxnSpPr/>
      </xdr:nvCxnSpPr>
      <xdr:spPr>
        <a:xfrm flipV="1">
          <a:off x="1130300" y="13442886"/>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18986</xdr:rowOff>
    </xdr:from>
    <xdr:to>
      <xdr:col>24</xdr:col>
      <xdr:colOff>114300</xdr:colOff>
      <xdr:row>78</xdr:row>
      <xdr:rowOff>120586</xdr:rowOff>
    </xdr:to>
    <xdr:sp macro="" textlink="">
      <xdr:nvSpPr>
        <xdr:cNvPr id="197" name="楕円 196"/>
        <xdr:cNvSpPr/>
      </xdr:nvSpPr>
      <xdr:spPr>
        <a:xfrm>
          <a:off x="4584700" y="133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168863</xdr:rowOff>
    </xdr:from>
    <xdr:ext cx="469744" cy="259045"/>
    <xdr:sp macro="" textlink="">
      <xdr:nvSpPr>
        <xdr:cNvPr id="198" name="維持補修費該当値テキスト"/>
        <xdr:cNvSpPr txBox="1"/>
      </xdr:nvSpPr>
      <xdr:spPr>
        <a:xfrm>
          <a:off x="4686300" y="1337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1499</xdr:rowOff>
    </xdr:from>
    <xdr:to>
      <xdr:col>20</xdr:col>
      <xdr:colOff>38100</xdr:colOff>
      <xdr:row>78</xdr:row>
      <xdr:rowOff>103099</xdr:rowOff>
    </xdr:to>
    <xdr:sp macro="" textlink="">
      <xdr:nvSpPr>
        <xdr:cNvPr id="199" name="楕円 198"/>
        <xdr:cNvSpPr/>
      </xdr:nvSpPr>
      <xdr:spPr>
        <a:xfrm>
          <a:off x="37465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94226</xdr:rowOff>
    </xdr:from>
    <xdr:ext cx="469744" cy="259045"/>
    <xdr:sp macro="" textlink="">
      <xdr:nvSpPr>
        <xdr:cNvPr id="200" name="テキスト ボックス 199"/>
        <xdr:cNvSpPr txBox="1"/>
      </xdr:nvSpPr>
      <xdr:spPr>
        <a:xfrm>
          <a:off x="3562428" y="134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8700</xdr:rowOff>
    </xdr:from>
    <xdr:to>
      <xdr:col>15</xdr:col>
      <xdr:colOff>101600</xdr:colOff>
      <xdr:row>78</xdr:row>
      <xdr:rowOff>110300</xdr:rowOff>
    </xdr:to>
    <xdr:sp macro="" textlink="">
      <xdr:nvSpPr>
        <xdr:cNvPr id="201" name="楕円 200"/>
        <xdr:cNvSpPr/>
      </xdr:nvSpPr>
      <xdr:spPr>
        <a:xfrm>
          <a:off x="2857500" y="13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101427</xdr:rowOff>
    </xdr:from>
    <xdr:ext cx="469744" cy="259045"/>
    <xdr:sp macro="" textlink="">
      <xdr:nvSpPr>
        <xdr:cNvPr id="202" name="テキスト ボックス 201"/>
        <xdr:cNvSpPr txBox="1"/>
      </xdr:nvSpPr>
      <xdr:spPr>
        <a:xfrm>
          <a:off x="2673428" y="134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18986</xdr:rowOff>
    </xdr:from>
    <xdr:to>
      <xdr:col>10</xdr:col>
      <xdr:colOff>165100</xdr:colOff>
      <xdr:row>78</xdr:row>
      <xdr:rowOff>120586</xdr:rowOff>
    </xdr:to>
    <xdr:sp macro="" textlink="">
      <xdr:nvSpPr>
        <xdr:cNvPr id="203" name="楕円 202"/>
        <xdr:cNvSpPr/>
      </xdr:nvSpPr>
      <xdr:spPr>
        <a:xfrm>
          <a:off x="1968500" y="133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137113</xdr:rowOff>
    </xdr:from>
    <xdr:ext cx="469744" cy="259045"/>
    <xdr:sp macro="" textlink="">
      <xdr:nvSpPr>
        <xdr:cNvPr id="204" name="テキスト ボックス 203"/>
        <xdr:cNvSpPr txBox="1"/>
      </xdr:nvSpPr>
      <xdr:spPr>
        <a:xfrm>
          <a:off x="1784428" y="1316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29617</xdr:rowOff>
    </xdr:from>
    <xdr:to>
      <xdr:col>6</xdr:col>
      <xdr:colOff>38100</xdr:colOff>
      <xdr:row>78</xdr:row>
      <xdr:rowOff>131217</xdr:rowOff>
    </xdr:to>
    <xdr:sp macro="" textlink="">
      <xdr:nvSpPr>
        <xdr:cNvPr id="205" name="楕円 204"/>
        <xdr:cNvSpPr/>
      </xdr:nvSpPr>
      <xdr:spPr>
        <a:xfrm>
          <a:off x="1079500" y="134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122344</xdr:rowOff>
    </xdr:from>
    <xdr:ext cx="469744" cy="259045"/>
    <xdr:sp macro="" textlink="">
      <xdr:nvSpPr>
        <xdr:cNvPr id="206" name="テキスト ボックス 205"/>
        <xdr:cNvSpPr txBox="1"/>
      </xdr:nvSpPr>
      <xdr:spPr>
        <a:xfrm>
          <a:off x="895428" y="1349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17726</xdr:rowOff>
    </xdr:from>
    <xdr:to>
      <xdr:col>24</xdr:col>
      <xdr:colOff>63500</xdr:colOff>
      <xdr:row>96</xdr:row>
      <xdr:rowOff>82006</xdr:rowOff>
    </xdr:to>
    <xdr:cxnSp macro="">
      <xdr:nvCxnSpPr>
        <xdr:cNvPr id="238" name="直線コネクタ 237"/>
        <xdr:cNvCxnSpPr/>
      </xdr:nvCxnSpPr>
      <xdr:spPr>
        <a:xfrm>
          <a:off x="3797300" y="16305476"/>
          <a:ext cx="838200" cy="23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17726</xdr:rowOff>
    </xdr:from>
    <xdr:to>
      <xdr:col>19</xdr:col>
      <xdr:colOff>177800</xdr:colOff>
      <xdr:row>96</xdr:row>
      <xdr:rowOff>117994</xdr:rowOff>
    </xdr:to>
    <xdr:cxnSp macro="">
      <xdr:nvCxnSpPr>
        <xdr:cNvPr id="241" name="直線コネクタ 240"/>
        <xdr:cNvCxnSpPr/>
      </xdr:nvCxnSpPr>
      <xdr:spPr>
        <a:xfrm flipV="1">
          <a:off x="2908300" y="16305476"/>
          <a:ext cx="889000" cy="27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117994</xdr:rowOff>
    </xdr:from>
    <xdr:to>
      <xdr:col>15</xdr:col>
      <xdr:colOff>50800</xdr:colOff>
      <xdr:row>97</xdr:row>
      <xdr:rowOff>13415</xdr:rowOff>
    </xdr:to>
    <xdr:cxnSp macro="">
      <xdr:nvCxnSpPr>
        <xdr:cNvPr id="244" name="直線コネクタ 243"/>
        <xdr:cNvCxnSpPr/>
      </xdr:nvCxnSpPr>
      <xdr:spPr>
        <a:xfrm flipV="1">
          <a:off x="2019300" y="16577194"/>
          <a:ext cx="889000" cy="6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13415</xdr:rowOff>
    </xdr:from>
    <xdr:to>
      <xdr:col>10</xdr:col>
      <xdr:colOff>114300</xdr:colOff>
      <xdr:row>97</xdr:row>
      <xdr:rowOff>64751</xdr:rowOff>
    </xdr:to>
    <xdr:cxnSp macro="">
      <xdr:nvCxnSpPr>
        <xdr:cNvPr id="247" name="直線コネクタ 246"/>
        <xdr:cNvCxnSpPr/>
      </xdr:nvCxnSpPr>
      <xdr:spPr>
        <a:xfrm flipV="1">
          <a:off x="1130300" y="16644065"/>
          <a:ext cx="889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31206</xdr:rowOff>
    </xdr:from>
    <xdr:to>
      <xdr:col>24</xdr:col>
      <xdr:colOff>114300</xdr:colOff>
      <xdr:row>96</xdr:row>
      <xdr:rowOff>132806</xdr:rowOff>
    </xdr:to>
    <xdr:sp macro="" textlink="">
      <xdr:nvSpPr>
        <xdr:cNvPr id="257" name="楕円 256"/>
        <xdr:cNvSpPr/>
      </xdr:nvSpPr>
      <xdr:spPr>
        <a:xfrm>
          <a:off x="4584700" y="164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9633</xdr:rowOff>
    </xdr:from>
    <xdr:ext cx="599010" cy="259045"/>
    <xdr:sp macro="" textlink="">
      <xdr:nvSpPr>
        <xdr:cNvPr id="258" name="扶助費該当値テキスト"/>
        <xdr:cNvSpPr txBox="1"/>
      </xdr:nvSpPr>
      <xdr:spPr>
        <a:xfrm>
          <a:off x="4686300" y="1646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138376</xdr:rowOff>
    </xdr:from>
    <xdr:to>
      <xdr:col>20</xdr:col>
      <xdr:colOff>38100</xdr:colOff>
      <xdr:row>95</xdr:row>
      <xdr:rowOff>68526</xdr:rowOff>
    </xdr:to>
    <xdr:sp macro="" textlink="">
      <xdr:nvSpPr>
        <xdr:cNvPr id="259" name="楕円 258"/>
        <xdr:cNvSpPr/>
      </xdr:nvSpPr>
      <xdr:spPr>
        <a:xfrm>
          <a:off x="3746500" y="1625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85053</xdr:rowOff>
    </xdr:from>
    <xdr:ext cx="599010" cy="259045"/>
    <xdr:sp macro="" textlink="">
      <xdr:nvSpPr>
        <xdr:cNvPr id="260" name="テキスト ボックス 259"/>
        <xdr:cNvSpPr txBox="1"/>
      </xdr:nvSpPr>
      <xdr:spPr>
        <a:xfrm>
          <a:off x="3497795" y="1602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67194</xdr:rowOff>
    </xdr:from>
    <xdr:to>
      <xdr:col>15</xdr:col>
      <xdr:colOff>101600</xdr:colOff>
      <xdr:row>96</xdr:row>
      <xdr:rowOff>168794</xdr:rowOff>
    </xdr:to>
    <xdr:sp macro="" textlink="">
      <xdr:nvSpPr>
        <xdr:cNvPr id="261" name="楕円 260"/>
        <xdr:cNvSpPr/>
      </xdr:nvSpPr>
      <xdr:spPr>
        <a:xfrm>
          <a:off x="2857500" y="165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13871</xdr:rowOff>
    </xdr:from>
    <xdr:ext cx="599010" cy="259045"/>
    <xdr:sp macro="" textlink="">
      <xdr:nvSpPr>
        <xdr:cNvPr id="262" name="テキスト ボックス 261"/>
        <xdr:cNvSpPr txBox="1"/>
      </xdr:nvSpPr>
      <xdr:spPr>
        <a:xfrm>
          <a:off x="2608795" y="1630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134065</xdr:rowOff>
    </xdr:from>
    <xdr:to>
      <xdr:col>10</xdr:col>
      <xdr:colOff>165100</xdr:colOff>
      <xdr:row>97</xdr:row>
      <xdr:rowOff>64215</xdr:rowOff>
    </xdr:to>
    <xdr:sp macro="" textlink="">
      <xdr:nvSpPr>
        <xdr:cNvPr id="263" name="楕円 262"/>
        <xdr:cNvSpPr/>
      </xdr:nvSpPr>
      <xdr:spPr>
        <a:xfrm>
          <a:off x="1968500" y="165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80742</xdr:rowOff>
    </xdr:from>
    <xdr:ext cx="534377" cy="259045"/>
    <xdr:sp macro="" textlink="">
      <xdr:nvSpPr>
        <xdr:cNvPr id="264" name="テキスト ボックス 263"/>
        <xdr:cNvSpPr txBox="1"/>
      </xdr:nvSpPr>
      <xdr:spPr>
        <a:xfrm>
          <a:off x="1752111" y="163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13951</xdr:rowOff>
    </xdr:from>
    <xdr:to>
      <xdr:col>6</xdr:col>
      <xdr:colOff>38100</xdr:colOff>
      <xdr:row>97</xdr:row>
      <xdr:rowOff>115551</xdr:rowOff>
    </xdr:to>
    <xdr:sp macro="" textlink="">
      <xdr:nvSpPr>
        <xdr:cNvPr id="265" name="楕円 264"/>
        <xdr:cNvSpPr/>
      </xdr:nvSpPr>
      <xdr:spPr>
        <a:xfrm>
          <a:off x="1079500" y="166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132078</xdr:rowOff>
    </xdr:from>
    <xdr:ext cx="534377" cy="259045"/>
    <xdr:sp macro="" textlink="">
      <xdr:nvSpPr>
        <xdr:cNvPr id="266" name="テキスト ボックス 265"/>
        <xdr:cNvSpPr txBox="1"/>
      </xdr:nvSpPr>
      <xdr:spPr>
        <a:xfrm>
          <a:off x="863111" y="164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96710</xdr:rowOff>
    </xdr:from>
    <xdr:to>
      <xdr:col>55</xdr:col>
      <xdr:colOff>0</xdr:colOff>
      <xdr:row>37</xdr:row>
      <xdr:rowOff>36373</xdr:rowOff>
    </xdr:to>
    <xdr:cxnSp macro="">
      <xdr:nvCxnSpPr>
        <xdr:cNvPr id="296" name="直線コネクタ 295"/>
        <xdr:cNvCxnSpPr/>
      </xdr:nvCxnSpPr>
      <xdr:spPr>
        <a:xfrm flipV="1">
          <a:off x="9639300" y="6268910"/>
          <a:ext cx="838200" cy="1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145034</xdr:rowOff>
    </xdr:from>
    <xdr:to>
      <xdr:col>50</xdr:col>
      <xdr:colOff>114300</xdr:colOff>
      <xdr:row>37</xdr:row>
      <xdr:rowOff>36373</xdr:rowOff>
    </xdr:to>
    <xdr:cxnSp macro="">
      <xdr:nvCxnSpPr>
        <xdr:cNvPr id="299" name="直線コネクタ 298"/>
        <xdr:cNvCxnSpPr/>
      </xdr:nvCxnSpPr>
      <xdr:spPr>
        <a:xfrm>
          <a:off x="8750300" y="5117084"/>
          <a:ext cx="889000" cy="12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152595</xdr:rowOff>
    </xdr:from>
    <xdr:ext cx="534377" cy="259045"/>
    <xdr:sp macro="" textlink="">
      <xdr:nvSpPr>
        <xdr:cNvPr id="301" name="テキスト ボックス 300"/>
        <xdr:cNvSpPr txBox="1"/>
      </xdr:nvSpPr>
      <xdr:spPr>
        <a:xfrm>
          <a:off x="9372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145034</xdr:rowOff>
    </xdr:from>
    <xdr:to>
      <xdr:col>45</xdr:col>
      <xdr:colOff>177800</xdr:colOff>
      <xdr:row>37</xdr:row>
      <xdr:rowOff>84265</xdr:rowOff>
    </xdr:to>
    <xdr:cxnSp macro="">
      <xdr:nvCxnSpPr>
        <xdr:cNvPr id="302" name="直線コネクタ 301"/>
        <xdr:cNvCxnSpPr/>
      </xdr:nvCxnSpPr>
      <xdr:spPr>
        <a:xfrm flipV="1">
          <a:off x="7861300" y="5117084"/>
          <a:ext cx="889000" cy="131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47515</xdr:rowOff>
    </xdr:from>
    <xdr:ext cx="599010" cy="259045"/>
    <xdr:sp macro="" textlink="">
      <xdr:nvSpPr>
        <xdr:cNvPr id="304" name="テキスト ボックス 303"/>
        <xdr:cNvSpPr txBox="1"/>
      </xdr:nvSpPr>
      <xdr:spPr>
        <a:xfrm>
          <a:off x="8450795" y="519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84265</xdr:rowOff>
    </xdr:from>
    <xdr:to>
      <xdr:col>41</xdr:col>
      <xdr:colOff>50800</xdr:colOff>
      <xdr:row>38</xdr:row>
      <xdr:rowOff>132461</xdr:rowOff>
    </xdr:to>
    <xdr:cxnSp macro="">
      <xdr:nvCxnSpPr>
        <xdr:cNvPr id="305" name="直線コネクタ 304"/>
        <xdr:cNvCxnSpPr/>
      </xdr:nvCxnSpPr>
      <xdr:spPr>
        <a:xfrm flipV="1">
          <a:off x="6972300" y="6427915"/>
          <a:ext cx="889000" cy="2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45910</xdr:rowOff>
    </xdr:from>
    <xdr:to>
      <xdr:col>55</xdr:col>
      <xdr:colOff>50800</xdr:colOff>
      <xdr:row>36</xdr:row>
      <xdr:rowOff>147510</xdr:rowOff>
    </xdr:to>
    <xdr:sp macro="" textlink="">
      <xdr:nvSpPr>
        <xdr:cNvPr id="315" name="楕円 314"/>
        <xdr:cNvSpPr/>
      </xdr:nvSpPr>
      <xdr:spPr>
        <a:xfrm>
          <a:off x="10426700" y="62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68787</xdr:rowOff>
    </xdr:from>
    <xdr:ext cx="534377" cy="259045"/>
    <xdr:sp macro="" textlink="">
      <xdr:nvSpPr>
        <xdr:cNvPr id="316" name="補助費等該当値テキスト"/>
        <xdr:cNvSpPr txBox="1"/>
      </xdr:nvSpPr>
      <xdr:spPr>
        <a:xfrm>
          <a:off x="10528300" y="60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157023</xdr:rowOff>
    </xdr:from>
    <xdr:to>
      <xdr:col>50</xdr:col>
      <xdr:colOff>165100</xdr:colOff>
      <xdr:row>37</xdr:row>
      <xdr:rowOff>87173</xdr:rowOff>
    </xdr:to>
    <xdr:sp macro="" textlink="">
      <xdr:nvSpPr>
        <xdr:cNvPr id="317" name="楕円 316"/>
        <xdr:cNvSpPr/>
      </xdr:nvSpPr>
      <xdr:spPr>
        <a:xfrm>
          <a:off x="9588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103700</xdr:rowOff>
    </xdr:from>
    <xdr:ext cx="534377" cy="259045"/>
    <xdr:sp macro="" textlink="">
      <xdr:nvSpPr>
        <xdr:cNvPr id="318" name="テキスト ボックス 317"/>
        <xdr:cNvSpPr txBox="1"/>
      </xdr:nvSpPr>
      <xdr:spPr>
        <a:xfrm>
          <a:off x="9372111" y="61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94234</xdr:rowOff>
    </xdr:from>
    <xdr:to>
      <xdr:col>46</xdr:col>
      <xdr:colOff>38100</xdr:colOff>
      <xdr:row>30</xdr:row>
      <xdr:rowOff>24384</xdr:rowOff>
    </xdr:to>
    <xdr:sp macro="" textlink="">
      <xdr:nvSpPr>
        <xdr:cNvPr id="319" name="楕円 318"/>
        <xdr:cNvSpPr/>
      </xdr:nvSpPr>
      <xdr:spPr>
        <a:xfrm>
          <a:off x="8699500" y="506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40911</xdr:rowOff>
    </xdr:from>
    <xdr:ext cx="599010" cy="259045"/>
    <xdr:sp macro="" textlink="">
      <xdr:nvSpPr>
        <xdr:cNvPr id="320" name="テキスト ボックス 319"/>
        <xdr:cNvSpPr txBox="1"/>
      </xdr:nvSpPr>
      <xdr:spPr>
        <a:xfrm>
          <a:off x="8450795" y="484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33465</xdr:rowOff>
    </xdr:from>
    <xdr:to>
      <xdr:col>41</xdr:col>
      <xdr:colOff>101600</xdr:colOff>
      <xdr:row>37</xdr:row>
      <xdr:rowOff>135065</xdr:rowOff>
    </xdr:to>
    <xdr:sp macro="" textlink="">
      <xdr:nvSpPr>
        <xdr:cNvPr id="321" name="楕円 320"/>
        <xdr:cNvSpPr/>
      </xdr:nvSpPr>
      <xdr:spPr>
        <a:xfrm>
          <a:off x="78105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151592</xdr:rowOff>
    </xdr:from>
    <xdr:ext cx="534377" cy="259045"/>
    <xdr:sp macro="" textlink="">
      <xdr:nvSpPr>
        <xdr:cNvPr id="322" name="テキスト ボックス 321"/>
        <xdr:cNvSpPr txBox="1"/>
      </xdr:nvSpPr>
      <xdr:spPr>
        <a:xfrm>
          <a:off x="7594111" y="61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81661</xdr:rowOff>
    </xdr:from>
    <xdr:to>
      <xdr:col>36</xdr:col>
      <xdr:colOff>165100</xdr:colOff>
      <xdr:row>39</xdr:row>
      <xdr:rowOff>11811</xdr:rowOff>
    </xdr:to>
    <xdr:sp macro="" textlink="">
      <xdr:nvSpPr>
        <xdr:cNvPr id="323" name="楕円 322"/>
        <xdr:cNvSpPr/>
      </xdr:nvSpPr>
      <xdr:spPr>
        <a:xfrm>
          <a:off x="6921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2938</xdr:rowOff>
    </xdr:from>
    <xdr:ext cx="534377" cy="259045"/>
    <xdr:sp macro="" textlink="">
      <xdr:nvSpPr>
        <xdr:cNvPr id="324" name="テキスト ボックス 323"/>
        <xdr:cNvSpPr txBox="1"/>
      </xdr:nvSpPr>
      <xdr:spPr>
        <a:xfrm>
          <a:off x="6705111" y="668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116848</xdr:rowOff>
    </xdr:from>
    <xdr:to>
      <xdr:col>55</xdr:col>
      <xdr:colOff>0</xdr:colOff>
      <xdr:row>58</xdr:row>
      <xdr:rowOff>5558</xdr:rowOff>
    </xdr:to>
    <xdr:cxnSp macro="">
      <xdr:nvCxnSpPr>
        <xdr:cNvPr id="353" name="直線コネクタ 352"/>
        <xdr:cNvCxnSpPr/>
      </xdr:nvCxnSpPr>
      <xdr:spPr>
        <a:xfrm flipV="1">
          <a:off x="9639300" y="9718048"/>
          <a:ext cx="838200" cy="2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5558</xdr:rowOff>
    </xdr:from>
    <xdr:to>
      <xdr:col>50</xdr:col>
      <xdr:colOff>114300</xdr:colOff>
      <xdr:row>58</xdr:row>
      <xdr:rowOff>57785</xdr:rowOff>
    </xdr:to>
    <xdr:cxnSp macro="">
      <xdr:nvCxnSpPr>
        <xdr:cNvPr id="356" name="直線コネクタ 355"/>
        <xdr:cNvCxnSpPr/>
      </xdr:nvCxnSpPr>
      <xdr:spPr>
        <a:xfrm flipV="1">
          <a:off x="8750300" y="9949658"/>
          <a:ext cx="889000" cy="5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133917</xdr:rowOff>
    </xdr:from>
    <xdr:to>
      <xdr:col>45</xdr:col>
      <xdr:colOff>177800</xdr:colOff>
      <xdr:row>58</xdr:row>
      <xdr:rowOff>57785</xdr:rowOff>
    </xdr:to>
    <xdr:cxnSp macro="">
      <xdr:nvCxnSpPr>
        <xdr:cNvPr id="359" name="直線コネクタ 358"/>
        <xdr:cNvCxnSpPr/>
      </xdr:nvCxnSpPr>
      <xdr:spPr>
        <a:xfrm>
          <a:off x="7861300" y="9906567"/>
          <a:ext cx="889000" cy="9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133917</xdr:rowOff>
    </xdr:from>
    <xdr:to>
      <xdr:col>41</xdr:col>
      <xdr:colOff>50800</xdr:colOff>
      <xdr:row>58</xdr:row>
      <xdr:rowOff>38323</xdr:rowOff>
    </xdr:to>
    <xdr:cxnSp macro="">
      <xdr:nvCxnSpPr>
        <xdr:cNvPr id="362" name="直線コネクタ 361"/>
        <xdr:cNvCxnSpPr/>
      </xdr:nvCxnSpPr>
      <xdr:spPr>
        <a:xfrm flipV="1">
          <a:off x="6972300" y="9906567"/>
          <a:ext cx="889000" cy="7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66048</xdr:rowOff>
    </xdr:from>
    <xdr:to>
      <xdr:col>55</xdr:col>
      <xdr:colOff>50800</xdr:colOff>
      <xdr:row>56</xdr:row>
      <xdr:rowOff>167648</xdr:rowOff>
    </xdr:to>
    <xdr:sp macro="" textlink="">
      <xdr:nvSpPr>
        <xdr:cNvPr id="372" name="楕円 371"/>
        <xdr:cNvSpPr/>
      </xdr:nvSpPr>
      <xdr:spPr>
        <a:xfrm>
          <a:off x="10426700" y="96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88925</xdr:rowOff>
    </xdr:from>
    <xdr:ext cx="534377" cy="259045"/>
    <xdr:sp macro="" textlink="">
      <xdr:nvSpPr>
        <xdr:cNvPr id="373" name="普通建設事業費該当値テキスト"/>
        <xdr:cNvSpPr txBox="1"/>
      </xdr:nvSpPr>
      <xdr:spPr>
        <a:xfrm>
          <a:off x="10528300" y="95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126208</xdr:rowOff>
    </xdr:from>
    <xdr:to>
      <xdr:col>50</xdr:col>
      <xdr:colOff>165100</xdr:colOff>
      <xdr:row>58</xdr:row>
      <xdr:rowOff>56358</xdr:rowOff>
    </xdr:to>
    <xdr:sp macro="" textlink="">
      <xdr:nvSpPr>
        <xdr:cNvPr id="374" name="楕円 373"/>
        <xdr:cNvSpPr/>
      </xdr:nvSpPr>
      <xdr:spPr>
        <a:xfrm>
          <a:off x="9588500" y="98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47485</xdr:rowOff>
    </xdr:from>
    <xdr:ext cx="534377" cy="259045"/>
    <xdr:sp macro="" textlink="">
      <xdr:nvSpPr>
        <xdr:cNvPr id="375" name="テキスト ボックス 374"/>
        <xdr:cNvSpPr txBox="1"/>
      </xdr:nvSpPr>
      <xdr:spPr>
        <a:xfrm>
          <a:off x="9372111" y="99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6985</xdr:rowOff>
    </xdr:from>
    <xdr:to>
      <xdr:col>46</xdr:col>
      <xdr:colOff>38100</xdr:colOff>
      <xdr:row>58</xdr:row>
      <xdr:rowOff>108585</xdr:rowOff>
    </xdr:to>
    <xdr:sp macro="" textlink="">
      <xdr:nvSpPr>
        <xdr:cNvPr id="376" name="楕円 375"/>
        <xdr:cNvSpPr/>
      </xdr:nvSpPr>
      <xdr:spPr>
        <a:xfrm>
          <a:off x="8699500" y="99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99712</xdr:rowOff>
    </xdr:from>
    <xdr:ext cx="534377" cy="259045"/>
    <xdr:sp macro="" textlink="">
      <xdr:nvSpPr>
        <xdr:cNvPr id="377" name="テキスト ボックス 376"/>
        <xdr:cNvSpPr txBox="1"/>
      </xdr:nvSpPr>
      <xdr:spPr>
        <a:xfrm>
          <a:off x="8483111" y="100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83117</xdr:rowOff>
    </xdr:from>
    <xdr:to>
      <xdr:col>41</xdr:col>
      <xdr:colOff>101600</xdr:colOff>
      <xdr:row>58</xdr:row>
      <xdr:rowOff>13267</xdr:rowOff>
    </xdr:to>
    <xdr:sp macro="" textlink="">
      <xdr:nvSpPr>
        <xdr:cNvPr id="378" name="楕円 377"/>
        <xdr:cNvSpPr/>
      </xdr:nvSpPr>
      <xdr:spPr>
        <a:xfrm>
          <a:off x="7810500" y="98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4394</xdr:rowOff>
    </xdr:from>
    <xdr:ext cx="534377" cy="259045"/>
    <xdr:sp macro="" textlink="">
      <xdr:nvSpPr>
        <xdr:cNvPr id="379" name="テキスト ボックス 378"/>
        <xdr:cNvSpPr txBox="1"/>
      </xdr:nvSpPr>
      <xdr:spPr>
        <a:xfrm>
          <a:off x="7594111" y="994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158973</xdr:rowOff>
    </xdr:from>
    <xdr:to>
      <xdr:col>36</xdr:col>
      <xdr:colOff>165100</xdr:colOff>
      <xdr:row>58</xdr:row>
      <xdr:rowOff>89123</xdr:rowOff>
    </xdr:to>
    <xdr:sp macro="" textlink="">
      <xdr:nvSpPr>
        <xdr:cNvPr id="380" name="楕円 379"/>
        <xdr:cNvSpPr/>
      </xdr:nvSpPr>
      <xdr:spPr>
        <a:xfrm>
          <a:off x="6921500" y="99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80250</xdr:rowOff>
    </xdr:from>
    <xdr:ext cx="534377" cy="259045"/>
    <xdr:sp macro="" textlink="">
      <xdr:nvSpPr>
        <xdr:cNvPr id="381" name="テキスト ボックス 380"/>
        <xdr:cNvSpPr txBox="1"/>
      </xdr:nvSpPr>
      <xdr:spPr>
        <a:xfrm>
          <a:off x="6705111" y="100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168047</xdr:rowOff>
    </xdr:from>
    <xdr:to>
      <xdr:col>55</xdr:col>
      <xdr:colOff>0</xdr:colOff>
      <xdr:row>79</xdr:row>
      <xdr:rowOff>41529</xdr:rowOff>
    </xdr:to>
    <xdr:cxnSp macro="">
      <xdr:nvCxnSpPr>
        <xdr:cNvPr id="410" name="直線コネクタ 409"/>
        <xdr:cNvCxnSpPr/>
      </xdr:nvCxnSpPr>
      <xdr:spPr>
        <a:xfrm>
          <a:off x="9639300" y="13541147"/>
          <a:ext cx="8382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168047</xdr:rowOff>
    </xdr:from>
    <xdr:to>
      <xdr:col>50</xdr:col>
      <xdr:colOff>114300</xdr:colOff>
      <xdr:row>79</xdr:row>
      <xdr:rowOff>9665</xdr:rowOff>
    </xdr:to>
    <xdr:cxnSp macro="">
      <xdr:nvCxnSpPr>
        <xdr:cNvPr id="413" name="直線コネクタ 412"/>
        <xdr:cNvCxnSpPr/>
      </xdr:nvCxnSpPr>
      <xdr:spPr>
        <a:xfrm flipV="1">
          <a:off x="8750300" y="13541147"/>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170408</xdr:rowOff>
    </xdr:from>
    <xdr:to>
      <xdr:col>45</xdr:col>
      <xdr:colOff>177800</xdr:colOff>
      <xdr:row>79</xdr:row>
      <xdr:rowOff>9665</xdr:rowOff>
    </xdr:to>
    <xdr:cxnSp macro="">
      <xdr:nvCxnSpPr>
        <xdr:cNvPr id="416" name="直線コネクタ 415"/>
        <xdr:cNvCxnSpPr/>
      </xdr:nvCxnSpPr>
      <xdr:spPr>
        <a:xfrm>
          <a:off x="7861300" y="13543508"/>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152476</xdr:rowOff>
    </xdr:from>
    <xdr:to>
      <xdr:col>41</xdr:col>
      <xdr:colOff>50800</xdr:colOff>
      <xdr:row>78</xdr:row>
      <xdr:rowOff>170408</xdr:rowOff>
    </xdr:to>
    <xdr:cxnSp macro="">
      <xdr:nvCxnSpPr>
        <xdr:cNvPr id="419" name="直線コネクタ 418"/>
        <xdr:cNvCxnSpPr/>
      </xdr:nvCxnSpPr>
      <xdr:spPr>
        <a:xfrm>
          <a:off x="6972300" y="13525576"/>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162179</xdr:rowOff>
    </xdr:from>
    <xdr:to>
      <xdr:col>55</xdr:col>
      <xdr:colOff>50800</xdr:colOff>
      <xdr:row>79</xdr:row>
      <xdr:rowOff>92329</xdr:rowOff>
    </xdr:to>
    <xdr:sp macro="" textlink="">
      <xdr:nvSpPr>
        <xdr:cNvPr id="429" name="楕円 428"/>
        <xdr:cNvSpPr/>
      </xdr:nvSpPr>
      <xdr:spPr>
        <a:xfrm>
          <a:off x="10426700" y="135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77106</xdr:rowOff>
    </xdr:from>
    <xdr:ext cx="378565" cy="259045"/>
    <xdr:sp macro="" textlink="">
      <xdr:nvSpPr>
        <xdr:cNvPr id="430" name="普通建設事業費 （ うち新規整備　）該当値テキスト"/>
        <xdr:cNvSpPr txBox="1"/>
      </xdr:nvSpPr>
      <xdr:spPr>
        <a:xfrm>
          <a:off x="10528300" y="13450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117247</xdr:rowOff>
    </xdr:from>
    <xdr:to>
      <xdr:col>50</xdr:col>
      <xdr:colOff>165100</xdr:colOff>
      <xdr:row>79</xdr:row>
      <xdr:rowOff>47397</xdr:rowOff>
    </xdr:to>
    <xdr:sp macro="" textlink="">
      <xdr:nvSpPr>
        <xdr:cNvPr id="431" name="楕円 430"/>
        <xdr:cNvSpPr/>
      </xdr:nvSpPr>
      <xdr:spPr>
        <a:xfrm>
          <a:off x="9588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38524</xdr:rowOff>
    </xdr:from>
    <xdr:ext cx="469744" cy="259045"/>
    <xdr:sp macro="" textlink="">
      <xdr:nvSpPr>
        <xdr:cNvPr id="432" name="テキスト ボックス 431"/>
        <xdr:cNvSpPr txBox="1"/>
      </xdr:nvSpPr>
      <xdr:spPr>
        <a:xfrm>
          <a:off x="9404428" y="135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130315</xdr:rowOff>
    </xdr:from>
    <xdr:to>
      <xdr:col>46</xdr:col>
      <xdr:colOff>38100</xdr:colOff>
      <xdr:row>79</xdr:row>
      <xdr:rowOff>60465</xdr:rowOff>
    </xdr:to>
    <xdr:sp macro="" textlink="">
      <xdr:nvSpPr>
        <xdr:cNvPr id="433" name="楕円 432"/>
        <xdr:cNvSpPr/>
      </xdr:nvSpPr>
      <xdr:spPr>
        <a:xfrm>
          <a:off x="8699500" y="135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51592</xdr:rowOff>
    </xdr:from>
    <xdr:ext cx="469744" cy="259045"/>
    <xdr:sp macro="" textlink="">
      <xdr:nvSpPr>
        <xdr:cNvPr id="434" name="テキスト ボックス 433"/>
        <xdr:cNvSpPr txBox="1"/>
      </xdr:nvSpPr>
      <xdr:spPr>
        <a:xfrm>
          <a:off x="8515428" y="135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119608</xdr:rowOff>
    </xdr:from>
    <xdr:to>
      <xdr:col>41</xdr:col>
      <xdr:colOff>101600</xdr:colOff>
      <xdr:row>79</xdr:row>
      <xdr:rowOff>49758</xdr:rowOff>
    </xdr:to>
    <xdr:sp macro="" textlink="">
      <xdr:nvSpPr>
        <xdr:cNvPr id="435" name="楕円 434"/>
        <xdr:cNvSpPr/>
      </xdr:nvSpPr>
      <xdr:spPr>
        <a:xfrm>
          <a:off x="7810500" y="134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40885</xdr:rowOff>
    </xdr:from>
    <xdr:ext cx="469744" cy="259045"/>
    <xdr:sp macro="" textlink="">
      <xdr:nvSpPr>
        <xdr:cNvPr id="436" name="テキスト ボックス 435"/>
        <xdr:cNvSpPr txBox="1"/>
      </xdr:nvSpPr>
      <xdr:spPr>
        <a:xfrm>
          <a:off x="7626428" y="135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101676</xdr:rowOff>
    </xdr:from>
    <xdr:to>
      <xdr:col>36</xdr:col>
      <xdr:colOff>165100</xdr:colOff>
      <xdr:row>79</xdr:row>
      <xdr:rowOff>31826</xdr:rowOff>
    </xdr:to>
    <xdr:sp macro="" textlink="">
      <xdr:nvSpPr>
        <xdr:cNvPr id="437" name="楕円 436"/>
        <xdr:cNvSpPr/>
      </xdr:nvSpPr>
      <xdr:spPr>
        <a:xfrm>
          <a:off x="6921500" y="134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22953</xdr:rowOff>
    </xdr:from>
    <xdr:ext cx="469744" cy="259045"/>
    <xdr:sp macro="" textlink="">
      <xdr:nvSpPr>
        <xdr:cNvPr id="438" name="テキスト ボックス 437"/>
        <xdr:cNvSpPr txBox="1"/>
      </xdr:nvSpPr>
      <xdr:spPr>
        <a:xfrm>
          <a:off x="6737428" y="1356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99670</xdr:rowOff>
    </xdr:from>
    <xdr:to>
      <xdr:col>55</xdr:col>
      <xdr:colOff>0</xdr:colOff>
      <xdr:row>97</xdr:row>
      <xdr:rowOff>148273</xdr:rowOff>
    </xdr:to>
    <xdr:cxnSp macro="">
      <xdr:nvCxnSpPr>
        <xdr:cNvPr id="467" name="直線コネクタ 466"/>
        <xdr:cNvCxnSpPr/>
      </xdr:nvCxnSpPr>
      <xdr:spPr>
        <a:xfrm flipV="1">
          <a:off x="9639300" y="16387420"/>
          <a:ext cx="838200" cy="39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8"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148273</xdr:rowOff>
    </xdr:from>
    <xdr:to>
      <xdr:col>50</xdr:col>
      <xdr:colOff>114300</xdr:colOff>
      <xdr:row>98</xdr:row>
      <xdr:rowOff>17742</xdr:rowOff>
    </xdr:to>
    <xdr:cxnSp macro="">
      <xdr:nvCxnSpPr>
        <xdr:cNvPr id="470" name="直線コネクタ 469"/>
        <xdr:cNvCxnSpPr/>
      </xdr:nvCxnSpPr>
      <xdr:spPr>
        <a:xfrm flipV="1">
          <a:off x="8750300" y="16778923"/>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84837</xdr:rowOff>
    </xdr:from>
    <xdr:to>
      <xdr:col>45</xdr:col>
      <xdr:colOff>177800</xdr:colOff>
      <xdr:row>98</xdr:row>
      <xdr:rowOff>17742</xdr:rowOff>
    </xdr:to>
    <xdr:cxnSp macro="">
      <xdr:nvCxnSpPr>
        <xdr:cNvPr id="473" name="直線コネクタ 472"/>
        <xdr:cNvCxnSpPr/>
      </xdr:nvCxnSpPr>
      <xdr:spPr>
        <a:xfrm>
          <a:off x="7861300" y="16715487"/>
          <a:ext cx="889000" cy="10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84837</xdr:rowOff>
    </xdr:from>
    <xdr:to>
      <xdr:col>41</xdr:col>
      <xdr:colOff>50800</xdr:colOff>
      <xdr:row>98</xdr:row>
      <xdr:rowOff>133731</xdr:rowOff>
    </xdr:to>
    <xdr:cxnSp macro="">
      <xdr:nvCxnSpPr>
        <xdr:cNvPr id="476" name="直線コネクタ 475"/>
        <xdr:cNvCxnSpPr/>
      </xdr:nvCxnSpPr>
      <xdr:spPr>
        <a:xfrm flipV="1">
          <a:off x="6972300" y="16715487"/>
          <a:ext cx="889000" cy="2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48870</xdr:rowOff>
    </xdr:from>
    <xdr:to>
      <xdr:col>55</xdr:col>
      <xdr:colOff>50800</xdr:colOff>
      <xdr:row>95</xdr:row>
      <xdr:rowOff>150470</xdr:rowOff>
    </xdr:to>
    <xdr:sp macro="" textlink="">
      <xdr:nvSpPr>
        <xdr:cNvPr id="486" name="楕円 485"/>
        <xdr:cNvSpPr/>
      </xdr:nvSpPr>
      <xdr:spPr>
        <a:xfrm>
          <a:off x="10426700" y="163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71747</xdr:rowOff>
    </xdr:from>
    <xdr:ext cx="534377" cy="259045"/>
    <xdr:sp macro="" textlink="">
      <xdr:nvSpPr>
        <xdr:cNvPr id="487" name="普通建設事業費 （ うち更新整備　）該当値テキスト"/>
        <xdr:cNvSpPr txBox="1"/>
      </xdr:nvSpPr>
      <xdr:spPr>
        <a:xfrm>
          <a:off x="10528300" y="161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97473</xdr:rowOff>
    </xdr:from>
    <xdr:to>
      <xdr:col>50</xdr:col>
      <xdr:colOff>165100</xdr:colOff>
      <xdr:row>98</xdr:row>
      <xdr:rowOff>27623</xdr:rowOff>
    </xdr:to>
    <xdr:sp macro="" textlink="">
      <xdr:nvSpPr>
        <xdr:cNvPr id="488" name="楕円 487"/>
        <xdr:cNvSpPr/>
      </xdr:nvSpPr>
      <xdr:spPr>
        <a:xfrm>
          <a:off x="9588500" y="167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18750</xdr:rowOff>
    </xdr:from>
    <xdr:ext cx="534377" cy="259045"/>
    <xdr:sp macro="" textlink="">
      <xdr:nvSpPr>
        <xdr:cNvPr id="489" name="テキスト ボックス 488"/>
        <xdr:cNvSpPr txBox="1"/>
      </xdr:nvSpPr>
      <xdr:spPr>
        <a:xfrm>
          <a:off x="9372111" y="168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138392</xdr:rowOff>
    </xdr:from>
    <xdr:to>
      <xdr:col>46</xdr:col>
      <xdr:colOff>38100</xdr:colOff>
      <xdr:row>98</xdr:row>
      <xdr:rowOff>68542</xdr:rowOff>
    </xdr:to>
    <xdr:sp macro="" textlink="">
      <xdr:nvSpPr>
        <xdr:cNvPr id="490" name="楕円 489"/>
        <xdr:cNvSpPr/>
      </xdr:nvSpPr>
      <xdr:spPr>
        <a:xfrm>
          <a:off x="8699500" y="167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59669</xdr:rowOff>
    </xdr:from>
    <xdr:ext cx="534377" cy="259045"/>
    <xdr:sp macro="" textlink="">
      <xdr:nvSpPr>
        <xdr:cNvPr id="491" name="テキスト ボックス 490"/>
        <xdr:cNvSpPr txBox="1"/>
      </xdr:nvSpPr>
      <xdr:spPr>
        <a:xfrm>
          <a:off x="8483111" y="168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34037</xdr:rowOff>
    </xdr:from>
    <xdr:to>
      <xdr:col>41</xdr:col>
      <xdr:colOff>101600</xdr:colOff>
      <xdr:row>97</xdr:row>
      <xdr:rowOff>135637</xdr:rowOff>
    </xdr:to>
    <xdr:sp macro="" textlink="">
      <xdr:nvSpPr>
        <xdr:cNvPr id="492" name="楕円 491"/>
        <xdr:cNvSpPr/>
      </xdr:nvSpPr>
      <xdr:spPr>
        <a:xfrm>
          <a:off x="78105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152164</xdr:rowOff>
    </xdr:from>
    <xdr:ext cx="534377" cy="259045"/>
    <xdr:sp macro="" textlink="">
      <xdr:nvSpPr>
        <xdr:cNvPr id="493" name="テキスト ボックス 492"/>
        <xdr:cNvSpPr txBox="1"/>
      </xdr:nvSpPr>
      <xdr:spPr>
        <a:xfrm>
          <a:off x="7594111" y="164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82931</xdr:rowOff>
    </xdr:from>
    <xdr:to>
      <xdr:col>36</xdr:col>
      <xdr:colOff>165100</xdr:colOff>
      <xdr:row>99</xdr:row>
      <xdr:rowOff>13081</xdr:rowOff>
    </xdr:to>
    <xdr:sp macro="" textlink="">
      <xdr:nvSpPr>
        <xdr:cNvPr id="494" name="楕円 493"/>
        <xdr:cNvSpPr/>
      </xdr:nvSpPr>
      <xdr:spPr>
        <a:xfrm>
          <a:off x="6921500" y="168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4208</xdr:rowOff>
    </xdr:from>
    <xdr:ext cx="469744" cy="259045"/>
    <xdr:sp macro="" textlink="">
      <xdr:nvSpPr>
        <xdr:cNvPr id="495" name="テキスト ボックス 494"/>
        <xdr:cNvSpPr txBox="1"/>
      </xdr:nvSpPr>
      <xdr:spPr>
        <a:xfrm>
          <a:off x="6737428" y="1697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124247</xdr:rowOff>
    </xdr:from>
    <xdr:to>
      <xdr:col>85</xdr:col>
      <xdr:colOff>127000</xdr:colOff>
      <xdr:row>38</xdr:row>
      <xdr:rowOff>137871</xdr:rowOff>
    </xdr:to>
    <xdr:cxnSp macro="">
      <xdr:nvCxnSpPr>
        <xdr:cNvPr id="522" name="直線コネクタ 521"/>
        <xdr:cNvCxnSpPr/>
      </xdr:nvCxnSpPr>
      <xdr:spPr>
        <a:xfrm>
          <a:off x="15481300" y="6639347"/>
          <a:ext cx="8382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100106</xdr:rowOff>
    </xdr:from>
    <xdr:to>
      <xdr:col>81</xdr:col>
      <xdr:colOff>50800</xdr:colOff>
      <xdr:row>38</xdr:row>
      <xdr:rowOff>124247</xdr:rowOff>
    </xdr:to>
    <xdr:cxnSp macro="">
      <xdr:nvCxnSpPr>
        <xdr:cNvPr id="525" name="直線コネクタ 524"/>
        <xdr:cNvCxnSpPr/>
      </xdr:nvCxnSpPr>
      <xdr:spPr>
        <a:xfrm>
          <a:off x="14592300" y="6615206"/>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100106</xdr:rowOff>
    </xdr:from>
    <xdr:to>
      <xdr:col>76</xdr:col>
      <xdr:colOff>114300</xdr:colOff>
      <xdr:row>38</xdr:row>
      <xdr:rowOff>138831</xdr:rowOff>
    </xdr:to>
    <xdr:cxnSp macro="">
      <xdr:nvCxnSpPr>
        <xdr:cNvPr id="528" name="直線コネクタ 527"/>
        <xdr:cNvCxnSpPr/>
      </xdr:nvCxnSpPr>
      <xdr:spPr>
        <a:xfrm flipV="1">
          <a:off x="13703300" y="6615206"/>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133619</xdr:rowOff>
    </xdr:from>
    <xdr:to>
      <xdr:col>71</xdr:col>
      <xdr:colOff>177800</xdr:colOff>
      <xdr:row>38</xdr:row>
      <xdr:rowOff>138831</xdr:rowOff>
    </xdr:to>
    <xdr:cxnSp macro="">
      <xdr:nvCxnSpPr>
        <xdr:cNvPr id="531" name="直線コネクタ 530"/>
        <xdr:cNvCxnSpPr/>
      </xdr:nvCxnSpPr>
      <xdr:spPr>
        <a:xfrm>
          <a:off x="12814300" y="664871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87071</xdr:rowOff>
    </xdr:from>
    <xdr:to>
      <xdr:col>85</xdr:col>
      <xdr:colOff>177800</xdr:colOff>
      <xdr:row>39</xdr:row>
      <xdr:rowOff>17221</xdr:rowOff>
    </xdr:to>
    <xdr:sp macro="" textlink="">
      <xdr:nvSpPr>
        <xdr:cNvPr id="541" name="楕円 540"/>
        <xdr:cNvSpPr/>
      </xdr:nvSpPr>
      <xdr:spPr>
        <a:xfrm>
          <a:off x="16268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13932" cy="259045"/>
    <xdr:sp macro="" textlink="">
      <xdr:nvSpPr>
        <xdr:cNvPr id="542" name="災害復旧事業費該当値テキスト"/>
        <xdr:cNvSpPr txBox="1"/>
      </xdr:nvSpPr>
      <xdr:spPr>
        <a:xfrm>
          <a:off x="16370300" y="653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73447</xdr:rowOff>
    </xdr:from>
    <xdr:to>
      <xdr:col>81</xdr:col>
      <xdr:colOff>101600</xdr:colOff>
      <xdr:row>39</xdr:row>
      <xdr:rowOff>3597</xdr:rowOff>
    </xdr:to>
    <xdr:sp macro="" textlink="">
      <xdr:nvSpPr>
        <xdr:cNvPr id="543" name="楕円 542"/>
        <xdr:cNvSpPr/>
      </xdr:nvSpPr>
      <xdr:spPr>
        <a:xfrm>
          <a:off x="15430500" y="65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166174</xdr:rowOff>
    </xdr:from>
    <xdr:ext cx="378565" cy="259045"/>
    <xdr:sp macro="" textlink="">
      <xdr:nvSpPr>
        <xdr:cNvPr id="544" name="テキスト ボックス 543"/>
        <xdr:cNvSpPr txBox="1"/>
      </xdr:nvSpPr>
      <xdr:spPr>
        <a:xfrm>
          <a:off x="15292017" y="668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49306</xdr:rowOff>
    </xdr:from>
    <xdr:to>
      <xdr:col>76</xdr:col>
      <xdr:colOff>165100</xdr:colOff>
      <xdr:row>38</xdr:row>
      <xdr:rowOff>150906</xdr:rowOff>
    </xdr:to>
    <xdr:sp macro="" textlink="">
      <xdr:nvSpPr>
        <xdr:cNvPr id="545" name="楕円 544"/>
        <xdr:cNvSpPr/>
      </xdr:nvSpPr>
      <xdr:spPr>
        <a:xfrm>
          <a:off x="14541500" y="65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142033</xdr:rowOff>
    </xdr:from>
    <xdr:ext cx="378565" cy="259045"/>
    <xdr:sp macro="" textlink="">
      <xdr:nvSpPr>
        <xdr:cNvPr id="546" name="テキスト ボックス 545"/>
        <xdr:cNvSpPr txBox="1"/>
      </xdr:nvSpPr>
      <xdr:spPr>
        <a:xfrm>
          <a:off x="14403017" y="6657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88031</xdr:rowOff>
    </xdr:from>
    <xdr:to>
      <xdr:col>72</xdr:col>
      <xdr:colOff>38100</xdr:colOff>
      <xdr:row>39</xdr:row>
      <xdr:rowOff>18181</xdr:rowOff>
    </xdr:to>
    <xdr:sp macro="" textlink="">
      <xdr:nvSpPr>
        <xdr:cNvPr id="547" name="楕円 546"/>
        <xdr:cNvSpPr/>
      </xdr:nvSpPr>
      <xdr:spPr>
        <a:xfrm>
          <a:off x="13652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9308</xdr:rowOff>
    </xdr:from>
    <xdr:ext cx="313932" cy="259045"/>
    <xdr:sp macro="" textlink="">
      <xdr:nvSpPr>
        <xdr:cNvPr id="548" name="テキスト ボックス 547"/>
        <xdr:cNvSpPr txBox="1"/>
      </xdr:nvSpPr>
      <xdr:spPr>
        <a:xfrm>
          <a:off x="13546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82819</xdr:rowOff>
    </xdr:from>
    <xdr:to>
      <xdr:col>67</xdr:col>
      <xdr:colOff>101600</xdr:colOff>
      <xdr:row>39</xdr:row>
      <xdr:rowOff>12969</xdr:rowOff>
    </xdr:to>
    <xdr:sp macro="" textlink="">
      <xdr:nvSpPr>
        <xdr:cNvPr id="549" name="楕円 548"/>
        <xdr:cNvSpPr/>
      </xdr:nvSpPr>
      <xdr:spPr>
        <a:xfrm>
          <a:off x="12763500" y="65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4096</xdr:rowOff>
    </xdr:from>
    <xdr:ext cx="378565" cy="259045"/>
    <xdr:sp macro="" textlink="">
      <xdr:nvSpPr>
        <xdr:cNvPr id="550" name="テキスト ボックス 549"/>
        <xdr:cNvSpPr txBox="1"/>
      </xdr:nvSpPr>
      <xdr:spPr>
        <a:xfrm>
          <a:off x="12625017" y="669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78829</xdr:rowOff>
    </xdr:from>
    <xdr:to>
      <xdr:col>85</xdr:col>
      <xdr:colOff>127000</xdr:colOff>
      <xdr:row>77</xdr:row>
      <xdr:rowOff>104611</xdr:rowOff>
    </xdr:to>
    <xdr:cxnSp macro="">
      <xdr:nvCxnSpPr>
        <xdr:cNvPr id="628" name="直線コネクタ 627"/>
        <xdr:cNvCxnSpPr/>
      </xdr:nvCxnSpPr>
      <xdr:spPr>
        <a:xfrm flipV="1">
          <a:off x="15481300" y="13280479"/>
          <a:ext cx="8382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104203</xdr:rowOff>
    </xdr:from>
    <xdr:to>
      <xdr:col>81</xdr:col>
      <xdr:colOff>50800</xdr:colOff>
      <xdr:row>77</xdr:row>
      <xdr:rowOff>104611</xdr:rowOff>
    </xdr:to>
    <xdr:cxnSp macro="">
      <xdr:nvCxnSpPr>
        <xdr:cNvPr id="631" name="直線コネクタ 630"/>
        <xdr:cNvCxnSpPr/>
      </xdr:nvCxnSpPr>
      <xdr:spPr>
        <a:xfrm>
          <a:off x="14592300" y="13305853"/>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40170</xdr:rowOff>
    </xdr:from>
    <xdr:to>
      <xdr:col>76</xdr:col>
      <xdr:colOff>114300</xdr:colOff>
      <xdr:row>77</xdr:row>
      <xdr:rowOff>104203</xdr:rowOff>
    </xdr:to>
    <xdr:cxnSp macro="">
      <xdr:nvCxnSpPr>
        <xdr:cNvPr id="634" name="直線コネクタ 633"/>
        <xdr:cNvCxnSpPr/>
      </xdr:nvCxnSpPr>
      <xdr:spPr>
        <a:xfrm>
          <a:off x="13703300" y="13241820"/>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20586</xdr:rowOff>
    </xdr:from>
    <xdr:to>
      <xdr:col>71</xdr:col>
      <xdr:colOff>177800</xdr:colOff>
      <xdr:row>77</xdr:row>
      <xdr:rowOff>40170</xdr:rowOff>
    </xdr:to>
    <xdr:cxnSp macro="">
      <xdr:nvCxnSpPr>
        <xdr:cNvPr id="637" name="直線コネクタ 636"/>
        <xdr:cNvCxnSpPr/>
      </xdr:nvCxnSpPr>
      <xdr:spPr>
        <a:xfrm>
          <a:off x="12814300" y="13222236"/>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28029</xdr:rowOff>
    </xdr:from>
    <xdr:to>
      <xdr:col>85</xdr:col>
      <xdr:colOff>177800</xdr:colOff>
      <xdr:row>77</xdr:row>
      <xdr:rowOff>129629</xdr:rowOff>
    </xdr:to>
    <xdr:sp macro="" textlink="">
      <xdr:nvSpPr>
        <xdr:cNvPr id="647" name="楕円 646"/>
        <xdr:cNvSpPr/>
      </xdr:nvSpPr>
      <xdr:spPr>
        <a:xfrm>
          <a:off x="16268700" y="132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6456</xdr:rowOff>
    </xdr:from>
    <xdr:ext cx="534377" cy="259045"/>
    <xdr:sp macro="" textlink="">
      <xdr:nvSpPr>
        <xdr:cNvPr id="648" name="公債費該当値テキスト"/>
        <xdr:cNvSpPr txBox="1"/>
      </xdr:nvSpPr>
      <xdr:spPr>
        <a:xfrm>
          <a:off x="16370300" y="132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53811</xdr:rowOff>
    </xdr:from>
    <xdr:to>
      <xdr:col>81</xdr:col>
      <xdr:colOff>101600</xdr:colOff>
      <xdr:row>77</xdr:row>
      <xdr:rowOff>155411</xdr:rowOff>
    </xdr:to>
    <xdr:sp macro="" textlink="">
      <xdr:nvSpPr>
        <xdr:cNvPr id="649" name="楕円 648"/>
        <xdr:cNvSpPr/>
      </xdr:nvSpPr>
      <xdr:spPr>
        <a:xfrm>
          <a:off x="154305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146538</xdr:rowOff>
    </xdr:from>
    <xdr:ext cx="534377" cy="259045"/>
    <xdr:sp macro="" textlink="">
      <xdr:nvSpPr>
        <xdr:cNvPr id="650" name="テキスト ボックス 649"/>
        <xdr:cNvSpPr txBox="1"/>
      </xdr:nvSpPr>
      <xdr:spPr>
        <a:xfrm>
          <a:off x="15214111" y="133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53403</xdr:rowOff>
    </xdr:from>
    <xdr:to>
      <xdr:col>76</xdr:col>
      <xdr:colOff>165100</xdr:colOff>
      <xdr:row>77</xdr:row>
      <xdr:rowOff>155003</xdr:rowOff>
    </xdr:to>
    <xdr:sp macro="" textlink="">
      <xdr:nvSpPr>
        <xdr:cNvPr id="651" name="楕円 650"/>
        <xdr:cNvSpPr/>
      </xdr:nvSpPr>
      <xdr:spPr>
        <a:xfrm>
          <a:off x="14541500" y="132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146130</xdr:rowOff>
    </xdr:from>
    <xdr:ext cx="534377" cy="259045"/>
    <xdr:sp macro="" textlink="">
      <xdr:nvSpPr>
        <xdr:cNvPr id="652" name="テキスト ボックス 651"/>
        <xdr:cNvSpPr txBox="1"/>
      </xdr:nvSpPr>
      <xdr:spPr>
        <a:xfrm>
          <a:off x="14325111" y="1334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160820</xdr:rowOff>
    </xdr:from>
    <xdr:to>
      <xdr:col>72</xdr:col>
      <xdr:colOff>38100</xdr:colOff>
      <xdr:row>77</xdr:row>
      <xdr:rowOff>90970</xdr:rowOff>
    </xdr:to>
    <xdr:sp macro="" textlink="">
      <xdr:nvSpPr>
        <xdr:cNvPr id="653" name="楕円 652"/>
        <xdr:cNvSpPr/>
      </xdr:nvSpPr>
      <xdr:spPr>
        <a:xfrm>
          <a:off x="13652500" y="131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82097</xdr:rowOff>
    </xdr:from>
    <xdr:ext cx="534377" cy="259045"/>
    <xdr:sp macro="" textlink="">
      <xdr:nvSpPr>
        <xdr:cNvPr id="654" name="テキスト ボックス 653"/>
        <xdr:cNvSpPr txBox="1"/>
      </xdr:nvSpPr>
      <xdr:spPr>
        <a:xfrm>
          <a:off x="13436111" y="132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141236</xdr:rowOff>
    </xdr:from>
    <xdr:to>
      <xdr:col>67</xdr:col>
      <xdr:colOff>101600</xdr:colOff>
      <xdr:row>77</xdr:row>
      <xdr:rowOff>71386</xdr:rowOff>
    </xdr:to>
    <xdr:sp macro="" textlink="">
      <xdr:nvSpPr>
        <xdr:cNvPr id="655" name="楕円 654"/>
        <xdr:cNvSpPr/>
      </xdr:nvSpPr>
      <xdr:spPr>
        <a:xfrm>
          <a:off x="12763500" y="131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62513</xdr:rowOff>
    </xdr:from>
    <xdr:ext cx="534377" cy="259045"/>
    <xdr:sp macro="" textlink="">
      <xdr:nvSpPr>
        <xdr:cNvPr id="656" name="テキスト ボックス 655"/>
        <xdr:cNvSpPr txBox="1"/>
      </xdr:nvSpPr>
      <xdr:spPr>
        <a:xfrm>
          <a:off x="12547111" y="132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147396</xdr:rowOff>
    </xdr:from>
    <xdr:to>
      <xdr:col>85</xdr:col>
      <xdr:colOff>127000</xdr:colOff>
      <xdr:row>96</xdr:row>
      <xdr:rowOff>67932</xdr:rowOff>
    </xdr:to>
    <xdr:cxnSp macro="">
      <xdr:nvCxnSpPr>
        <xdr:cNvPr id="685" name="直線コネクタ 684"/>
        <xdr:cNvCxnSpPr/>
      </xdr:nvCxnSpPr>
      <xdr:spPr>
        <a:xfrm flipV="1">
          <a:off x="15481300" y="16263696"/>
          <a:ext cx="838200" cy="2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67932</xdr:rowOff>
    </xdr:from>
    <xdr:to>
      <xdr:col>81</xdr:col>
      <xdr:colOff>50800</xdr:colOff>
      <xdr:row>97</xdr:row>
      <xdr:rowOff>126112</xdr:rowOff>
    </xdr:to>
    <xdr:cxnSp macro="">
      <xdr:nvCxnSpPr>
        <xdr:cNvPr id="688" name="直線コネクタ 687"/>
        <xdr:cNvCxnSpPr/>
      </xdr:nvCxnSpPr>
      <xdr:spPr>
        <a:xfrm flipV="1">
          <a:off x="14592300" y="16527132"/>
          <a:ext cx="889000" cy="2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92748</xdr:rowOff>
    </xdr:from>
    <xdr:to>
      <xdr:col>76</xdr:col>
      <xdr:colOff>114300</xdr:colOff>
      <xdr:row>97</xdr:row>
      <xdr:rowOff>126112</xdr:rowOff>
    </xdr:to>
    <xdr:cxnSp macro="">
      <xdr:nvCxnSpPr>
        <xdr:cNvPr id="691" name="直線コネクタ 690"/>
        <xdr:cNvCxnSpPr/>
      </xdr:nvCxnSpPr>
      <xdr:spPr>
        <a:xfrm>
          <a:off x="13703300" y="16723398"/>
          <a:ext cx="889000" cy="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3" name="テキスト ボックス 692"/>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92748</xdr:rowOff>
    </xdr:from>
    <xdr:to>
      <xdr:col>71</xdr:col>
      <xdr:colOff>177800</xdr:colOff>
      <xdr:row>97</xdr:row>
      <xdr:rowOff>150864</xdr:rowOff>
    </xdr:to>
    <xdr:cxnSp macro="">
      <xdr:nvCxnSpPr>
        <xdr:cNvPr id="694" name="直線コネクタ 693"/>
        <xdr:cNvCxnSpPr/>
      </xdr:nvCxnSpPr>
      <xdr:spPr>
        <a:xfrm flipV="1">
          <a:off x="12814300" y="16723398"/>
          <a:ext cx="889000" cy="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96596</xdr:rowOff>
    </xdr:from>
    <xdr:to>
      <xdr:col>85</xdr:col>
      <xdr:colOff>177800</xdr:colOff>
      <xdr:row>95</xdr:row>
      <xdr:rowOff>26746</xdr:rowOff>
    </xdr:to>
    <xdr:sp macro="" textlink="">
      <xdr:nvSpPr>
        <xdr:cNvPr id="704" name="楕円 703"/>
        <xdr:cNvSpPr/>
      </xdr:nvSpPr>
      <xdr:spPr>
        <a:xfrm>
          <a:off x="16268700" y="162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119473</xdr:rowOff>
    </xdr:from>
    <xdr:ext cx="534377" cy="259045"/>
    <xdr:sp macro="" textlink="">
      <xdr:nvSpPr>
        <xdr:cNvPr id="705" name="積立金該当値テキスト"/>
        <xdr:cNvSpPr txBox="1"/>
      </xdr:nvSpPr>
      <xdr:spPr>
        <a:xfrm>
          <a:off x="16370300" y="160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17132</xdr:rowOff>
    </xdr:from>
    <xdr:to>
      <xdr:col>81</xdr:col>
      <xdr:colOff>101600</xdr:colOff>
      <xdr:row>96</xdr:row>
      <xdr:rowOff>118732</xdr:rowOff>
    </xdr:to>
    <xdr:sp macro="" textlink="">
      <xdr:nvSpPr>
        <xdr:cNvPr id="706" name="楕円 705"/>
        <xdr:cNvSpPr/>
      </xdr:nvSpPr>
      <xdr:spPr>
        <a:xfrm>
          <a:off x="15430500" y="164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135259</xdr:rowOff>
    </xdr:from>
    <xdr:ext cx="534377" cy="259045"/>
    <xdr:sp macro="" textlink="">
      <xdr:nvSpPr>
        <xdr:cNvPr id="707" name="テキスト ボックス 706"/>
        <xdr:cNvSpPr txBox="1"/>
      </xdr:nvSpPr>
      <xdr:spPr>
        <a:xfrm>
          <a:off x="15214111" y="162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75312</xdr:rowOff>
    </xdr:from>
    <xdr:to>
      <xdr:col>76</xdr:col>
      <xdr:colOff>165100</xdr:colOff>
      <xdr:row>98</xdr:row>
      <xdr:rowOff>5462</xdr:rowOff>
    </xdr:to>
    <xdr:sp macro="" textlink="">
      <xdr:nvSpPr>
        <xdr:cNvPr id="708" name="楕円 707"/>
        <xdr:cNvSpPr/>
      </xdr:nvSpPr>
      <xdr:spPr>
        <a:xfrm>
          <a:off x="14541500" y="167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21989</xdr:rowOff>
    </xdr:from>
    <xdr:ext cx="534377" cy="259045"/>
    <xdr:sp macro="" textlink="">
      <xdr:nvSpPr>
        <xdr:cNvPr id="709" name="テキスト ボックス 708"/>
        <xdr:cNvSpPr txBox="1"/>
      </xdr:nvSpPr>
      <xdr:spPr>
        <a:xfrm>
          <a:off x="14325111" y="164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41948</xdr:rowOff>
    </xdr:from>
    <xdr:to>
      <xdr:col>72</xdr:col>
      <xdr:colOff>38100</xdr:colOff>
      <xdr:row>97</xdr:row>
      <xdr:rowOff>143548</xdr:rowOff>
    </xdr:to>
    <xdr:sp macro="" textlink="">
      <xdr:nvSpPr>
        <xdr:cNvPr id="710" name="楕円 709"/>
        <xdr:cNvSpPr/>
      </xdr:nvSpPr>
      <xdr:spPr>
        <a:xfrm>
          <a:off x="13652500" y="166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160075</xdr:rowOff>
    </xdr:from>
    <xdr:ext cx="534377" cy="259045"/>
    <xdr:sp macro="" textlink="">
      <xdr:nvSpPr>
        <xdr:cNvPr id="711" name="テキスト ボックス 710"/>
        <xdr:cNvSpPr txBox="1"/>
      </xdr:nvSpPr>
      <xdr:spPr>
        <a:xfrm>
          <a:off x="13436111" y="164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100064</xdr:rowOff>
    </xdr:from>
    <xdr:to>
      <xdr:col>67</xdr:col>
      <xdr:colOff>101600</xdr:colOff>
      <xdr:row>98</xdr:row>
      <xdr:rowOff>30214</xdr:rowOff>
    </xdr:to>
    <xdr:sp macro="" textlink="">
      <xdr:nvSpPr>
        <xdr:cNvPr id="712" name="楕円 711"/>
        <xdr:cNvSpPr/>
      </xdr:nvSpPr>
      <xdr:spPr>
        <a:xfrm>
          <a:off x="12763500" y="167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46741</xdr:rowOff>
    </xdr:from>
    <xdr:ext cx="534377" cy="259045"/>
    <xdr:sp macro="" textlink="">
      <xdr:nvSpPr>
        <xdr:cNvPr id="713" name="テキスト ボックス 712"/>
        <xdr:cNvSpPr txBox="1"/>
      </xdr:nvSpPr>
      <xdr:spPr>
        <a:xfrm>
          <a:off x="12547111" y="165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146721</xdr:rowOff>
    </xdr:from>
    <xdr:to>
      <xdr:col>116</xdr:col>
      <xdr:colOff>63500</xdr:colOff>
      <xdr:row>39</xdr:row>
      <xdr:rowOff>13317</xdr:rowOff>
    </xdr:to>
    <xdr:cxnSp macro="">
      <xdr:nvCxnSpPr>
        <xdr:cNvPr id="744" name="直線コネクタ 743"/>
        <xdr:cNvCxnSpPr/>
      </xdr:nvCxnSpPr>
      <xdr:spPr>
        <a:xfrm flipV="1">
          <a:off x="21323300" y="6661821"/>
          <a:ext cx="8382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13317</xdr:rowOff>
    </xdr:from>
    <xdr:to>
      <xdr:col>111</xdr:col>
      <xdr:colOff>177800</xdr:colOff>
      <xdr:row>39</xdr:row>
      <xdr:rowOff>25074</xdr:rowOff>
    </xdr:to>
    <xdr:cxnSp macro="">
      <xdr:nvCxnSpPr>
        <xdr:cNvPr id="747" name="直線コネクタ 746"/>
        <xdr:cNvCxnSpPr/>
      </xdr:nvCxnSpPr>
      <xdr:spPr>
        <a:xfrm flipV="1">
          <a:off x="20434300" y="669986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24420</xdr:rowOff>
    </xdr:from>
    <xdr:to>
      <xdr:col>107</xdr:col>
      <xdr:colOff>50800</xdr:colOff>
      <xdr:row>39</xdr:row>
      <xdr:rowOff>25074</xdr:rowOff>
    </xdr:to>
    <xdr:cxnSp macro="">
      <xdr:nvCxnSpPr>
        <xdr:cNvPr id="750" name="直線コネクタ 749"/>
        <xdr:cNvCxnSpPr/>
      </xdr:nvCxnSpPr>
      <xdr:spPr>
        <a:xfrm>
          <a:off x="19545300" y="671097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24420</xdr:rowOff>
    </xdr:from>
    <xdr:to>
      <xdr:col>102</xdr:col>
      <xdr:colOff>114300</xdr:colOff>
      <xdr:row>39</xdr:row>
      <xdr:rowOff>41402</xdr:rowOff>
    </xdr:to>
    <xdr:cxnSp macro="">
      <xdr:nvCxnSpPr>
        <xdr:cNvPr id="753" name="直線コネクタ 752"/>
        <xdr:cNvCxnSpPr/>
      </xdr:nvCxnSpPr>
      <xdr:spPr>
        <a:xfrm flipV="1">
          <a:off x="18656300" y="6710970"/>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95921</xdr:rowOff>
    </xdr:from>
    <xdr:to>
      <xdr:col>116</xdr:col>
      <xdr:colOff>114300</xdr:colOff>
      <xdr:row>39</xdr:row>
      <xdr:rowOff>26071</xdr:rowOff>
    </xdr:to>
    <xdr:sp macro="" textlink="">
      <xdr:nvSpPr>
        <xdr:cNvPr id="763" name="楕円 762"/>
        <xdr:cNvSpPr/>
      </xdr:nvSpPr>
      <xdr:spPr>
        <a:xfrm>
          <a:off x="22110700" y="66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10848</xdr:rowOff>
    </xdr:from>
    <xdr:ext cx="378565" cy="259045"/>
    <xdr:sp macro="" textlink="">
      <xdr:nvSpPr>
        <xdr:cNvPr id="764" name="投資及び出資金該当値テキスト"/>
        <xdr:cNvSpPr txBox="1"/>
      </xdr:nvSpPr>
      <xdr:spPr>
        <a:xfrm>
          <a:off x="22212300" y="652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133967</xdr:rowOff>
    </xdr:from>
    <xdr:to>
      <xdr:col>112</xdr:col>
      <xdr:colOff>38100</xdr:colOff>
      <xdr:row>39</xdr:row>
      <xdr:rowOff>64117</xdr:rowOff>
    </xdr:to>
    <xdr:sp macro="" textlink="">
      <xdr:nvSpPr>
        <xdr:cNvPr id="765" name="楕円 764"/>
        <xdr:cNvSpPr/>
      </xdr:nvSpPr>
      <xdr:spPr>
        <a:xfrm>
          <a:off x="21272500" y="66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55244</xdr:rowOff>
    </xdr:from>
    <xdr:ext cx="378565" cy="259045"/>
    <xdr:sp macro="" textlink="">
      <xdr:nvSpPr>
        <xdr:cNvPr id="766" name="テキスト ボックス 765"/>
        <xdr:cNvSpPr txBox="1"/>
      </xdr:nvSpPr>
      <xdr:spPr>
        <a:xfrm>
          <a:off x="21134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145724</xdr:rowOff>
    </xdr:from>
    <xdr:to>
      <xdr:col>107</xdr:col>
      <xdr:colOff>101600</xdr:colOff>
      <xdr:row>39</xdr:row>
      <xdr:rowOff>75874</xdr:rowOff>
    </xdr:to>
    <xdr:sp macro="" textlink="">
      <xdr:nvSpPr>
        <xdr:cNvPr id="767" name="楕円 766"/>
        <xdr:cNvSpPr/>
      </xdr:nvSpPr>
      <xdr:spPr>
        <a:xfrm>
          <a:off x="20383500" y="6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67001</xdr:rowOff>
    </xdr:from>
    <xdr:ext cx="378565" cy="259045"/>
    <xdr:sp macro="" textlink="">
      <xdr:nvSpPr>
        <xdr:cNvPr id="768" name="テキスト ボックス 767"/>
        <xdr:cNvSpPr txBox="1"/>
      </xdr:nvSpPr>
      <xdr:spPr>
        <a:xfrm>
          <a:off x="20245017" y="675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145070</xdr:rowOff>
    </xdr:from>
    <xdr:to>
      <xdr:col>102</xdr:col>
      <xdr:colOff>165100</xdr:colOff>
      <xdr:row>39</xdr:row>
      <xdr:rowOff>75220</xdr:rowOff>
    </xdr:to>
    <xdr:sp macro="" textlink="">
      <xdr:nvSpPr>
        <xdr:cNvPr id="769" name="楕円 768"/>
        <xdr:cNvSpPr/>
      </xdr:nvSpPr>
      <xdr:spPr>
        <a:xfrm>
          <a:off x="19494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66347</xdr:rowOff>
    </xdr:from>
    <xdr:ext cx="378565" cy="259045"/>
    <xdr:sp macro="" textlink="">
      <xdr:nvSpPr>
        <xdr:cNvPr id="770" name="テキスト ボックス 769"/>
        <xdr:cNvSpPr txBox="1"/>
      </xdr:nvSpPr>
      <xdr:spPr>
        <a:xfrm>
          <a:off x="19356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162052</xdr:rowOff>
    </xdr:from>
    <xdr:to>
      <xdr:col>98</xdr:col>
      <xdr:colOff>38100</xdr:colOff>
      <xdr:row>39</xdr:row>
      <xdr:rowOff>92202</xdr:rowOff>
    </xdr:to>
    <xdr:sp macro="" textlink="">
      <xdr:nvSpPr>
        <xdr:cNvPr id="771" name="楕円 770"/>
        <xdr:cNvSpPr/>
      </xdr:nvSpPr>
      <xdr:spPr>
        <a:xfrm>
          <a:off x="18605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83329</xdr:rowOff>
    </xdr:from>
    <xdr:ext cx="378565" cy="259045"/>
    <xdr:sp macro="" textlink="">
      <xdr:nvSpPr>
        <xdr:cNvPr id="772" name="テキスト ボックス 771"/>
        <xdr:cNvSpPr txBox="1"/>
      </xdr:nvSpPr>
      <xdr:spPr>
        <a:xfrm>
          <a:off x="18467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144691</xdr:rowOff>
    </xdr:from>
    <xdr:to>
      <xdr:col>116</xdr:col>
      <xdr:colOff>63500</xdr:colOff>
      <xdr:row>59</xdr:row>
      <xdr:rowOff>18847</xdr:rowOff>
    </xdr:to>
    <xdr:cxnSp macro="">
      <xdr:nvCxnSpPr>
        <xdr:cNvPr id="801" name="直線コネクタ 800"/>
        <xdr:cNvCxnSpPr/>
      </xdr:nvCxnSpPr>
      <xdr:spPr>
        <a:xfrm flipV="1">
          <a:off x="21323300" y="10088791"/>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18847</xdr:rowOff>
    </xdr:from>
    <xdr:to>
      <xdr:col>111</xdr:col>
      <xdr:colOff>177800</xdr:colOff>
      <xdr:row>59</xdr:row>
      <xdr:rowOff>18885</xdr:rowOff>
    </xdr:to>
    <xdr:cxnSp macro="">
      <xdr:nvCxnSpPr>
        <xdr:cNvPr id="804" name="直線コネクタ 803"/>
        <xdr:cNvCxnSpPr/>
      </xdr:nvCxnSpPr>
      <xdr:spPr>
        <a:xfrm flipV="1">
          <a:off x="20434300" y="1013439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18847</xdr:rowOff>
    </xdr:from>
    <xdr:to>
      <xdr:col>107</xdr:col>
      <xdr:colOff>50800</xdr:colOff>
      <xdr:row>59</xdr:row>
      <xdr:rowOff>18885</xdr:rowOff>
    </xdr:to>
    <xdr:cxnSp macro="">
      <xdr:nvCxnSpPr>
        <xdr:cNvPr id="807" name="直線コネクタ 806"/>
        <xdr:cNvCxnSpPr/>
      </xdr:nvCxnSpPr>
      <xdr:spPr>
        <a:xfrm>
          <a:off x="19545300" y="1013439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18694</xdr:rowOff>
    </xdr:from>
    <xdr:to>
      <xdr:col>102</xdr:col>
      <xdr:colOff>114300</xdr:colOff>
      <xdr:row>59</xdr:row>
      <xdr:rowOff>18847</xdr:rowOff>
    </xdr:to>
    <xdr:cxnSp macro="">
      <xdr:nvCxnSpPr>
        <xdr:cNvPr id="810" name="直線コネクタ 809"/>
        <xdr:cNvCxnSpPr/>
      </xdr:nvCxnSpPr>
      <xdr:spPr>
        <a:xfrm>
          <a:off x="18656300" y="1013424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93891</xdr:rowOff>
    </xdr:from>
    <xdr:to>
      <xdr:col>116</xdr:col>
      <xdr:colOff>114300</xdr:colOff>
      <xdr:row>59</xdr:row>
      <xdr:rowOff>24041</xdr:rowOff>
    </xdr:to>
    <xdr:sp macro="" textlink="">
      <xdr:nvSpPr>
        <xdr:cNvPr id="820" name="楕円 819"/>
        <xdr:cNvSpPr/>
      </xdr:nvSpPr>
      <xdr:spPr>
        <a:xfrm>
          <a:off x="22110700" y="100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21" name="貸付金該当値テキスト"/>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139497</xdr:rowOff>
    </xdr:from>
    <xdr:to>
      <xdr:col>112</xdr:col>
      <xdr:colOff>38100</xdr:colOff>
      <xdr:row>59</xdr:row>
      <xdr:rowOff>69647</xdr:rowOff>
    </xdr:to>
    <xdr:sp macro="" textlink="">
      <xdr:nvSpPr>
        <xdr:cNvPr id="822" name="楕円 821"/>
        <xdr:cNvSpPr/>
      </xdr:nvSpPr>
      <xdr:spPr>
        <a:xfrm>
          <a:off x="21272500" y="100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60774</xdr:rowOff>
    </xdr:from>
    <xdr:ext cx="378565" cy="259045"/>
    <xdr:sp macro="" textlink="">
      <xdr:nvSpPr>
        <xdr:cNvPr id="823" name="テキスト ボックス 822"/>
        <xdr:cNvSpPr txBox="1"/>
      </xdr:nvSpPr>
      <xdr:spPr>
        <a:xfrm>
          <a:off x="21134017" y="1017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139535</xdr:rowOff>
    </xdr:from>
    <xdr:to>
      <xdr:col>107</xdr:col>
      <xdr:colOff>101600</xdr:colOff>
      <xdr:row>59</xdr:row>
      <xdr:rowOff>69685</xdr:rowOff>
    </xdr:to>
    <xdr:sp macro="" textlink="">
      <xdr:nvSpPr>
        <xdr:cNvPr id="824" name="楕円 823"/>
        <xdr:cNvSpPr/>
      </xdr:nvSpPr>
      <xdr:spPr>
        <a:xfrm>
          <a:off x="20383500" y="100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60812</xdr:rowOff>
    </xdr:from>
    <xdr:ext cx="378565" cy="259045"/>
    <xdr:sp macro="" textlink="">
      <xdr:nvSpPr>
        <xdr:cNvPr id="825" name="テキスト ボックス 824"/>
        <xdr:cNvSpPr txBox="1"/>
      </xdr:nvSpPr>
      <xdr:spPr>
        <a:xfrm>
          <a:off x="20245017" y="1017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139497</xdr:rowOff>
    </xdr:from>
    <xdr:to>
      <xdr:col>102</xdr:col>
      <xdr:colOff>165100</xdr:colOff>
      <xdr:row>59</xdr:row>
      <xdr:rowOff>69647</xdr:rowOff>
    </xdr:to>
    <xdr:sp macro="" textlink="">
      <xdr:nvSpPr>
        <xdr:cNvPr id="826" name="楕円 825"/>
        <xdr:cNvSpPr/>
      </xdr:nvSpPr>
      <xdr:spPr>
        <a:xfrm>
          <a:off x="19494500" y="100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60774</xdr:rowOff>
    </xdr:from>
    <xdr:ext cx="378565" cy="259045"/>
    <xdr:sp macro="" textlink="">
      <xdr:nvSpPr>
        <xdr:cNvPr id="827" name="テキスト ボックス 826"/>
        <xdr:cNvSpPr txBox="1"/>
      </xdr:nvSpPr>
      <xdr:spPr>
        <a:xfrm>
          <a:off x="19356017" y="1017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139344</xdr:rowOff>
    </xdr:from>
    <xdr:to>
      <xdr:col>98</xdr:col>
      <xdr:colOff>38100</xdr:colOff>
      <xdr:row>59</xdr:row>
      <xdr:rowOff>69494</xdr:rowOff>
    </xdr:to>
    <xdr:sp macro="" textlink="">
      <xdr:nvSpPr>
        <xdr:cNvPr id="828" name="楕円 827"/>
        <xdr:cNvSpPr/>
      </xdr:nvSpPr>
      <xdr:spPr>
        <a:xfrm>
          <a:off x="18605500" y="100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60621</xdr:rowOff>
    </xdr:from>
    <xdr:ext cx="378565" cy="259045"/>
    <xdr:sp macro="" textlink="">
      <xdr:nvSpPr>
        <xdr:cNvPr id="829" name="テキスト ボックス 828"/>
        <xdr:cNvSpPr txBox="1"/>
      </xdr:nvSpPr>
      <xdr:spPr>
        <a:xfrm>
          <a:off x="18467017" y="1017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120269</xdr:rowOff>
    </xdr:from>
    <xdr:to>
      <xdr:col>116</xdr:col>
      <xdr:colOff>63500</xdr:colOff>
      <xdr:row>77</xdr:row>
      <xdr:rowOff>8615</xdr:rowOff>
    </xdr:to>
    <xdr:cxnSp macro="">
      <xdr:nvCxnSpPr>
        <xdr:cNvPr id="861" name="直線コネクタ 860"/>
        <xdr:cNvCxnSpPr/>
      </xdr:nvCxnSpPr>
      <xdr:spPr>
        <a:xfrm flipV="1">
          <a:off x="21323300" y="13150469"/>
          <a:ext cx="838200" cy="5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2801</xdr:rowOff>
    </xdr:from>
    <xdr:to>
      <xdr:col>111</xdr:col>
      <xdr:colOff>177800</xdr:colOff>
      <xdr:row>77</xdr:row>
      <xdr:rowOff>8615</xdr:rowOff>
    </xdr:to>
    <xdr:cxnSp macro="">
      <xdr:nvCxnSpPr>
        <xdr:cNvPr id="864" name="直線コネクタ 863"/>
        <xdr:cNvCxnSpPr/>
      </xdr:nvCxnSpPr>
      <xdr:spPr>
        <a:xfrm>
          <a:off x="20434300" y="13204451"/>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2801</xdr:rowOff>
    </xdr:from>
    <xdr:to>
      <xdr:col>107</xdr:col>
      <xdr:colOff>50800</xdr:colOff>
      <xdr:row>77</xdr:row>
      <xdr:rowOff>32389</xdr:rowOff>
    </xdr:to>
    <xdr:cxnSp macro="">
      <xdr:nvCxnSpPr>
        <xdr:cNvPr id="867" name="直線コネクタ 866"/>
        <xdr:cNvCxnSpPr/>
      </xdr:nvCxnSpPr>
      <xdr:spPr>
        <a:xfrm flipV="1">
          <a:off x="19545300" y="13204451"/>
          <a:ext cx="8890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35523</xdr:rowOff>
    </xdr:from>
    <xdr:to>
      <xdr:col>102</xdr:col>
      <xdr:colOff>114300</xdr:colOff>
      <xdr:row>77</xdr:row>
      <xdr:rowOff>32389</xdr:rowOff>
    </xdr:to>
    <xdr:cxnSp macro="">
      <xdr:nvCxnSpPr>
        <xdr:cNvPr id="870" name="直線コネクタ 869"/>
        <xdr:cNvCxnSpPr/>
      </xdr:nvCxnSpPr>
      <xdr:spPr>
        <a:xfrm>
          <a:off x="18656300" y="12894273"/>
          <a:ext cx="889000" cy="3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69469</xdr:rowOff>
    </xdr:from>
    <xdr:to>
      <xdr:col>116</xdr:col>
      <xdr:colOff>114300</xdr:colOff>
      <xdr:row>76</xdr:row>
      <xdr:rowOff>171069</xdr:rowOff>
    </xdr:to>
    <xdr:sp macro="" textlink="">
      <xdr:nvSpPr>
        <xdr:cNvPr id="880" name="楕円 879"/>
        <xdr:cNvSpPr/>
      </xdr:nvSpPr>
      <xdr:spPr>
        <a:xfrm>
          <a:off x="22110700" y="130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47896</xdr:rowOff>
    </xdr:from>
    <xdr:ext cx="534377" cy="259045"/>
    <xdr:sp macro="" textlink="">
      <xdr:nvSpPr>
        <xdr:cNvPr id="881" name="繰出金該当値テキスト"/>
        <xdr:cNvSpPr txBox="1"/>
      </xdr:nvSpPr>
      <xdr:spPr>
        <a:xfrm>
          <a:off x="22212300" y="130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129265</xdr:rowOff>
    </xdr:from>
    <xdr:to>
      <xdr:col>112</xdr:col>
      <xdr:colOff>38100</xdr:colOff>
      <xdr:row>77</xdr:row>
      <xdr:rowOff>59415</xdr:rowOff>
    </xdr:to>
    <xdr:sp macro="" textlink="">
      <xdr:nvSpPr>
        <xdr:cNvPr id="882" name="楕円 881"/>
        <xdr:cNvSpPr/>
      </xdr:nvSpPr>
      <xdr:spPr>
        <a:xfrm>
          <a:off x="21272500" y="131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50542</xdr:rowOff>
    </xdr:from>
    <xdr:ext cx="534377" cy="259045"/>
    <xdr:sp macro="" textlink="">
      <xdr:nvSpPr>
        <xdr:cNvPr id="883" name="テキスト ボックス 882"/>
        <xdr:cNvSpPr txBox="1"/>
      </xdr:nvSpPr>
      <xdr:spPr>
        <a:xfrm>
          <a:off x="21056111" y="1325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123451</xdr:rowOff>
    </xdr:from>
    <xdr:to>
      <xdr:col>107</xdr:col>
      <xdr:colOff>101600</xdr:colOff>
      <xdr:row>77</xdr:row>
      <xdr:rowOff>53601</xdr:rowOff>
    </xdr:to>
    <xdr:sp macro="" textlink="">
      <xdr:nvSpPr>
        <xdr:cNvPr id="884" name="楕円 883"/>
        <xdr:cNvSpPr/>
      </xdr:nvSpPr>
      <xdr:spPr>
        <a:xfrm>
          <a:off x="20383500" y="131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44728</xdr:rowOff>
    </xdr:from>
    <xdr:ext cx="534377" cy="259045"/>
    <xdr:sp macro="" textlink="">
      <xdr:nvSpPr>
        <xdr:cNvPr id="885" name="テキスト ボックス 884"/>
        <xdr:cNvSpPr txBox="1"/>
      </xdr:nvSpPr>
      <xdr:spPr>
        <a:xfrm>
          <a:off x="20167111" y="132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153039</xdr:rowOff>
    </xdr:from>
    <xdr:to>
      <xdr:col>102</xdr:col>
      <xdr:colOff>165100</xdr:colOff>
      <xdr:row>77</xdr:row>
      <xdr:rowOff>83189</xdr:rowOff>
    </xdr:to>
    <xdr:sp macro="" textlink="">
      <xdr:nvSpPr>
        <xdr:cNvPr id="886" name="楕円 885"/>
        <xdr:cNvSpPr/>
      </xdr:nvSpPr>
      <xdr:spPr>
        <a:xfrm>
          <a:off x="194945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74316</xdr:rowOff>
    </xdr:from>
    <xdr:ext cx="534377" cy="259045"/>
    <xdr:sp macro="" textlink="">
      <xdr:nvSpPr>
        <xdr:cNvPr id="887" name="テキスト ボックス 886"/>
        <xdr:cNvSpPr txBox="1"/>
      </xdr:nvSpPr>
      <xdr:spPr>
        <a:xfrm>
          <a:off x="19278111" y="132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156173</xdr:rowOff>
    </xdr:from>
    <xdr:to>
      <xdr:col>98</xdr:col>
      <xdr:colOff>38100</xdr:colOff>
      <xdr:row>75</xdr:row>
      <xdr:rowOff>86323</xdr:rowOff>
    </xdr:to>
    <xdr:sp macro="" textlink="">
      <xdr:nvSpPr>
        <xdr:cNvPr id="888" name="楕円 887"/>
        <xdr:cNvSpPr/>
      </xdr:nvSpPr>
      <xdr:spPr>
        <a:xfrm>
          <a:off x="18605500" y="128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102850</xdr:rowOff>
    </xdr:from>
    <xdr:ext cx="534377" cy="259045"/>
    <xdr:sp macro="" textlink="">
      <xdr:nvSpPr>
        <xdr:cNvPr id="889" name="テキスト ボックス 888"/>
        <xdr:cNvSpPr txBox="1"/>
      </xdr:nvSpPr>
      <xdr:spPr>
        <a:xfrm>
          <a:off x="18389111" y="126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474,944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61,903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8,379</a:t>
          </a:r>
          <a:r>
            <a:rPr kumimoji="1" lang="ja-JP" altLang="en-US" sz="1300">
              <a:latin typeface="ＭＳ Ｐゴシック" panose="020B0600070205080204" pitchFamily="50" charset="-128"/>
              <a:ea typeface="ＭＳ Ｐゴシック" panose="020B0600070205080204" pitchFamily="50" charset="-128"/>
            </a:rPr>
            <a:t>円増加している。これは、電気料等の増が主な要因である。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24,293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2,030</a:t>
          </a:r>
          <a:r>
            <a:rPr kumimoji="1" lang="ja-JP" altLang="en-US" sz="1300">
              <a:latin typeface="ＭＳ Ｐゴシック" panose="020B0600070205080204" pitchFamily="50" charset="-128"/>
              <a:ea typeface="ＭＳ Ｐゴシック" panose="020B0600070205080204" pitchFamily="50" charset="-128"/>
            </a:rPr>
            <a:t>円増加している。これは、長期債元金償還金の増が主な要因である。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108,800</a:t>
          </a:r>
          <a:r>
            <a:rPr kumimoji="1" lang="ja-JP" altLang="en-US" sz="1300">
              <a:latin typeface="ＭＳ Ｐゴシック" panose="020B0600070205080204" pitchFamily="50" charset="-128"/>
              <a:ea typeface="ＭＳ Ｐゴシック" panose="020B0600070205080204" pitchFamily="50" charset="-128"/>
            </a:rPr>
            <a:t>円で、類似団体内平均値より</a:t>
          </a:r>
          <a:r>
            <a:rPr kumimoji="1" lang="en-US" altLang="ja-JP" sz="1300">
              <a:latin typeface="ＭＳ Ｐゴシック" panose="020B0600070205080204" pitchFamily="50" charset="-128"/>
              <a:ea typeface="ＭＳ Ｐゴシック" panose="020B0600070205080204" pitchFamily="50" charset="-128"/>
            </a:rPr>
            <a:t>5,106</a:t>
          </a:r>
          <a:r>
            <a:rPr kumimoji="1" lang="ja-JP" altLang="en-US" sz="1300">
              <a:latin typeface="ＭＳ Ｐゴシック" panose="020B0600070205080204" pitchFamily="50" charset="-128"/>
              <a:ea typeface="ＭＳ Ｐゴシック" panose="020B0600070205080204" pitchFamily="50" charset="-128"/>
            </a:rPr>
            <a:t>円下回った。今後、社会保障費は増加見込であることから、上昇傾向になると見込まれる。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49,652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30,827</a:t>
          </a:r>
          <a:r>
            <a:rPr kumimoji="1" lang="ja-JP" altLang="en-US" sz="1300">
              <a:latin typeface="ＭＳ Ｐゴシック" panose="020B0600070205080204" pitchFamily="50" charset="-128"/>
              <a:ea typeface="ＭＳ Ｐゴシック" panose="020B0600070205080204" pitchFamily="50" charset="-128"/>
            </a:rPr>
            <a:t>円増加している。これは、汚泥再生処理センター建設工事費等の増が主な要因である。今後も公共施設等総合管理計画に基づき事業費の抑制を行っていく。</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59,394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20,743</a:t>
          </a:r>
          <a:r>
            <a:rPr kumimoji="1" lang="ja-JP" altLang="en-US" sz="1300">
              <a:latin typeface="ＭＳ Ｐゴシック" panose="020B0600070205080204" pitchFamily="50" charset="-128"/>
              <a:ea typeface="ＭＳ Ｐゴシック" panose="020B0600070205080204" pitchFamily="50" charset="-128"/>
            </a:rPr>
            <a:t>円増加している。これは、ふるさと応援寄附基金等の積立増が要因である。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59,234
58,260
42.07
29,722,882
28,132,855
1,422,692
12,957,197
15,108,494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106325</xdr:rowOff>
    </xdr:from>
    <xdr:to>
      <xdr:col>24</xdr:col>
      <xdr:colOff>63500</xdr:colOff>
      <xdr:row>34</xdr:row>
      <xdr:rowOff>151130</xdr:rowOff>
    </xdr:to>
    <xdr:cxnSp macro="">
      <xdr:nvCxnSpPr>
        <xdr:cNvPr id="59" name="直線コネクタ 58"/>
        <xdr:cNvCxnSpPr/>
      </xdr:nvCxnSpPr>
      <xdr:spPr>
        <a:xfrm>
          <a:off x="3797300" y="5935625"/>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102210</xdr:rowOff>
    </xdr:from>
    <xdr:to>
      <xdr:col>19</xdr:col>
      <xdr:colOff>177800</xdr:colOff>
      <xdr:row>34</xdr:row>
      <xdr:rowOff>106325</xdr:rowOff>
    </xdr:to>
    <xdr:cxnSp macro="">
      <xdr:nvCxnSpPr>
        <xdr:cNvPr id="62" name="直線コネクタ 61"/>
        <xdr:cNvCxnSpPr/>
      </xdr:nvCxnSpPr>
      <xdr:spPr>
        <a:xfrm>
          <a:off x="2908300" y="593151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102210</xdr:rowOff>
    </xdr:from>
    <xdr:to>
      <xdr:col>15</xdr:col>
      <xdr:colOff>50800</xdr:colOff>
      <xdr:row>34</xdr:row>
      <xdr:rowOff>159817</xdr:rowOff>
    </xdr:to>
    <xdr:cxnSp macro="">
      <xdr:nvCxnSpPr>
        <xdr:cNvPr id="65" name="直線コネクタ 64"/>
        <xdr:cNvCxnSpPr/>
      </xdr:nvCxnSpPr>
      <xdr:spPr>
        <a:xfrm flipV="1">
          <a:off x="2019300" y="5931510"/>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142443</xdr:rowOff>
    </xdr:from>
    <xdr:to>
      <xdr:col>10</xdr:col>
      <xdr:colOff>114300</xdr:colOff>
      <xdr:row>34</xdr:row>
      <xdr:rowOff>159817</xdr:rowOff>
    </xdr:to>
    <xdr:cxnSp macro="">
      <xdr:nvCxnSpPr>
        <xdr:cNvPr id="68" name="直線コネクタ 67"/>
        <xdr:cNvCxnSpPr/>
      </xdr:nvCxnSpPr>
      <xdr:spPr>
        <a:xfrm>
          <a:off x="1130300" y="597174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78" name="楕円 77"/>
        <xdr:cNvSpPr/>
      </xdr:nvSpPr>
      <xdr:spPr>
        <a:xfrm>
          <a:off x="4584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469744" cy="259045"/>
    <xdr:sp macro="" textlink="">
      <xdr:nvSpPr>
        <xdr:cNvPr id="79" name="議会費該当値テキスト"/>
        <xdr:cNvSpPr txBox="1"/>
      </xdr:nvSpPr>
      <xdr:spPr>
        <a:xfrm>
          <a:off x="4686300"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55525</xdr:rowOff>
    </xdr:from>
    <xdr:to>
      <xdr:col>20</xdr:col>
      <xdr:colOff>38100</xdr:colOff>
      <xdr:row>34</xdr:row>
      <xdr:rowOff>157125</xdr:rowOff>
    </xdr:to>
    <xdr:sp macro="" textlink="">
      <xdr:nvSpPr>
        <xdr:cNvPr id="80" name="楕円 79"/>
        <xdr:cNvSpPr/>
      </xdr:nvSpPr>
      <xdr:spPr>
        <a:xfrm>
          <a:off x="3746500" y="5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2202</xdr:rowOff>
    </xdr:from>
    <xdr:ext cx="469744" cy="259045"/>
    <xdr:sp macro="" textlink="">
      <xdr:nvSpPr>
        <xdr:cNvPr id="81" name="テキスト ボックス 80"/>
        <xdr:cNvSpPr txBox="1"/>
      </xdr:nvSpPr>
      <xdr:spPr>
        <a:xfrm>
          <a:off x="3562428" y="56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51410</xdr:rowOff>
    </xdr:from>
    <xdr:to>
      <xdr:col>15</xdr:col>
      <xdr:colOff>101600</xdr:colOff>
      <xdr:row>34</xdr:row>
      <xdr:rowOff>153010</xdr:rowOff>
    </xdr:to>
    <xdr:sp macro="" textlink="">
      <xdr:nvSpPr>
        <xdr:cNvPr id="82" name="楕円 81"/>
        <xdr:cNvSpPr/>
      </xdr:nvSpPr>
      <xdr:spPr>
        <a:xfrm>
          <a:off x="28575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169537</xdr:rowOff>
    </xdr:from>
    <xdr:ext cx="469744" cy="259045"/>
    <xdr:sp macro="" textlink="">
      <xdr:nvSpPr>
        <xdr:cNvPr id="83" name="テキスト ボックス 82"/>
        <xdr:cNvSpPr txBox="1"/>
      </xdr:nvSpPr>
      <xdr:spPr>
        <a:xfrm>
          <a:off x="2673428"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109017</xdr:rowOff>
    </xdr:from>
    <xdr:to>
      <xdr:col>10</xdr:col>
      <xdr:colOff>165100</xdr:colOff>
      <xdr:row>35</xdr:row>
      <xdr:rowOff>39167</xdr:rowOff>
    </xdr:to>
    <xdr:sp macro="" textlink="">
      <xdr:nvSpPr>
        <xdr:cNvPr id="84" name="楕円 83"/>
        <xdr:cNvSpPr/>
      </xdr:nvSpPr>
      <xdr:spPr>
        <a:xfrm>
          <a:off x="1968500" y="5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55694</xdr:rowOff>
    </xdr:from>
    <xdr:ext cx="469744" cy="259045"/>
    <xdr:sp macro="" textlink="">
      <xdr:nvSpPr>
        <xdr:cNvPr id="85" name="テキスト ボックス 84"/>
        <xdr:cNvSpPr txBox="1"/>
      </xdr:nvSpPr>
      <xdr:spPr>
        <a:xfrm>
          <a:off x="1784428" y="57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91643</xdr:rowOff>
    </xdr:from>
    <xdr:to>
      <xdr:col>6</xdr:col>
      <xdr:colOff>38100</xdr:colOff>
      <xdr:row>35</xdr:row>
      <xdr:rowOff>21793</xdr:rowOff>
    </xdr:to>
    <xdr:sp macro="" textlink="">
      <xdr:nvSpPr>
        <xdr:cNvPr id="86" name="楕円 85"/>
        <xdr:cNvSpPr/>
      </xdr:nvSpPr>
      <xdr:spPr>
        <a:xfrm>
          <a:off x="1079500" y="59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38320</xdr:rowOff>
    </xdr:from>
    <xdr:ext cx="469744" cy="259045"/>
    <xdr:sp macro="" textlink="">
      <xdr:nvSpPr>
        <xdr:cNvPr id="87" name="テキスト ボックス 86"/>
        <xdr:cNvSpPr txBox="1"/>
      </xdr:nvSpPr>
      <xdr:spPr>
        <a:xfrm>
          <a:off x="895428" y="56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95824</xdr:rowOff>
    </xdr:from>
    <xdr:to>
      <xdr:col>24</xdr:col>
      <xdr:colOff>63500</xdr:colOff>
      <xdr:row>55</xdr:row>
      <xdr:rowOff>168366</xdr:rowOff>
    </xdr:to>
    <xdr:cxnSp macro="">
      <xdr:nvCxnSpPr>
        <xdr:cNvPr id="116" name="直線コネクタ 115"/>
        <xdr:cNvCxnSpPr/>
      </xdr:nvCxnSpPr>
      <xdr:spPr>
        <a:xfrm flipV="1">
          <a:off x="3797300" y="9354124"/>
          <a:ext cx="838200" cy="2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54767</xdr:rowOff>
    </xdr:from>
    <xdr:to>
      <xdr:col>19</xdr:col>
      <xdr:colOff>177800</xdr:colOff>
      <xdr:row>55</xdr:row>
      <xdr:rowOff>168366</xdr:rowOff>
    </xdr:to>
    <xdr:cxnSp macro="">
      <xdr:nvCxnSpPr>
        <xdr:cNvPr id="119" name="直線コネクタ 118"/>
        <xdr:cNvCxnSpPr/>
      </xdr:nvCxnSpPr>
      <xdr:spPr>
        <a:xfrm>
          <a:off x="2908300" y="8970167"/>
          <a:ext cx="889000" cy="62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54767</xdr:rowOff>
    </xdr:from>
    <xdr:to>
      <xdr:col>15</xdr:col>
      <xdr:colOff>50800</xdr:colOff>
      <xdr:row>56</xdr:row>
      <xdr:rowOff>75402</xdr:rowOff>
    </xdr:to>
    <xdr:cxnSp macro="">
      <xdr:nvCxnSpPr>
        <xdr:cNvPr id="122" name="直線コネクタ 121"/>
        <xdr:cNvCxnSpPr/>
      </xdr:nvCxnSpPr>
      <xdr:spPr>
        <a:xfrm flipV="1">
          <a:off x="2019300" y="8970167"/>
          <a:ext cx="889000" cy="70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75402</xdr:rowOff>
    </xdr:from>
    <xdr:to>
      <xdr:col>10</xdr:col>
      <xdr:colOff>114300</xdr:colOff>
      <xdr:row>56</xdr:row>
      <xdr:rowOff>120566</xdr:rowOff>
    </xdr:to>
    <xdr:cxnSp macro="">
      <xdr:nvCxnSpPr>
        <xdr:cNvPr id="125" name="直線コネクタ 124"/>
        <xdr:cNvCxnSpPr/>
      </xdr:nvCxnSpPr>
      <xdr:spPr>
        <a:xfrm flipV="1">
          <a:off x="1130300" y="9676602"/>
          <a:ext cx="8890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45024</xdr:rowOff>
    </xdr:from>
    <xdr:to>
      <xdr:col>24</xdr:col>
      <xdr:colOff>114300</xdr:colOff>
      <xdr:row>54</xdr:row>
      <xdr:rowOff>146624</xdr:rowOff>
    </xdr:to>
    <xdr:sp macro="" textlink="">
      <xdr:nvSpPr>
        <xdr:cNvPr id="135" name="楕円 134"/>
        <xdr:cNvSpPr/>
      </xdr:nvSpPr>
      <xdr:spPr>
        <a:xfrm>
          <a:off x="4584700" y="93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67901</xdr:rowOff>
    </xdr:from>
    <xdr:ext cx="599010" cy="259045"/>
    <xdr:sp macro="" textlink="">
      <xdr:nvSpPr>
        <xdr:cNvPr id="136" name="総務費該当値テキスト"/>
        <xdr:cNvSpPr txBox="1"/>
      </xdr:nvSpPr>
      <xdr:spPr>
        <a:xfrm>
          <a:off x="4686300" y="915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117566</xdr:rowOff>
    </xdr:from>
    <xdr:to>
      <xdr:col>20</xdr:col>
      <xdr:colOff>38100</xdr:colOff>
      <xdr:row>56</xdr:row>
      <xdr:rowOff>47716</xdr:rowOff>
    </xdr:to>
    <xdr:sp macro="" textlink="">
      <xdr:nvSpPr>
        <xdr:cNvPr id="137" name="楕円 136"/>
        <xdr:cNvSpPr/>
      </xdr:nvSpPr>
      <xdr:spPr>
        <a:xfrm>
          <a:off x="3746500" y="95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64243</xdr:rowOff>
    </xdr:from>
    <xdr:ext cx="534377" cy="259045"/>
    <xdr:sp macro="" textlink="">
      <xdr:nvSpPr>
        <xdr:cNvPr id="138" name="テキスト ボックス 137"/>
        <xdr:cNvSpPr txBox="1"/>
      </xdr:nvSpPr>
      <xdr:spPr>
        <a:xfrm>
          <a:off x="3530111" y="932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3967</xdr:rowOff>
    </xdr:from>
    <xdr:to>
      <xdr:col>15</xdr:col>
      <xdr:colOff>101600</xdr:colOff>
      <xdr:row>52</xdr:row>
      <xdr:rowOff>105567</xdr:rowOff>
    </xdr:to>
    <xdr:sp macro="" textlink="">
      <xdr:nvSpPr>
        <xdr:cNvPr id="139" name="楕円 138"/>
        <xdr:cNvSpPr/>
      </xdr:nvSpPr>
      <xdr:spPr>
        <a:xfrm>
          <a:off x="2857500" y="89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96694</xdr:rowOff>
    </xdr:from>
    <xdr:ext cx="599010" cy="259045"/>
    <xdr:sp macro="" textlink="">
      <xdr:nvSpPr>
        <xdr:cNvPr id="140" name="テキスト ボックス 139"/>
        <xdr:cNvSpPr txBox="1"/>
      </xdr:nvSpPr>
      <xdr:spPr>
        <a:xfrm>
          <a:off x="2608795" y="901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24602</xdr:rowOff>
    </xdr:from>
    <xdr:to>
      <xdr:col>10</xdr:col>
      <xdr:colOff>165100</xdr:colOff>
      <xdr:row>56</xdr:row>
      <xdr:rowOff>126202</xdr:rowOff>
    </xdr:to>
    <xdr:sp macro="" textlink="">
      <xdr:nvSpPr>
        <xdr:cNvPr id="141" name="楕円 140"/>
        <xdr:cNvSpPr/>
      </xdr:nvSpPr>
      <xdr:spPr>
        <a:xfrm>
          <a:off x="1968500" y="9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142729</xdr:rowOff>
    </xdr:from>
    <xdr:ext cx="534377" cy="259045"/>
    <xdr:sp macro="" textlink="">
      <xdr:nvSpPr>
        <xdr:cNvPr id="142" name="テキスト ボックス 141"/>
        <xdr:cNvSpPr txBox="1"/>
      </xdr:nvSpPr>
      <xdr:spPr>
        <a:xfrm>
          <a:off x="1752111" y="94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69766</xdr:rowOff>
    </xdr:from>
    <xdr:to>
      <xdr:col>6</xdr:col>
      <xdr:colOff>38100</xdr:colOff>
      <xdr:row>56</xdr:row>
      <xdr:rowOff>171366</xdr:rowOff>
    </xdr:to>
    <xdr:sp macro="" textlink="">
      <xdr:nvSpPr>
        <xdr:cNvPr id="143" name="楕円 142"/>
        <xdr:cNvSpPr/>
      </xdr:nvSpPr>
      <xdr:spPr>
        <a:xfrm>
          <a:off x="1079500" y="96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16443</xdr:rowOff>
    </xdr:from>
    <xdr:ext cx="534377" cy="259045"/>
    <xdr:sp macro="" textlink="">
      <xdr:nvSpPr>
        <xdr:cNvPr id="144" name="テキスト ボックス 143"/>
        <xdr:cNvSpPr txBox="1"/>
      </xdr:nvSpPr>
      <xdr:spPr>
        <a:xfrm>
          <a:off x="863111" y="944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106195</xdr:rowOff>
    </xdr:from>
    <xdr:to>
      <xdr:col>24</xdr:col>
      <xdr:colOff>63500</xdr:colOff>
      <xdr:row>76</xdr:row>
      <xdr:rowOff>811</xdr:rowOff>
    </xdr:to>
    <xdr:cxnSp macro="">
      <xdr:nvCxnSpPr>
        <xdr:cNvPr id="174" name="直線コネクタ 173"/>
        <xdr:cNvCxnSpPr/>
      </xdr:nvCxnSpPr>
      <xdr:spPr>
        <a:xfrm>
          <a:off x="3797300" y="12964945"/>
          <a:ext cx="8382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106195</xdr:rowOff>
    </xdr:from>
    <xdr:to>
      <xdr:col>19</xdr:col>
      <xdr:colOff>177800</xdr:colOff>
      <xdr:row>76</xdr:row>
      <xdr:rowOff>160883</xdr:rowOff>
    </xdr:to>
    <xdr:cxnSp macro="">
      <xdr:nvCxnSpPr>
        <xdr:cNvPr id="177" name="直線コネクタ 176"/>
        <xdr:cNvCxnSpPr/>
      </xdr:nvCxnSpPr>
      <xdr:spPr>
        <a:xfrm flipV="1">
          <a:off x="2908300" y="12964945"/>
          <a:ext cx="889000" cy="2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160883</xdr:rowOff>
    </xdr:from>
    <xdr:to>
      <xdr:col>15</xdr:col>
      <xdr:colOff>50800</xdr:colOff>
      <xdr:row>76</xdr:row>
      <xdr:rowOff>167802</xdr:rowOff>
    </xdr:to>
    <xdr:cxnSp macro="">
      <xdr:nvCxnSpPr>
        <xdr:cNvPr id="180" name="直線コネクタ 179"/>
        <xdr:cNvCxnSpPr/>
      </xdr:nvCxnSpPr>
      <xdr:spPr>
        <a:xfrm flipV="1">
          <a:off x="2019300" y="13191083"/>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164205</xdr:rowOff>
    </xdr:from>
    <xdr:to>
      <xdr:col>10</xdr:col>
      <xdr:colOff>114300</xdr:colOff>
      <xdr:row>76</xdr:row>
      <xdr:rowOff>167802</xdr:rowOff>
    </xdr:to>
    <xdr:cxnSp macro="">
      <xdr:nvCxnSpPr>
        <xdr:cNvPr id="183" name="直線コネクタ 182"/>
        <xdr:cNvCxnSpPr/>
      </xdr:nvCxnSpPr>
      <xdr:spPr>
        <a:xfrm>
          <a:off x="1130300" y="13194405"/>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121460</xdr:rowOff>
    </xdr:from>
    <xdr:to>
      <xdr:col>24</xdr:col>
      <xdr:colOff>114300</xdr:colOff>
      <xdr:row>76</xdr:row>
      <xdr:rowOff>51609</xdr:rowOff>
    </xdr:to>
    <xdr:sp macro="" textlink="">
      <xdr:nvSpPr>
        <xdr:cNvPr id="193" name="楕円 192"/>
        <xdr:cNvSpPr/>
      </xdr:nvSpPr>
      <xdr:spPr>
        <a:xfrm>
          <a:off x="4584700" y="12980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99887</xdr:rowOff>
    </xdr:from>
    <xdr:ext cx="599010" cy="259045"/>
    <xdr:sp macro="" textlink="">
      <xdr:nvSpPr>
        <xdr:cNvPr id="194" name="民生費該当値テキスト"/>
        <xdr:cNvSpPr txBox="1"/>
      </xdr:nvSpPr>
      <xdr:spPr>
        <a:xfrm>
          <a:off x="4686300" y="1295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55395</xdr:rowOff>
    </xdr:from>
    <xdr:to>
      <xdr:col>20</xdr:col>
      <xdr:colOff>38100</xdr:colOff>
      <xdr:row>75</xdr:row>
      <xdr:rowOff>156995</xdr:rowOff>
    </xdr:to>
    <xdr:sp macro="" textlink="">
      <xdr:nvSpPr>
        <xdr:cNvPr id="195" name="楕円 194"/>
        <xdr:cNvSpPr/>
      </xdr:nvSpPr>
      <xdr:spPr>
        <a:xfrm>
          <a:off x="3746500" y="129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148122</xdr:rowOff>
    </xdr:from>
    <xdr:ext cx="599010" cy="259045"/>
    <xdr:sp macro="" textlink="">
      <xdr:nvSpPr>
        <xdr:cNvPr id="196" name="テキスト ボックス 195"/>
        <xdr:cNvSpPr txBox="1"/>
      </xdr:nvSpPr>
      <xdr:spPr>
        <a:xfrm>
          <a:off x="3497795" y="1300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110083</xdr:rowOff>
    </xdr:from>
    <xdr:to>
      <xdr:col>15</xdr:col>
      <xdr:colOff>101600</xdr:colOff>
      <xdr:row>77</xdr:row>
      <xdr:rowOff>40233</xdr:rowOff>
    </xdr:to>
    <xdr:sp macro="" textlink="">
      <xdr:nvSpPr>
        <xdr:cNvPr id="197" name="楕円 196"/>
        <xdr:cNvSpPr/>
      </xdr:nvSpPr>
      <xdr:spPr>
        <a:xfrm>
          <a:off x="2857500" y="131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31360</xdr:rowOff>
    </xdr:from>
    <xdr:ext cx="599010" cy="259045"/>
    <xdr:sp macro="" textlink="">
      <xdr:nvSpPr>
        <xdr:cNvPr id="198" name="テキスト ボックス 197"/>
        <xdr:cNvSpPr txBox="1"/>
      </xdr:nvSpPr>
      <xdr:spPr>
        <a:xfrm>
          <a:off x="2608795" y="1323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117002</xdr:rowOff>
    </xdr:from>
    <xdr:to>
      <xdr:col>10</xdr:col>
      <xdr:colOff>165100</xdr:colOff>
      <xdr:row>77</xdr:row>
      <xdr:rowOff>47152</xdr:rowOff>
    </xdr:to>
    <xdr:sp macro="" textlink="">
      <xdr:nvSpPr>
        <xdr:cNvPr id="199" name="楕円 198"/>
        <xdr:cNvSpPr/>
      </xdr:nvSpPr>
      <xdr:spPr>
        <a:xfrm>
          <a:off x="1968500" y="131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38279</xdr:rowOff>
    </xdr:from>
    <xdr:ext cx="599010" cy="259045"/>
    <xdr:sp macro="" textlink="">
      <xdr:nvSpPr>
        <xdr:cNvPr id="200" name="テキスト ボックス 199"/>
        <xdr:cNvSpPr txBox="1"/>
      </xdr:nvSpPr>
      <xdr:spPr>
        <a:xfrm>
          <a:off x="1719795" y="1323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113405</xdr:rowOff>
    </xdr:from>
    <xdr:to>
      <xdr:col>6</xdr:col>
      <xdr:colOff>38100</xdr:colOff>
      <xdr:row>77</xdr:row>
      <xdr:rowOff>43555</xdr:rowOff>
    </xdr:to>
    <xdr:sp macro="" textlink="">
      <xdr:nvSpPr>
        <xdr:cNvPr id="201" name="楕円 200"/>
        <xdr:cNvSpPr/>
      </xdr:nvSpPr>
      <xdr:spPr>
        <a:xfrm>
          <a:off x="1079500" y="131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60083</xdr:rowOff>
    </xdr:from>
    <xdr:ext cx="599010" cy="259045"/>
    <xdr:sp macro="" textlink="">
      <xdr:nvSpPr>
        <xdr:cNvPr id="202" name="テキスト ボックス 201"/>
        <xdr:cNvSpPr txBox="1"/>
      </xdr:nvSpPr>
      <xdr:spPr>
        <a:xfrm>
          <a:off x="830795" y="1291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153068</xdr:rowOff>
    </xdr:from>
    <xdr:to>
      <xdr:col>24</xdr:col>
      <xdr:colOff>63500</xdr:colOff>
      <xdr:row>99</xdr:row>
      <xdr:rowOff>19272</xdr:rowOff>
    </xdr:to>
    <xdr:cxnSp macro="">
      <xdr:nvCxnSpPr>
        <xdr:cNvPr id="234" name="直線コネクタ 233"/>
        <xdr:cNvCxnSpPr/>
      </xdr:nvCxnSpPr>
      <xdr:spPr>
        <a:xfrm flipV="1">
          <a:off x="3797300" y="16783718"/>
          <a:ext cx="838200" cy="20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19272</xdr:rowOff>
    </xdr:from>
    <xdr:to>
      <xdr:col>19</xdr:col>
      <xdr:colOff>177800</xdr:colOff>
      <xdr:row>99</xdr:row>
      <xdr:rowOff>37331</xdr:rowOff>
    </xdr:to>
    <xdr:cxnSp macro="">
      <xdr:nvCxnSpPr>
        <xdr:cNvPr id="237" name="直線コネクタ 236"/>
        <xdr:cNvCxnSpPr/>
      </xdr:nvCxnSpPr>
      <xdr:spPr>
        <a:xfrm flipV="1">
          <a:off x="2908300" y="16992822"/>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37331</xdr:rowOff>
    </xdr:from>
    <xdr:to>
      <xdr:col>15</xdr:col>
      <xdr:colOff>50800</xdr:colOff>
      <xdr:row>99</xdr:row>
      <xdr:rowOff>155332</xdr:rowOff>
    </xdr:to>
    <xdr:cxnSp macro="">
      <xdr:nvCxnSpPr>
        <xdr:cNvPr id="240" name="直線コネクタ 239"/>
        <xdr:cNvCxnSpPr/>
      </xdr:nvCxnSpPr>
      <xdr:spPr>
        <a:xfrm flipV="1">
          <a:off x="2019300" y="17010881"/>
          <a:ext cx="889000" cy="1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129457</xdr:rowOff>
    </xdr:from>
    <xdr:to>
      <xdr:col>10</xdr:col>
      <xdr:colOff>114300</xdr:colOff>
      <xdr:row>99</xdr:row>
      <xdr:rowOff>155332</xdr:rowOff>
    </xdr:to>
    <xdr:cxnSp macro="">
      <xdr:nvCxnSpPr>
        <xdr:cNvPr id="243" name="直線コネクタ 242"/>
        <xdr:cNvCxnSpPr/>
      </xdr:nvCxnSpPr>
      <xdr:spPr>
        <a:xfrm>
          <a:off x="1130300" y="17103007"/>
          <a:ext cx="889000" cy="2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102268</xdr:rowOff>
    </xdr:from>
    <xdr:to>
      <xdr:col>24</xdr:col>
      <xdr:colOff>114300</xdr:colOff>
      <xdr:row>98</xdr:row>
      <xdr:rowOff>32418</xdr:rowOff>
    </xdr:to>
    <xdr:sp macro="" textlink="">
      <xdr:nvSpPr>
        <xdr:cNvPr id="253" name="楕円 252"/>
        <xdr:cNvSpPr/>
      </xdr:nvSpPr>
      <xdr:spPr>
        <a:xfrm>
          <a:off x="4584700" y="167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125145</xdr:rowOff>
    </xdr:from>
    <xdr:ext cx="534377" cy="259045"/>
    <xdr:sp macro="" textlink="">
      <xdr:nvSpPr>
        <xdr:cNvPr id="254" name="衛生費該当値テキスト"/>
        <xdr:cNvSpPr txBox="1"/>
      </xdr:nvSpPr>
      <xdr:spPr>
        <a:xfrm>
          <a:off x="4686300" y="16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139922</xdr:rowOff>
    </xdr:from>
    <xdr:to>
      <xdr:col>20</xdr:col>
      <xdr:colOff>38100</xdr:colOff>
      <xdr:row>99</xdr:row>
      <xdr:rowOff>70072</xdr:rowOff>
    </xdr:to>
    <xdr:sp macro="" textlink="">
      <xdr:nvSpPr>
        <xdr:cNvPr id="255" name="楕円 254"/>
        <xdr:cNvSpPr/>
      </xdr:nvSpPr>
      <xdr:spPr>
        <a:xfrm>
          <a:off x="3746500" y="1694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61199</xdr:rowOff>
    </xdr:from>
    <xdr:ext cx="534377" cy="259045"/>
    <xdr:sp macro="" textlink="">
      <xdr:nvSpPr>
        <xdr:cNvPr id="256" name="テキスト ボックス 255"/>
        <xdr:cNvSpPr txBox="1"/>
      </xdr:nvSpPr>
      <xdr:spPr>
        <a:xfrm>
          <a:off x="3530111" y="1703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157981</xdr:rowOff>
    </xdr:from>
    <xdr:to>
      <xdr:col>15</xdr:col>
      <xdr:colOff>101600</xdr:colOff>
      <xdr:row>99</xdr:row>
      <xdr:rowOff>88131</xdr:rowOff>
    </xdr:to>
    <xdr:sp macro="" textlink="">
      <xdr:nvSpPr>
        <xdr:cNvPr id="257" name="楕円 256"/>
        <xdr:cNvSpPr/>
      </xdr:nvSpPr>
      <xdr:spPr>
        <a:xfrm>
          <a:off x="2857500" y="169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104658</xdr:rowOff>
    </xdr:from>
    <xdr:ext cx="534377" cy="259045"/>
    <xdr:sp macro="" textlink="">
      <xdr:nvSpPr>
        <xdr:cNvPr id="258" name="テキスト ボックス 257"/>
        <xdr:cNvSpPr txBox="1"/>
      </xdr:nvSpPr>
      <xdr:spPr>
        <a:xfrm>
          <a:off x="2641111" y="167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104532</xdr:rowOff>
    </xdr:from>
    <xdr:to>
      <xdr:col>10</xdr:col>
      <xdr:colOff>165100</xdr:colOff>
      <xdr:row>100</xdr:row>
      <xdr:rowOff>34682</xdr:rowOff>
    </xdr:to>
    <xdr:sp macro="" textlink="">
      <xdr:nvSpPr>
        <xdr:cNvPr id="259" name="楕円 258"/>
        <xdr:cNvSpPr/>
      </xdr:nvSpPr>
      <xdr:spPr>
        <a:xfrm>
          <a:off x="1968500" y="170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25809</xdr:rowOff>
    </xdr:from>
    <xdr:ext cx="534377" cy="259045"/>
    <xdr:sp macro="" textlink="">
      <xdr:nvSpPr>
        <xdr:cNvPr id="260" name="テキスト ボックス 259"/>
        <xdr:cNvSpPr txBox="1"/>
      </xdr:nvSpPr>
      <xdr:spPr>
        <a:xfrm>
          <a:off x="1752111" y="171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78657</xdr:rowOff>
    </xdr:from>
    <xdr:to>
      <xdr:col>6</xdr:col>
      <xdr:colOff>38100</xdr:colOff>
      <xdr:row>100</xdr:row>
      <xdr:rowOff>8807</xdr:rowOff>
    </xdr:to>
    <xdr:sp macro="" textlink="">
      <xdr:nvSpPr>
        <xdr:cNvPr id="261" name="楕円 260"/>
        <xdr:cNvSpPr/>
      </xdr:nvSpPr>
      <xdr:spPr>
        <a:xfrm>
          <a:off x="1079500" y="1705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171384</xdr:rowOff>
    </xdr:from>
    <xdr:ext cx="534377" cy="259045"/>
    <xdr:sp macro="" textlink="">
      <xdr:nvSpPr>
        <xdr:cNvPr id="262" name="テキスト ボックス 261"/>
        <xdr:cNvSpPr txBox="1"/>
      </xdr:nvSpPr>
      <xdr:spPr>
        <a:xfrm>
          <a:off x="863111" y="1714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37211</xdr:rowOff>
    </xdr:from>
    <xdr:to>
      <xdr:col>50</xdr:col>
      <xdr:colOff>114300</xdr:colOff>
      <xdr:row>39</xdr:row>
      <xdr:rowOff>44450</xdr:rowOff>
    </xdr:to>
    <xdr:cxnSp macro="">
      <xdr:nvCxnSpPr>
        <xdr:cNvPr id="294" name="直線コネクタ 293"/>
        <xdr:cNvCxnSpPr/>
      </xdr:nvCxnSpPr>
      <xdr:spPr>
        <a:xfrm>
          <a:off x="8750300" y="672376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24257</xdr:rowOff>
    </xdr:from>
    <xdr:to>
      <xdr:col>45</xdr:col>
      <xdr:colOff>177800</xdr:colOff>
      <xdr:row>39</xdr:row>
      <xdr:rowOff>37211</xdr:rowOff>
    </xdr:to>
    <xdr:cxnSp macro="">
      <xdr:nvCxnSpPr>
        <xdr:cNvPr id="297" name="直線コネクタ 296"/>
        <xdr:cNvCxnSpPr/>
      </xdr:nvCxnSpPr>
      <xdr:spPr>
        <a:xfrm>
          <a:off x="7861300" y="671080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13970</xdr:rowOff>
    </xdr:from>
    <xdr:to>
      <xdr:col>41</xdr:col>
      <xdr:colOff>50800</xdr:colOff>
      <xdr:row>39</xdr:row>
      <xdr:rowOff>24257</xdr:rowOff>
    </xdr:to>
    <xdr:cxnSp macro="">
      <xdr:nvCxnSpPr>
        <xdr:cNvPr id="300" name="直線コネクタ 299"/>
        <xdr:cNvCxnSpPr/>
      </xdr:nvCxnSpPr>
      <xdr:spPr>
        <a:xfrm>
          <a:off x="6972300" y="670052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157861</xdr:rowOff>
    </xdr:from>
    <xdr:to>
      <xdr:col>46</xdr:col>
      <xdr:colOff>38100</xdr:colOff>
      <xdr:row>39</xdr:row>
      <xdr:rowOff>88011</xdr:rowOff>
    </xdr:to>
    <xdr:sp macro="" textlink="">
      <xdr:nvSpPr>
        <xdr:cNvPr id="314" name="楕円 313"/>
        <xdr:cNvSpPr/>
      </xdr:nvSpPr>
      <xdr:spPr>
        <a:xfrm>
          <a:off x="8699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79138</xdr:rowOff>
    </xdr:from>
    <xdr:ext cx="313932" cy="259045"/>
    <xdr:sp macro="" textlink="">
      <xdr:nvSpPr>
        <xdr:cNvPr id="315" name="テキスト ボックス 314"/>
        <xdr:cNvSpPr txBox="1"/>
      </xdr:nvSpPr>
      <xdr:spPr>
        <a:xfrm>
          <a:off x="8593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144907</xdr:rowOff>
    </xdr:from>
    <xdr:to>
      <xdr:col>41</xdr:col>
      <xdr:colOff>101600</xdr:colOff>
      <xdr:row>39</xdr:row>
      <xdr:rowOff>75057</xdr:rowOff>
    </xdr:to>
    <xdr:sp macro="" textlink="">
      <xdr:nvSpPr>
        <xdr:cNvPr id="316" name="楕円 315"/>
        <xdr:cNvSpPr/>
      </xdr:nvSpPr>
      <xdr:spPr>
        <a:xfrm>
          <a:off x="7810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66184</xdr:rowOff>
    </xdr:from>
    <xdr:ext cx="313932" cy="259045"/>
    <xdr:sp macro="" textlink="">
      <xdr:nvSpPr>
        <xdr:cNvPr id="317" name="テキスト ボックス 316"/>
        <xdr:cNvSpPr txBox="1"/>
      </xdr:nvSpPr>
      <xdr:spPr>
        <a:xfrm>
          <a:off x="7704333" y="675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134620</xdr:rowOff>
    </xdr:from>
    <xdr:to>
      <xdr:col>36</xdr:col>
      <xdr:colOff>165100</xdr:colOff>
      <xdr:row>39</xdr:row>
      <xdr:rowOff>64770</xdr:rowOff>
    </xdr:to>
    <xdr:sp macro="" textlink="">
      <xdr:nvSpPr>
        <xdr:cNvPr id="318" name="楕円 317"/>
        <xdr:cNvSpPr/>
      </xdr:nvSpPr>
      <xdr:spPr>
        <a:xfrm>
          <a:off x="692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55897</xdr:rowOff>
    </xdr:from>
    <xdr:ext cx="313932" cy="259045"/>
    <xdr:sp macro="" textlink="">
      <xdr:nvSpPr>
        <xdr:cNvPr id="319" name="テキスト ボックス 318"/>
        <xdr:cNvSpPr txBox="1"/>
      </xdr:nvSpPr>
      <xdr:spPr>
        <a:xfrm>
          <a:off x="6815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102953</xdr:rowOff>
    </xdr:from>
    <xdr:to>
      <xdr:col>55</xdr:col>
      <xdr:colOff>0</xdr:colOff>
      <xdr:row>58</xdr:row>
      <xdr:rowOff>106134</xdr:rowOff>
    </xdr:to>
    <xdr:cxnSp macro="">
      <xdr:nvCxnSpPr>
        <xdr:cNvPr id="348" name="直線コネクタ 347"/>
        <xdr:cNvCxnSpPr/>
      </xdr:nvCxnSpPr>
      <xdr:spPr>
        <a:xfrm>
          <a:off x="9639300" y="10047053"/>
          <a:ext cx="8382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102953</xdr:rowOff>
    </xdr:from>
    <xdr:to>
      <xdr:col>50</xdr:col>
      <xdr:colOff>114300</xdr:colOff>
      <xdr:row>58</xdr:row>
      <xdr:rowOff>109144</xdr:rowOff>
    </xdr:to>
    <xdr:cxnSp macro="">
      <xdr:nvCxnSpPr>
        <xdr:cNvPr id="351" name="直線コネクタ 350"/>
        <xdr:cNvCxnSpPr/>
      </xdr:nvCxnSpPr>
      <xdr:spPr>
        <a:xfrm flipV="1">
          <a:off x="8750300" y="10047053"/>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109144</xdr:rowOff>
    </xdr:from>
    <xdr:to>
      <xdr:col>45</xdr:col>
      <xdr:colOff>177800</xdr:colOff>
      <xdr:row>58</xdr:row>
      <xdr:rowOff>109772</xdr:rowOff>
    </xdr:to>
    <xdr:cxnSp macro="">
      <xdr:nvCxnSpPr>
        <xdr:cNvPr id="354" name="直線コネクタ 353"/>
        <xdr:cNvCxnSpPr/>
      </xdr:nvCxnSpPr>
      <xdr:spPr>
        <a:xfrm flipV="1">
          <a:off x="7861300" y="10053244"/>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109772</xdr:rowOff>
    </xdr:from>
    <xdr:to>
      <xdr:col>41</xdr:col>
      <xdr:colOff>50800</xdr:colOff>
      <xdr:row>58</xdr:row>
      <xdr:rowOff>123984</xdr:rowOff>
    </xdr:to>
    <xdr:cxnSp macro="">
      <xdr:nvCxnSpPr>
        <xdr:cNvPr id="357" name="直線コネクタ 356"/>
        <xdr:cNvCxnSpPr/>
      </xdr:nvCxnSpPr>
      <xdr:spPr>
        <a:xfrm flipV="1">
          <a:off x="6972300" y="10053872"/>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55334</xdr:rowOff>
    </xdr:from>
    <xdr:to>
      <xdr:col>55</xdr:col>
      <xdr:colOff>50800</xdr:colOff>
      <xdr:row>58</xdr:row>
      <xdr:rowOff>156934</xdr:rowOff>
    </xdr:to>
    <xdr:sp macro="" textlink="">
      <xdr:nvSpPr>
        <xdr:cNvPr id="367" name="楕円 366"/>
        <xdr:cNvSpPr/>
      </xdr:nvSpPr>
      <xdr:spPr>
        <a:xfrm>
          <a:off x="10426700" y="999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24446</xdr:rowOff>
    </xdr:from>
    <xdr:ext cx="469744" cy="259045"/>
    <xdr:sp macro="" textlink="">
      <xdr:nvSpPr>
        <xdr:cNvPr id="368" name="農林水産業費該当値テキスト"/>
        <xdr:cNvSpPr txBox="1"/>
      </xdr:nvSpPr>
      <xdr:spPr>
        <a:xfrm>
          <a:off x="10528300" y="99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52153</xdr:rowOff>
    </xdr:from>
    <xdr:to>
      <xdr:col>50</xdr:col>
      <xdr:colOff>165100</xdr:colOff>
      <xdr:row>58</xdr:row>
      <xdr:rowOff>153753</xdr:rowOff>
    </xdr:to>
    <xdr:sp macro="" textlink="">
      <xdr:nvSpPr>
        <xdr:cNvPr id="369" name="楕円 368"/>
        <xdr:cNvSpPr/>
      </xdr:nvSpPr>
      <xdr:spPr>
        <a:xfrm>
          <a:off x="9588500" y="99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144880</xdr:rowOff>
    </xdr:from>
    <xdr:ext cx="469744" cy="259045"/>
    <xdr:sp macro="" textlink="">
      <xdr:nvSpPr>
        <xdr:cNvPr id="370" name="テキスト ボックス 369"/>
        <xdr:cNvSpPr txBox="1"/>
      </xdr:nvSpPr>
      <xdr:spPr>
        <a:xfrm>
          <a:off x="9404428" y="100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58344</xdr:rowOff>
    </xdr:from>
    <xdr:to>
      <xdr:col>46</xdr:col>
      <xdr:colOff>38100</xdr:colOff>
      <xdr:row>58</xdr:row>
      <xdr:rowOff>159944</xdr:rowOff>
    </xdr:to>
    <xdr:sp macro="" textlink="">
      <xdr:nvSpPr>
        <xdr:cNvPr id="371" name="楕円 370"/>
        <xdr:cNvSpPr/>
      </xdr:nvSpPr>
      <xdr:spPr>
        <a:xfrm>
          <a:off x="8699500" y="100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151071</xdr:rowOff>
    </xdr:from>
    <xdr:ext cx="469744" cy="259045"/>
    <xdr:sp macro="" textlink="">
      <xdr:nvSpPr>
        <xdr:cNvPr id="372" name="テキスト ボックス 371"/>
        <xdr:cNvSpPr txBox="1"/>
      </xdr:nvSpPr>
      <xdr:spPr>
        <a:xfrm>
          <a:off x="8515428" y="100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58972</xdr:rowOff>
    </xdr:from>
    <xdr:to>
      <xdr:col>41</xdr:col>
      <xdr:colOff>101600</xdr:colOff>
      <xdr:row>58</xdr:row>
      <xdr:rowOff>160572</xdr:rowOff>
    </xdr:to>
    <xdr:sp macro="" textlink="">
      <xdr:nvSpPr>
        <xdr:cNvPr id="373" name="楕円 372"/>
        <xdr:cNvSpPr/>
      </xdr:nvSpPr>
      <xdr:spPr>
        <a:xfrm>
          <a:off x="7810500" y="100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151699</xdr:rowOff>
    </xdr:from>
    <xdr:ext cx="469744" cy="259045"/>
    <xdr:sp macro="" textlink="">
      <xdr:nvSpPr>
        <xdr:cNvPr id="374" name="テキスト ボックス 373"/>
        <xdr:cNvSpPr txBox="1"/>
      </xdr:nvSpPr>
      <xdr:spPr>
        <a:xfrm>
          <a:off x="7626428" y="1009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73184</xdr:rowOff>
    </xdr:from>
    <xdr:to>
      <xdr:col>36</xdr:col>
      <xdr:colOff>165100</xdr:colOff>
      <xdr:row>59</xdr:row>
      <xdr:rowOff>3334</xdr:rowOff>
    </xdr:to>
    <xdr:sp macro="" textlink="">
      <xdr:nvSpPr>
        <xdr:cNvPr id="375" name="楕円 374"/>
        <xdr:cNvSpPr/>
      </xdr:nvSpPr>
      <xdr:spPr>
        <a:xfrm>
          <a:off x="6921500" y="100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165911</xdr:rowOff>
    </xdr:from>
    <xdr:ext cx="469744" cy="259045"/>
    <xdr:sp macro="" textlink="">
      <xdr:nvSpPr>
        <xdr:cNvPr id="376" name="テキスト ボックス 375"/>
        <xdr:cNvSpPr txBox="1"/>
      </xdr:nvSpPr>
      <xdr:spPr>
        <a:xfrm>
          <a:off x="6737428"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157150</xdr:rowOff>
    </xdr:from>
    <xdr:to>
      <xdr:col>55</xdr:col>
      <xdr:colOff>0</xdr:colOff>
      <xdr:row>78</xdr:row>
      <xdr:rowOff>43878</xdr:rowOff>
    </xdr:to>
    <xdr:cxnSp macro="">
      <xdr:nvCxnSpPr>
        <xdr:cNvPr id="405" name="直線コネクタ 404"/>
        <xdr:cNvCxnSpPr/>
      </xdr:nvCxnSpPr>
      <xdr:spPr>
        <a:xfrm flipV="1">
          <a:off x="9639300" y="13358800"/>
          <a:ext cx="838200" cy="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43878</xdr:rowOff>
    </xdr:from>
    <xdr:to>
      <xdr:col>50</xdr:col>
      <xdr:colOff>114300</xdr:colOff>
      <xdr:row>78</xdr:row>
      <xdr:rowOff>113373</xdr:rowOff>
    </xdr:to>
    <xdr:cxnSp macro="">
      <xdr:nvCxnSpPr>
        <xdr:cNvPr id="408" name="直線コネクタ 407"/>
        <xdr:cNvCxnSpPr/>
      </xdr:nvCxnSpPr>
      <xdr:spPr>
        <a:xfrm flipV="1">
          <a:off x="8750300" y="13416978"/>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113373</xdr:rowOff>
    </xdr:from>
    <xdr:to>
      <xdr:col>45</xdr:col>
      <xdr:colOff>177800</xdr:colOff>
      <xdr:row>78</xdr:row>
      <xdr:rowOff>123661</xdr:rowOff>
    </xdr:to>
    <xdr:cxnSp macro="">
      <xdr:nvCxnSpPr>
        <xdr:cNvPr id="411" name="直線コネクタ 410"/>
        <xdr:cNvCxnSpPr/>
      </xdr:nvCxnSpPr>
      <xdr:spPr>
        <a:xfrm flipV="1">
          <a:off x="7861300" y="13486473"/>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113716</xdr:rowOff>
    </xdr:from>
    <xdr:to>
      <xdr:col>41</xdr:col>
      <xdr:colOff>50800</xdr:colOff>
      <xdr:row>78</xdr:row>
      <xdr:rowOff>123661</xdr:rowOff>
    </xdr:to>
    <xdr:cxnSp macro="">
      <xdr:nvCxnSpPr>
        <xdr:cNvPr id="414" name="直線コネクタ 413"/>
        <xdr:cNvCxnSpPr/>
      </xdr:nvCxnSpPr>
      <xdr:spPr>
        <a:xfrm>
          <a:off x="6972300" y="13486816"/>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106350</xdr:rowOff>
    </xdr:from>
    <xdr:to>
      <xdr:col>55</xdr:col>
      <xdr:colOff>50800</xdr:colOff>
      <xdr:row>78</xdr:row>
      <xdr:rowOff>36500</xdr:rowOff>
    </xdr:to>
    <xdr:sp macro="" textlink="">
      <xdr:nvSpPr>
        <xdr:cNvPr id="424" name="楕円 423"/>
        <xdr:cNvSpPr/>
      </xdr:nvSpPr>
      <xdr:spPr>
        <a:xfrm>
          <a:off x="10426700" y="133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84777</xdr:rowOff>
    </xdr:from>
    <xdr:ext cx="469744" cy="259045"/>
    <xdr:sp macro="" textlink="">
      <xdr:nvSpPr>
        <xdr:cNvPr id="425" name="商工費該当値テキスト"/>
        <xdr:cNvSpPr txBox="1"/>
      </xdr:nvSpPr>
      <xdr:spPr>
        <a:xfrm>
          <a:off x="10528300" y="132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164528</xdr:rowOff>
    </xdr:from>
    <xdr:to>
      <xdr:col>50</xdr:col>
      <xdr:colOff>165100</xdr:colOff>
      <xdr:row>78</xdr:row>
      <xdr:rowOff>94678</xdr:rowOff>
    </xdr:to>
    <xdr:sp macro="" textlink="">
      <xdr:nvSpPr>
        <xdr:cNvPr id="426" name="楕円 425"/>
        <xdr:cNvSpPr/>
      </xdr:nvSpPr>
      <xdr:spPr>
        <a:xfrm>
          <a:off x="9588500" y="133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85805</xdr:rowOff>
    </xdr:from>
    <xdr:ext cx="469744" cy="259045"/>
    <xdr:sp macro="" textlink="">
      <xdr:nvSpPr>
        <xdr:cNvPr id="427" name="テキスト ボックス 426"/>
        <xdr:cNvSpPr txBox="1"/>
      </xdr:nvSpPr>
      <xdr:spPr>
        <a:xfrm>
          <a:off x="9404428" y="1345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62573</xdr:rowOff>
    </xdr:from>
    <xdr:to>
      <xdr:col>46</xdr:col>
      <xdr:colOff>38100</xdr:colOff>
      <xdr:row>78</xdr:row>
      <xdr:rowOff>164173</xdr:rowOff>
    </xdr:to>
    <xdr:sp macro="" textlink="">
      <xdr:nvSpPr>
        <xdr:cNvPr id="428" name="楕円 427"/>
        <xdr:cNvSpPr/>
      </xdr:nvSpPr>
      <xdr:spPr>
        <a:xfrm>
          <a:off x="8699500" y="134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155300</xdr:rowOff>
    </xdr:from>
    <xdr:ext cx="469744" cy="259045"/>
    <xdr:sp macro="" textlink="">
      <xdr:nvSpPr>
        <xdr:cNvPr id="429" name="テキスト ボックス 428"/>
        <xdr:cNvSpPr txBox="1"/>
      </xdr:nvSpPr>
      <xdr:spPr>
        <a:xfrm>
          <a:off x="8515428" y="1352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72861</xdr:rowOff>
    </xdr:from>
    <xdr:to>
      <xdr:col>41</xdr:col>
      <xdr:colOff>101600</xdr:colOff>
      <xdr:row>79</xdr:row>
      <xdr:rowOff>3011</xdr:rowOff>
    </xdr:to>
    <xdr:sp macro="" textlink="">
      <xdr:nvSpPr>
        <xdr:cNvPr id="430" name="楕円 429"/>
        <xdr:cNvSpPr/>
      </xdr:nvSpPr>
      <xdr:spPr>
        <a:xfrm>
          <a:off x="78105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165588</xdr:rowOff>
    </xdr:from>
    <xdr:ext cx="469744" cy="259045"/>
    <xdr:sp macro="" textlink="">
      <xdr:nvSpPr>
        <xdr:cNvPr id="431" name="テキスト ボックス 430"/>
        <xdr:cNvSpPr txBox="1"/>
      </xdr:nvSpPr>
      <xdr:spPr>
        <a:xfrm>
          <a:off x="7626428" y="135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62916</xdr:rowOff>
    </xdr:from>
    <xdr:to>
      <xdr:col>36</xdr:col>
      <xdr:colOff>165100</xdr:colOff>
      <xdr:row>78</xdr:row>
      <xdr:rowOff>164516</xdr:rowOff>
    </xdr:to>
    <xdr:sp macro="" textlink="">
      <xdr:nvSpPr>
        <xdr:cNvPr id="432" name="楕円 431"/>
        <xdr:cNvSpPr/>
      </xdr:nvSpPr>
      <xdr:spPr>
        <a:xfrm>
          <a:off x="6921500" y="134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155643</xdr:rowOff>
    </xdr:from>
    <xdr:ext cx="469744" cy="259045"/>
    <xdr:sp macro="" textlink="">
      <xdr:nvSpPr>
        <xdr:cNvPr id="433" name="テキスト ボックス 432"/>
        <xdr:cNvSpPr txBox="1"/>
      </xdr:nvSpPr>
      <xdr:spPr>
        <a:xfrm>
          <a:off x="6737428" y="1352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52423</xdr:rowOff>
    </xdr:from>
    <xdr:to>
      <xdr:col>55</xdr:col>
      <xdr:colOff>0</xdr:colOff>
      <xdr:row>98</xdr:row>
      <xdr:rowOff>80852</xdr:rowOff>
    </xdr:to>
    <xdr:cxnSp macro="">
      <xdr:nvCxnSpPr>
        <xdr:cNvPr id="465" name="直線コネクタ 464"/>
        <xdr:cNvCxnSpPr/>
      </xdr:nvCxnSpPr>
      <xdr:spPr>
        <a:xfrm>
          <a:off x="9639300" y="16854523"/>
          <a:ext cx="838200" cy="2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52423</xdr:rowOff>
    </xdr:from>
    <xdr:to>
      <xdr:col>50</xdr:col>
      <xdr:colOff>114300</xdr:colOff>
      <xdr:row>98</xdr:row>
      <xdr:rowOff>114946</xdr:rowOff>
    </xdr:to>
    <xdr:cxnSp macro="">
      <xdr:nvCxnSpPr>
        <xdr:cNvPr id="468" name="直線コネクタ 467"/>
        <xdr:cNvCxnSpPr/>
      </xdr:nvCxnSpPr>
      <xdr:spPr>
        <a:xfrm flipV="1">
          <a:off x="8750300" y="16854523"/>
          <a:ext cx="889000" cy="6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86192</xdr:rowOff>
    </xdr:from>
    <xdr:to>
      <xdr:col>45</xdr:col>
      <xdr:colOff>177800</xdr:colOff>
      <xdr:row>98</xdr:row>
      <xdr:rowOff>114946</xdr:rowOff>
    </xdr:to>
    <xdr:cxnSp macro="">
      <xdr:nvCxnSpPr>
        <xdr:cNvPr id="471" name="直線コネクタ 470"/>
        <xdr:cNvCxnSpPr/>
      </xdr:nvCxnSpPr>
      <xdr:spPr>
        <a:xfrm>
          <a:off x="7861300" y="16888292"/>
          <a:ext cx="889000" cy="2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86192</xdr:rowOff>
    </xdr:from>
    <xdr:to>
      <xdr:col>41</xdr:col>
      <xdr:colOff>50800</xdr:colOff>
      <xdr:row>98</xdr:row>
      <xdr:rowOff>129054</xdr:rowOff>
    </xdr:to>
    <xdr:cxnSp macro="">
      <xdr:nvCxnSpPr>
        <xdr:cNvPr id="474" name="直線コネクタ 473"/>
        <xdr:cNvCxnSpPr/>
      </xdr:nvCxnSpPr>
      <xdr:spPr>
        <a:xfrm flipV="1">
          <a:off x="6972300" y="16888292"/>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30052</xdr:rowOff>
    </xdr:from>
    <xdr:to>
      <xdr:col>55</xdr:col>
      <xdr:colOff>50800</xdr:colOff>
      <xdr:row>98</xdr:row>
      <xdr:rowOff>131652</xdr:rowOff>
    </xdr:to>
    <xdr:sp macro="" textlink="">
      <xdr:nvSpPr>
        <xdr:cNvPr id="484" name="楕円 483"/>
        <xdr:cNvSpPr/>
      </xdr:nvSpPr>
      <xdr:spPr>
        <a:xfrm>
          <a:off x="10426700" y="16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8479</xdr:rowOff>
    </xdr:from>
    <xdr:ext cx="534377" cy="259045"/>
    <xdr:sp macro="" textlink="">
      <xdr:nvSpPr>
        <xdr:cNvPr id="485" name="土木費該当値テキスト"/>
        <xdr:cNvSpPr txBox="1"/>
      </xdr:nvSpPr>
      <xdr:spPr>
        <a:xfrm>
          <a:off x="10528300" y="168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1623</xdr:rowOff>
    </xdr:from>
    <xdr:to>
      <xdr:col>50</xdr:col>
      <xdr:colOff>165100</xdr:colOff>
      <xdr:row>98</xdr:row>
      <xdr:rowOff>103223</xdr:rowOff>
    </xdr:to>
    <xdr:sp macro="" textlink="">
      <xdr:nvSpPr>
        <xdr:cNvPr id="486" name="楕円 485"/>
        <xdr:cNvSpPr/>
      </xdr:nvSpPr>
      <xdr:spPr>
        <a:xfrm>
          <a:off x="9588500" y="1680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94350</xdr:rowOff>
    </xdr:from>
    <xdr:ext cx="534377" cy="259045"/>
    <xdr:sp macro="" textlink="">
      <xdr:nvSpPr>
        <xdr:cNvPr id="487" name="テキスト ボックス 486"/>
        <xdr:cNvSpPr txBox="1"/>
      </xdr:nvSpPr>
      <xdr:spPr>
        <a:xfrm>
          <a:off x="9372111" y="168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64146</xdr:rowOff>
    </xdr:from>
    <xdr:to>
      <xdr:col>46</xdr:col>
      <xdr:colOff>38100</xdr:colOff>
      <xdr:row>98</xdr:row>
      <xdr:rowOff>165746</xdr:rowOff>
    </xdr:to>
    <xdr:sp macro="" textlink="">
      <xdr:nvSpPr>
        <xdr:cNvPr id="488" name="楕円 487"/>
        <xdr:cNvSpPr/>
      </xdr:nvSpPr>
      <xdr:spPr>
        <a:xfrm>
          <a:off x="8699500" y="168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156873</xdr:rowOff>
    </xdr:from>
    <xdr:ext cx="534377" cy="259045"/>
    <xdr:sp macro="" textlink="">
      <xdr:nvSpPr>
        <xdr:cNvPr id="489" name="テキスト ボックス 488"/>
        <xdr:cNvSpPr txBox="1"/>
      </xdr:nvSpPr>
      <xdr:spPr>
        <a:xfrm>
          <a:off x="8483111" y="169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35392</xdr:rowOff>
    </xdr:from>
    <xdr:to>
      <xdr:col>41</xdr:col>
      <xdr:colOff>101600</xdr:colOff>
      <xdr:row>98</xdr:row>
      <xdr:rowOff>136992</xdr:rowOff>
    </xdr:to>
    <xdr:sp macro="" textlink="">
      <xdr:nvSpPr>
        <xdr:cNvPr id="490" name="楕円 489"/>
        <xdr:cNvSpPr/>
      </xdr:nvSpPr>
      <xdr:spPr>
        <a:xfrm>
          <a:off x="7810500" y="168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128119</xdr:rowOff>
    </xdr:from>
    <xdr:ext cx="534377" cy="259045"/>
    <xdr:sp macro="" textlink="">
      <xdr:nvSpPr>
        <xdr:cNvPr id="491" name="テキスト ボックス 490"/>
        <xdr:cNvSpPr txBox="1"/>
      </xdr:nvSpPr>
      <xdr:spPr>
        <a:xfrm>
          <a:off x="7594111" y="1693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78254</xdr:rowOff>
    </xdr:from>
    <xdr:to>
      <xdr:col>36</xdr:col>
      <xdr:colOff>165100</xdr:colOff>
      <xdr:row>99</xdr:row>
      <xdr:rowOff>8404</xdr:rowOff>
    </xdr:to>
    <xdr:sp macro="" textlink="">
      <xdr:nvSpPr>
        <xdr:cNvPr id="492" name="楕円 491"/>
        <xdr:cNvSpPr/>
      </xdr:nvSpPr>
      <xdr:spPr>
        <a:xfrm>
          <a:off x="6921500" y="168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170981</xdr:rowOff>
    </xdr:from>
    <xdr:ext cx="534377" cy="259045"/>
    <xdr:sp macro="" textlink="">
      <xdr:nvSpPr>
        <xdr:cNvPr id="493" name="テキスト ボックス 492"/>
        <xdr:cNvSpPr txBox="1"/>
      </xdr:nvSpPr>
      <xdr:spPr>
        <a:xfrm>
          <a:off x="6705111" y="169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4460</xdr:rowOff>
    </xdr:from>
    <xdr:to>
      <xdr:col>85</xdr:col>
      <xdr:colOff>127000</xdr:colOff>
      <xdr:row>38</xdr:row>
      <xdr:rowOff>6975</xdr:rowOff>
    </xdr:to>
    <xdr:cxnSp macro="">
      <xdr:nvCxnSpPr>
        <xdr:cNvPr id="521" name="直線コネクタ 520"/>
        <xdr:cNvCxnSpPr/>
      </xdr:nvCxnSpPr>
      <xdr:spPr>
        <a:xfrm>
          <a:off x="15481300" y="6519560"/>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163200</xdr:rowOff>
    </xdr:from>
    <xdr:to>
      <xdr:col>81</xdr:col>
      <xdr:colOff>50800</xdr:colOff>
      <xdr:row>38</xdr:row>
      <xdr:rowOff>4460</xdr:rowOff>
    </xdr:to>
    <xdr:cxnSp macro="">
      <xdr:nvCxnSpPr>
        <xdr:cNvPr id="524" name="直線コネクタ 523"/>
        <xdr:cNvCxnSpPr/>
      </xdr:nvCxnSpPr>
      <xdr:spPr>
        <a:xfrm>
          <a:off x="14592300" y="6506850"/>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163200</xdr:rowOff>
    </xdr:from>
    <xdr:to>
      <xdr:col>76</xdr:col>
      <xdr:colOff>114300</xdr:colOff>
      <xdr:row>38</xdr:row>
      <xdr:rowOff>20554</xdr:rowOff>
    </xdr:to>
    <xdr:cxnSp macro="">
      <xdr:nvCxnSpPr>
        <xdr:cNvPr id="527" name="直線コネクタ 526"/>
        <xdr:cNvCxnSpPr/>
      </xdr:nvCxnSpPr>
      <xdr:spPr>
        <a:xfrm flipV="1">
          <a:off x="13703300" y="6506850"/>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20554</xdr:rowOff>
    </xdr:from>
    <xdr:to>
      <xdr:col>71</xdr:col>
      <xdr:colOff>177800</xdr:colOff>
      <xdr:row>38</xdr:row>
      <xdr:rowOff>52009</xdr:rowOff>
    </xdr:to>
    <xdr:cxnSp macro="">
      <xdr:nvCxnSpPr>
        <xdr:cNvPr id="530" name="直線コネクタ 529"/>
        <xdr:cNvCxnSpPr/>
      </xdr:nvCxnSpPr>
      <xdr:spPr>
        <a:xfrm flipV="1">
          <a:off x="12814300" y="6535654"/>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127625</xdr:rowOff>
    </xdr:from>
    <xdr:to>
      <xdr:col>85</xdr:col>
      <xdr:colOff>177800</xdr:colOff>
      <xdr:row>38</xdr:row>
      <xdr:rowOff>57775</xdr:rowOff>
    </xdr:to>
    <xdr:sp macro="" textlink="">
      <xdr:nvSpPr>
        <xdr:cNvPr id="540" name="楕円 539"/>
        <xdr:cNvSpPr/>
      </xdr:nvSpPr>
      <xdr:spPr>
        <a:xfrm>
          <a:off x="16268700" y="64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106052</xdr:rowOff>
    </xdr:from>
    <xdr:ext cx="534377" cy="259045"/>
    <xdr:sp macro="" textlink="">
      <xdr:nvSpPr>
        <xdr:cNvPr id="541" name="消防費該当値テキスト"/>
        <xdr:cNvSpPr txBox="1"/>
      </xdr:nvSpPr>
      <xdr:spPr>
        <a:xfrm>
          <a:off x="16370300" y="644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125110</xdr:rowOff>
    </xdr:from>
    <xdr:to>
      <xdr:col>81</xdr:col>
      <xdr:colOff>101600</xdr:colOff>
      <xdr:row>38</xdr:row>
      <xdr:rowOff>55260</xdr:rowOff>
    </xdr:to>
    <xdr:sp macro="" textlink="">
      <xdr:nvSpPr>
        <xdr:cNvPr id="542" name="楕円 541"/>
        <xdr:cNvSpPr/>
      </xdr:nvSpPr>
      <xdr:spPr>
        <a:xfrm>
          <a:off x="15430500" y="64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46387</xdr:rowOff>
    </xdr:from>
    <xdr:ext cx="534377" cy="259045"/>
    <xdr:sp macro="" textlink="">
      <xdr:nvSpPr>
        <xdr:cNvPr id="543" name="テキスト ボックス 542"/>
        <xdr:cNvSpPr txBox="1"/>
      </xdr:nvSpPr>
      <xdr:spPr>
        <a:xfrm>
          <a:off x="15214111" y="656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112400</xdr:rowOff>
    </xdr:from>
    <xdr:to>
      <xdr:col>76</xdr:col>
      <xdr:colOff>165100</xdr:colOff>
      <xdr:row>38</xdr:row>
      <xdr:rowOff>42550</xdr:rowOff>
    </xdr:to>
    <xdr:sp macro="" textlink="">
      <xdr:nvSpPr>
        <xdr:cNvPr id="544" name="楕円 543"/>
        <xdr:cNvSpPr/>
      </xdr:nvSpPr>
      <xdr:spPr>
        <a:xfrm>
          <a:off x="14541500" y="64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33677</xdr:rowOff>
    </xdr:from>
    <xdr:ext cx="534377" cy="259045"/>
    <xdr:sp macro="" textlink="">
      <xdr:nvSpPr>
        <xdr:cNvPr id="545" name="テキスト ボックス 544"/>
        <xdr:cNvSpPr txBox="1"/>
      </xdr:nvSpPr>
      <xdr:spPr>
        <a:xfrm>
          <a:off x="14325111" y="65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141204</xdr:rowOff>
    </xdr:from>
    <xdr:to>
      <xdr:col>72</xdr:col>
      <xdr:colOff>38100</xdr:colOff>
      <xdr:row>38</xdr:row>
      <xdr:rowOff>71354</xdr:rowOff>
    </xdr:to>
    <xdr:sp macro="" textlink="">
      <xdr:nvSpPr>
        <xdr:cNvPr id="546" name="楕円 545"/>
        <xdr:cNvSpPr/>
      </xdr:nvSpPr>
      <xdr:spPr>
        <a:xfrm>
          <a:off x="13652500" y="6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62481</xdr:rowOff>
    </xdr:from>
    <xdr:ext cx="534377" cy="259045"/>
    <xdr:sp macro="" textlink="">
      <xdr:nvSpPr>
        <xdr:cNvPr id="547" name="テキスト ボックス 546"/>
        <xdr:cNvSpPr txBox="1"/>
      </xdr:nvSpPr>
      <xdr:spPr>
        <a:xfrm>
          <a:off x="13436111" y="65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1209</xdr:rowOff>
    </xdr:from>
    <xdr:to>
      <xdr:col>67</xdr:col>
      <xdr:colOff>101600</xdr:colOff>
      <xdr:row>38</xdr:row>
      <xdr:rowOff>102809</xdr:rowOff>
    </xdr:to>
    <xdr:sp macro="" textlink="">
      <xdr:nvSpPr>
        <xdr:cNvPr id="548" name="楕円 547"/>
        <xdr:cNvSpPr/>
      </xdr:nvSpPr>
      <xdr:spPr>
        <a:xfrm>
          <a:off x="12763500" y="65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93936</xdr:rowOff>
    </xdr:from>
    <xdr:ext cx="534377" cy="259045"/>
    <xdr:sp macro="" textlink="">
      <xdr:nvSpPr>
        <xdr:cNvPr id="549" name="テキスト ボックス 548"/>
        <xdr:cNvSpPr txBox="1"/>
      </xdr:nvSpPr>
      <xdr:spPr>
        <a:xfrm>
          <a:off x="12547111" y="660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57423</xdr:rowOff>
    </xdr:from>
    <xdr:to>
      <xdr:col>85</xdr:col>
      <xdr:colOff>127000</xdr:colOff>
      <xdr:row>56</xdr:row>
      <xdr:rowOff>36468</xdr:rowOff>
    </xdr:to>
    <xdr:cxnSp macro="">
      <xdr:nvCxnSpPr>
        <xdr:cNvPr id="579" name="直線コネクタ 578"/>
        <xdr:cNvCxnSpPr/>
      </xdr:nvCxnSpPr>
      <xdr:spPr>
        <a:xfrm flipV="1">
          <a:off x="15481300" y="9487173"/>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29915</xdr:rowOff>
    </xdr:from>
    <xdr:to>
      <xdr:col>81</xdr:col>
      <xdr:colOff>50800</xdr:colOff>
      <xdr:row>56</xdr:row>
      <xdr:rowOff>36468</xdr:rowOff>
    </xdr:to>
    <xdr:cxnSp macro="">
      <xdr:nvCxnSpPr>
        <xdr:cNvPr id="582" name="直線コネクタ 581"/>
        <xdr:cNvCxnSpPr/>
      </xdr:nvCxnSpPr>
      <xdr:spPr>
        <a:xfrm>
          <a:off x="14592300" y="963111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150502</xdr:rowOff>
    </xdr:from>
    <xdr:to>
      <xdr:col>76</xdr:col>
      <xdr:colOff>114300</xdr:colOff>
      <xdr:row>56</xdr:row>
      <xdr:rowOff>29915</xdr:rowOff>
    </xdr:to>
    <xdr:cxnSp macro="">
      <xdr:nvCxnSpPr>
        <xdr:cNvPr id="585" name="直線コネクタ 584"/>
        <xdr:cNvCxnSpPr/>
      </xdr:nvCxnSpPr>
      <xdr:spPr>
        <a:xfrm>
          <a:off x="13703300" y="9580252"/>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150502</xdr:rowOff>
    </xdr:from>
    <xdr:to>
      <xdr:col>71</xdr:col>
      <xdr:colOff>177800</xdr:colOff>
      <xdr:row>57</xdr:row>
      <xdr:rowOff>131413</xdr:rowOff>
    </xdr:to>
    <xdr:cxnSp macro="">
      <xdr:nvCxnSpPr>
        <xdr:cNvPr id="588" name="直線コネクタ 587"/>
        <xdr:cNvCxnSpPr/>
      </xdr:nvCxnSpPr>
      <xdr:spPr>
        <a:xfrm flipV="1">
          <a:off x="12814300" y="9580252"/>
          <a:ext cx="889000" cy="3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6623</xdr:rowOff>
    </xdr:from>
    <xdr:to>
      <xdr:col>85</xdr:col>
      <xdr:colOff>177800</xdr:colOff>
      <xdr:row>55</xdr:row>
      <xdr:rowOff>108223</xdr:rowOff>
    </xdr:to>
    <xdr:sp macro="" textlink="">
      <xdr:nvSpPr>
        <xdr:cNvPr id="598" name="楕円 597"/>
        <xdr:cNvSpPr/>
      </xdr:nvSpPr>
      <xdr:spPr>
        <a:xfrm>
          <a:off x="16268700" y="94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29500</xdr:rowOff>
    </xdr:from>
    <xdr:ext cx="534377" cy="259045"/>
    <xdr:sp macro="" textlink="">
      <xdr:nvSpPr>
        <xdr:cNvPr id="599" name="教育費該当値テキスト"/>
        <xdr:cNvSpPr txBox="1"/>
      </xdr:nvSpPr>
      <xdr:spPr>
        <a:xfrm>
          <a:off x="16370300" y="92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157118</xdr:rowOff>
    </xdr:from>
    <xdr:to>
      <xdr:col>81</xdr:col>
      <xdr:colOff>101600</xdr:colOff>
      <xdr:row>56</xdr:row>
      <xdr:rowOff>87268</xdr:rowOff>
    </xdr:to>
    <xdr:sp macro="" textlink="">
      <xdr:nvSpPr>
        <xdr:cNvPr id="600" name="楕円 599"/>
        <xdr:cNvSpPr/>
      </xdr:nvSpPr>
      <xdr:spPr>
        <a:xfrm>
          <a:off x="15430500" y="95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103795</xdr:rowOff>
    </xdr:from>
    <xdr:ext cx="534377" cy="259045"/>
    <xdr:sp macro="" textlink="">
      <xdr:nvSpPr>
        <xdr:cNvPr id="601" name="テキスト ボックス 600"/>
        <xdr:cNvSpPr txBox="1"/>
      </xdr:nvSpPr>
      <xdr:spPr>
        <a:xfrm>
          <a:off x="15214111" y="936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150565</xdr:rowOff>
    </xdr:from>
    <xdr:to>
      <xdr:col>76</xdr:col>
      <xdr:colOff>165100</xdr:colOff>
      <xdr:row>56</xdr:row>
      <xdr:rowOff>80715</xdr:rowOff>
    </xdr:to>
    <xdr:sp macro="" textlink="">
      <xdr:nvSpPr>
        <xdr:cNvPr id="602" name="楕円 601"/>
        <xdr:cNvSpPr/>
      </xdr:nvSpPr>
      <xdr:spPr>
        <a:xfrm>
          <a:off x="14541500" y="95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71842</xdr:rowOff>
    </xdr:from>
    <xdr:ext cx="534377" cy="259045"/>
    <xdr:sp macro="" textlink="">
      <xdr:nvSpPr>
        <xdr:cNvPr id="603" name="テキスト ボックス 602"/>
        <xdr:cNvSpPr txBox="1"/>
      </xdr:nvSpPr>
      <xdr:spPr>
        <a:xfrm>
          <a:off x="14325111" y="96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99702</xdr:rowOff>
    </xdr:from>
    <xdr:to>
      <xdr:col>72</xdr:col>
      <xdr:colOff>38100</xdr:colOff>
      <xdr:row>56</xdr:row>
      <xdr:rowOff>29852</xdr:rowOff>
    </xdr:to>
    <xdr:sp macro="" textlink="">
      <xdr:nvSpPr>
        <xdr:cNvPr id="604" name="楕円 603"/>
        <xdr:cNvSpPr/>
      </xdr:nvSpPr>
      <xdr:spPr>
        <a:xfrm>
          <a:off x="13652500" y="95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46379</xdr:rowOff>
    </xdr:from>
    <xdr:ext cx="534377" cy="259045"/>
    <xdr:sp macro="" textlink="">
      <xdr:nvSpPr>
        <xdr:cNvPr id="605" name="テキスト ボックス 604"/>
        <xdr:cNvSpPr txBox="1"/>
      </xdr:nvSpPr>
      <xdr:spPr>
        <a:xfrm>
          <a:off x="13436111" y="930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80613</xdr:rowOff>
    </xdr:from>
    <xdr:to>
      <xdr:col>67</xdr:col>
      <xdr:colOff>101600</xdr:colOff>
      <xdr:row>58</xdr:row>
      <xdr:rowOff>10763</xdr:rowOff>
    </xdr:to>
    <xdr:sp macro="" textlink="">
      <xdr:nvSpPr>
        <xdr:cNvPr id="606" name="楕円 605"/>
        <xdr:cNvSpPr/>
      </xdr:nvSpPr>
      <xdr:spPr>
        <a:xfrm>
          <a:off x="12763500" y="98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1890</xdr:rowOff>
    </xdr:from>
    <xdr:ext cx="534377" cy="259045"/>
    <xdr:sp macro="" textlink="">
      <xdr:nvSpPr>
        <xdr:cNvPr id="607" name="テキスト ボックス 606"/>
        <xdr:cNvSpPr txBox="1"/>
      </xdr:nvSpPr>
      <xdr:spPr>
        <a:xfrm>
          <a:off x="12547111" y="99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124247</xdr:rowOff>
    </xdr:from>
    <xdr:to>
      <xdr:col>85</xdr:col>
      <xdr:colOff>127000</xdr:colOff>
      <xdr:row>78</xdr:row>
      <xdr:rowOff>137871</xdr:rowOff>
    </xdr:to>
    <xdr:cxnSp macro="">
      <xdr:nvCxnSpPr>
        <xdr:cNvPr id="634" name="直線コネクタ 633"/>
        <xdr:cNvCxnSpPr/>
      </xdr:nvCxnSpPr>
      <xdr:spPr>
        <a:xfrm>
          <a:off x="15481300" y="13497347"/>
          <a:ext cx="8382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100107</xdr:rowOff>
    </xdr:from>
    <xdr:to>
      <xdr:col>81</xdr:col>
      <xdr:colOff>50800</xdr:colOff>
      <xdr:row>78</xdr:row>
      <xdr:rowOff>124247</xdr:rowOff>
    </xdr:to>
    <xdr:cxnSp macro="">
      <xdr:nvCxnSpPr>
        <xdr:cNvPr id="637" name="直線コネクタ 636"/>
        <xdr:cNvCxnSpPr/>
      </xdr:nvCxnSpPr>
      <xdr:spPr>
        <a:xfrm>
          <a:off x="14592300" y="13473207"/>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100107</xdr:rowOff>
    </xdr:from>
    <xdr:to>
      <xdr:col>76</xdr:col>
      <xdr:colOff>114300</xdr:colOff>
      <xdr:row>78</xdr:row>
      <xdr:rowOff>138832</xdr:rowOff>
    </xdr:to>
    <xdr:cxnSp macro="">
      <xdr:nvCxnSpPr>
        <xdr:cNvPr id="640" name="直線コネクタ 639"/>
        <xdr:cNvCxnSpPr/>
      </xdr:nvCxnSpPr>
      <xdr:spPr>
        <a:xfrm flipV="1">
          <a:off x="13703300" y="13473207"/>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133620</xdr:rowOff>
    </xdr:from>
    <xdr:to>
      <xdr:col>71</xdr:col>
      <xdr:colOff>177800</xdr:colOff>
      <xdr:row>78</xdr:row>
      <xdr:rowOff>138832</xdr:rowOff>
    </xdr:to>
    <xdr:cxnSp macro="">
      <xdr:nvCxnSpPr>
        <xdr:cNvPr id="643" name="直線コネクタ 642"/>
        <xdr:cNvCxnSpPr/>
      </xdr:nvCxnSpPr>
      <xdr:spPr>
        <a:xfrm>
          <a:off x="12814300" y="13506720"/>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87071</xdr:rowOff>
    </xdr:from>
    <xdr:to>
      <xdr:col>85</xdr:col>
      <xdr:colOff>177800</xdr:colOff>
      <xdr:row>79</xdr:row>
      <xdr:rowOff>17221</xdr:rowOff>
    </xdr:to>
    <xdr:sp macro="" textlink="">
      <xdr:nvSpPr>
        <xdr:cNvPr id="653" name="楕円 652"/>
        <xdr:cNvSpPr/>
      </xdr:nvSpPr>
      <xdr:spPr>
        <a:xfrm>
          <a:off x="16268700" y="13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13932" cy="259045"/>
    <xdr:sp macro="" textlink="">
      <xdr:nvSpPr>
        <xdr:cNvPr id="654" name="災害復旧費該当値テキスト"/>
        <xdr:cNvSpPr txBox="1"/>
      </xdr:nvSpPr>
      <xdr:spPr>
        <a:xfrm>
          <a:off x="16370300" y="13393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73447</xdr:rowOff>
    </xdr:from>
    <xdr:to>
      <xdr:col>81</xdr:col>
      <xdr:colOff>101600</xdr:colOff>
      <xdr:row>79</xdr:row>
      <xdr:rowOff>3597</xdr:rowOff>
    </xdr:to>
    <xdr:sp macro="" textlink="">
      <xdr:nvSpPr>
        <xdr:cNvPr id="655" name="楕円 654"/>
        <xdr:cNvSpPr/>
      </xdr:nvSpPr>
      <xdr:spPr>
        <a:xfrm>
          <a:off x="15430500" y="134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166174</xdr:rowOff>
    </xdr:from>
    <xdr:ext cx="378565" cy="259045"/>
    <xdr:sp macro="" textlink="">
      <xdr:nvSpPr>
        <xdr:cNvPr id="656" name="テキスト ボックス 655"/>
        <xdr:cNvSpPr txBox="1"/>
      </xdr:nvSpPr>
      <xdr:spPr>
        <a:xfrm>
          <a:off x="15292017" y="13539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49307</xdr:rowOff>
    </xdr:from>
    <xdr:to>
      <xdr:col>76</xdr:col>
      <xdr:colOff>165100</xdr:colOff>
      <xdr:row>78</xdr:row>
      <xdr:rowOff>150907</xdr:rowOff>
    </xdr:to>
    <xdr:sp macro="" textlink="">
      <xdr:nvSpPr>
        <xdr:cNvPr id="657" name="楕円 656"/>
        <xdr:cNvSpPr/>
      </xdr:nvSpPr>
      <xdr:spPr>
        <a:xfrm>
          <a:off x="14541500" y="134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142034</xdr:rowOff>
    </xdr:from>
    <xdr:ext cx="378565" cy="259045"/>
    <xdr:sp macro="" textlink="">
      <xdr:nvSpPr>
        <xdr:cNvPr id="658" name="テキスト ボックス 657"/>
        <xdr:cNvSpPr txBox="1"/>
      </xdr:nvSpPr>
      <xdr:spPr>
        <a:xfrm>
          <a:off x="14403017" y="1351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88032</xdr:rowOff>
    </xdr:from>
    <xdr:to>
      <xdr:col>72</xdr:col>
      <xdr:colOff>38100</xdr:colOff>
      <xdr:row>79</xdr:row>
      <xdr:rowOff>18182</xdr:rowOff>
    </xdr:to>
    <xdr:sp macro="" textlink="">
      <xdr:nvSpPr>
        <xdr:cNvPr id="659" name="楕円 658"/>
        <xdr:cNvSpPr/>
      </xdr:nvSpPr>
      <xdr:spPr>
        <a:xfrm>
          <a:off x="13652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9309</xdr:rowOff>
    </xdr:from>
    <xdr:ext cx="313932" cy="259045"/>
    <xdr:sp macro="" textlink="">
      <xdr:nvSpPr>
        <xdr:cNvPr id="660" name="テキスト ボックス 659"/>
        <xdr:cNvSpPr txBox="1"/>
      </xdr:nvSpPr>
      <xdr:spPr>
        <a:xfrm>
          <a:off x="13546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82820</xdr:rowOff>
    </xdr:from>
    <xdr:to>
      <xdr:col>67</xdr:col>
      <xdr:colOff>101600</xdr:colOff>
      <xdr:row>79</xdr:row>
      <xdr:rowOff>12970</xdr:rowOff>
    </xdr:to>
    <xdr:sp macro="" textlink="">
      <xdr:nvSpPr>
        <xdr:cNvPr id="661" name="楕円 660"/>
        <xdr:cNvSpPr/>
      </xdr:nvSpPr>
      <xdr:spPr>
        <a:xfrm>
          <a:off x="12763500" y="13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4097</xdr:rowOff>
    </xdr:from>
    <xdr:ext cx="378565" cy="259045"/>
    <xdr:sp macro="" textlink="">
      <xdr:nvSpPr>
        <xdr:cNvPr id="662" name="テキスト ボックス 661"/>
        <xdr:cNvSpPr txBox="1"/>
      </xdr:nvSpPr>
      <xdr:spPr>
        <a:xfrm>
          <a:off x="12625017" y="135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78829</xdr:rowOff>
    </xdr:from>
    <xdr:to>
      <xdr:col>85</xdr:col>
      <xdr:colOff>127000</xdr:colOff>
      <xdr:row>97</xdr:row>
      <xdr:rowOff>104611</xdr:rowOff>
    </xdr:to>
    <xdr:cxnSp macro="">
      <xdr:nvCxnSpPr>
        <xdr:cNvPr id="691" name="直線コネクタ 690"/>
        <xdr:cNvCxnSpPr/>
      </xdr:nvCxnSpPr>
      <xdr:spPr>
        <a:xfrm flipV="1">
          <a:off x="15481300" y="16709479"/>
          <a:ext cx="8382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104203</xdr:rowOff>
    </xdr:from>
    <xdr:to>
      <xdr:col>81</xdr:col>
      <xdr:colOff>50800</xdr:colOff>
      <xdr:row>97</xdr:row>
      <xdr:rowOff>104611</xdr:rowOff>
    </xdr:to>
    <xdr:cxnSp macro="">
      <xdr:nvCxnSpPr>
        <xdr:cNvPr id="694" name="直線コネクタ 693"/>
        <xdr:cNvCxnSpPr/>
      </xdr:nvCxnSpPr>
      <xdr:spPr>
        <a:xfrm>
          <a:off x="14592300" y="16734853"/>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40170</xdr:rowOff>
    </xdr:from>
    <xdr:to>
      <xdr:col>76</xdr:col>
      <xdr:colOff>114300</xdr:colOff>
      <xdr:row>97</xdr:row>
      <xdr:rowOff>104203</xdr:rowOff>
    </xdr:to>
    <xdr:cxnSp macro="">
      <xdr:nvCxnSpPr>
        <xdr:cNvPr id="697" name="直線コネクタ 696"/>
        <xdr:cNvCxnSpPr/>
      </xdr:nvCxnSpPr>
      <xdr:spPr>
        <a:xfrm>
          <a:off x="13703300" y="16670820"/>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20586</xdr:rowOff>
    </xdr:from>
    <xdr:to>
      <xdr:col>71</xdr:col>
      <xdr:colOff>177800</xdr:colOff>
      <xdr:row>97</xdr:row>
      <xdr:rowOff>40170</xdr:rowOff>
    </xdr:to>
    <xdr:cxnSp macro="">
      <xdr:nvCxnSpPr>
        <xdr:cNvPr id="700" name="直線コネクタ 699"/>
        <xdr:cNvCxnSpPr/>
      </xdr:nvCxnSpPr>
      <xdr:spPr>
        <a:xfrm>
          <a:off x="12814300" y="16651236"/>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28029</xdr:rowOff>
    </xdr:from>
    <xdr:to>
      <xdr:col>85</xdr:col>
      <xdr:colOff>177800</xdr:colOff>
      <xdr:row>97</xdr:row>
      <xdr:rowOff>129629</xdr:rowOff>
    </xdr:to>
    <xdr:sp macro="" textlink="">
      <xdr:nvSpPr>
        <xdr:cNvPr id="710" name="楕円 709"/>
        <xdr:cNvSpPr/>
      </xdr:nvSpPr>
      <xdr:spPr>
        <a:xfrm>
          <a:off x="16268700" y="166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6456</xdr:rowOff>
    </xdr:from>
    <xdr:ext cx="534377" cy="259045"/>
    <xdr:sp macro="" textlink="">
      <xdr:nvSpPr>
        <xdr:cNvPr id="711" name="公債費該当値テキスト"/>
        <xdr:cNvSpPr txBox="1"/>
      </xdr:nvSpPr>
      <xdr:spPr>
        <a:xfrm>
          <a:off x="16370300" y="166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53811</xdr:rowOff>
    </xdr:from>
    <xdr:to>
      <xdr:col>81</xdr:col>
      <xdr:colOff>101600</xdr:colOff>
      <xdr:row>97</xdr:row>
      <xdr:rowOff>155411</xdr:rowOff>
    </xdr:to>
    <xdr:sp macro="" textlink="">
      <xdr:nvSpPr>
        <xdr:cNvPr id="712" name="楕円 711"/>
        <xdr:cNvSpPr/>
      </xdr:nvSpPr>
      <xdr:spPr>
        <a:xfrm>
          <a:off x="15430500" y="166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146538</xdr:rowOff>
    </xdr:from>
    <xdr:ext cx="534377" cy="259045"/>
    <xdr:sp macro="" textlink="">
      <xdr:nvSpPr>
        <xdr:cNvPr id="713" name="テキスト ボックス 712"/>
        <xdr:cNvSpPr txBox="1"/>
      </xdr:nvSpPr>
      <xdr:spPr>
        <a:xfrm>
          <a:off x="15214111" y="16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53403</xdr:rowOff>
    </xdr:from>
    <xdr:to>
      <xdr:col>76</xdr:col>
      <xdr:colOff>165100</xdr:colOff>
      <xdr:row>97</xdr:row>
      <xdr:rowOff>155003</xdr:rowOff>
    </xdr:to>
    <xdr:sp macro="" textlink="">
      <xdr:nvSpPr>
        <xdr:cNvPr id="714" name="楕円 713"/>
        <xdr:cNvSpPr/>
      </xdr:nvSpPr>
      <xdr:spPr>
        <a:xfrm>
          <a:off x="14541500" y="166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146130</xdr:rowOff>
    </xdr:from>
    <xdr:ext cx="534377" cy="259045"/>
    <xdr:sp macro="" textlink="">
      <xdr:nvSpPr>
        <xdr:cNvPr id="715" name="テキスト ボックス 714"/>
        <xdr:cNvSpPr txBox="1"/>
      </xdr:nvSpPr>
      <xdr:spPr>
        <a:xfrm>
          <a:off x="14325111" y="167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160820</xdr:rowOff>
    </xdr:from>
    <xdr:to>
      <xdr:col>72</xdr:col>
      <xdr:colOff>38100</xdr:colOff>
      <xdr:row>97</xdr:row>
      <xdr:rowOff>90970</xdr:rowOff>
    </xdr:to>
    <xdr:sp macro="" textlink="">
      <xdr:nvSpPr>
        <xdr:cNvPr id="716" name="楕円 715"/>
        <xdr:cNvSpPr/>
      </xdr:nvSpPr>
      <xdr:spPr>
        <a:xfrm>
          <a:off x="13652500" y="166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82097</xdr:rowOff>
    </xdr:from>
    <xdr:ext cx="534377" cy="259045"/>
    <xdr:sp macro="" textlink="">
      <xdr:nvSpPr>
        <xdr:cNvPr id="717" name="テキスト ボックス 716"/>
        <xdr:cNvSpPr txBox="1"/>
      </xdr:nvSpPr>
      <xdr:spPr>
        <a:xfrm>
          <a:off x="13436111" y="167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141236</xdr:rowOff>
    </xdr:from>
    <xdr:to>
      <xdr:col>67</xdr:col>
      <xdr:colOff>101600</xdr:colOff>
      <xdr:row>97</xdr:row>
      <xdr:rowOff>71386</xdr:rowOff>
    </xdr:to>
    <xdr:sp macro="" textlink="">
      <xdr:nvSpPr>
        <xdr:cNvPr id="718" name="楕円 717"/>
        <xdr:cNvSpPr/>
      </xdr:nvSpPr>
      <xdr:spPr>
        <a:xfrm>
          <a:off x="12763500" y="166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62513</xdr:rowOff>
    </xdr:from>
    <xdr:ext cx="534377" cy="259045"/>
    <xdr:sp macro="" textlink="">
      <xdr:nvSpPr>
        <xdr:cNvPr id="719" name="テキスト ボックス 718"/>
        <xdr:cNvSpPr txBox="1"/>
      </xdr:nvSpPr>
      <xdr:spPr>
        <a:xfrm>
          <a:off x="12547111" y="166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105,758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32,020</a:t>
          </a:r>
          <a:r>
            <a:rPr kumimoji="1" lang="ja-JP" altLang="en-US" sz="1300">
              <a:latin typeface="ＭＳ Ｐゴシック" panose="020B0600070205080204" pitchFamily="50" charset="-128"/>
              <a:ea typeface="ＭＳ Ｐゴシック" panose="020B0600070205080204" pitchFamily="50" charset="-128"/>
            </a:rPr>
            <a:t>円増加している。ふるさと応援寄附基金積立金等の増が主な要因である。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173,227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8,670</a:t>
          </a:r>
          <a:r>
            <a:rPr kumimoji="1" lang="ja-JP" altLang="en-US" sz="1300">
              <a:latin typeface="ＭＳ Ｐゴシック" panose="020B0600070205080204" pitchFamily="50" charset="-128"/>
              <a:ea typeface="ＭＳ Ｐゴシック" panose="020B0600070205080204" pitchFamily="50" charset="-128"/>
            </a:rPr>
            <a:t>円減少している。新型コロナ対策に係る臨時給付金の減が主な要因であるが、今後、国保や介護保険特別会計への繰出金をはじめ、子育て支援や医療扶助など増加傾向は続くと見込まれる。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56,522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19,209</a:t>
          </a:r>
          <a:r>
            <a:rPr kumimoji="1" lang="ja-JP" altLang="en-US" sz="1300">
              <a:latin typeface="ＭＳ Ｐゴシック" panose="020B0600070205080204" pitchFamily="50" charset="-128"/>
              <a:ea typeface="ＭＳ Ｐゴシック" panose="020B0600070205080204" pitchFamily="50" charset="-128"/>
            </a:rPr>
            <a:t>円増加している。汚泥再生処理センター建設工事費の増が主な要因である。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12,903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円減少している。避難所用パーテーション購入費の減が主な要因である。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55,319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7,900</a:t>
          </a:r>
          <a:r>
            <a:rPr kumimoji="1" lang="ja-JP" altLang="en-US" sz="1300">
              <a:latin typeface="ＭＳ Ｐゴシック" panose="020B0600070205080204" pitchFamily="50" charset="-128"/>
              <a:ea typeface="ＭＳ Ｐゴシック" panose="020B0600070205080204" pitchFamily="50" charset="-128"/>
            </a:rPr>
            <a:t>円増加している。これは、千鳥小学校・古賀中学校トイレ改修工事費の増が主な要因である。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ふるさと応援寄附金の急増に伴い、ふるさと応援寄附基金への積立金や寄附に係る経費が急増したため、財政調整基金を多く取崩したことから赤字となったが、令和元年度以降は地方債の繰上償還や、財政調整基金の積立額が取崩額を上回ったことで黒字化し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年度は公共施設等総合管理基金、減債基金の積立額の増により赤字となった。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令和元年度に公営企業会計へ移行した下水道事業会計は、平成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年度以前から赤字補填的な繰出により運営してきており、令和元年度以降も赤字補填的な追加繰出を行った結果黒字となっている。平成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年度に料金設定の見直しを行っているが、今後も健全な財政運営となるよう料金設定の見直しを含めた抜本的な改善を図る必要がある。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元利償還金について、市制施行に伴う大型事業に係る償還ピークが過ぎ、平成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年度まで減少していたが、平成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年度に実施した生涯学習センター建替えに伴う起債償還が始まり増加傾向に転じている。ただし、平成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年度以降に一部繰上償還を行ったため、令和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年度は一時的に減少している。また、組合等が起こした地方債の元利償還金に対する負担金等は、玄界環境組合の起債償還終了に伴い、平成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年度以降減少している。今後は、老朽化した公共施設等の整備のための新規起債による償還金の増加等が見込まれるため、起債について慎重な判断を引き続き行っていく。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を上回っているため、将来負担比率は発生していない。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今後も、公営企業や一部事務組合の起債も含めて慎重な判断に努め、繰上償還など将来世代への過度な負担とならないよう検討するとともに、充当可能財源の確保により、将来世代負担の適正化に努める。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福岡県古賀市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年度ふるさと応援寄附分の約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千万円を取り崩した一方、積立は約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千万円となり、ふるさと応援寄附基金は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千万円を取り崩した一方、積立は約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・ふるさと応援寄附金が減少に転じていることから、ふるさと応援寄附金に依存しない行政運営とするよう努める。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・公共施設の老朽化対策等や扶助費の増などにより基金の取り崩しが増加する見込みであるため、適宜積み立てながら将来に備える。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・古賀市公共施設等総合管理基金積立金：　古賀市公共施設等総合管理計画の対象となる施設等の整備、保全、除却等に必要な経費の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寄附者の指定する目的に応じた事業を実施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・古賀市公共施設等総合管理基金積立金：　公共施設等の建設及び保全のため、約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千万円を積み立て、公共施設等の保全のため、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億取り消したこと等により、公共施設等総合管理基金積立金は約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積み立てたことにより、ふるさと応援寄附基金は約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・公共施設等建設保全資金積立金、　　　　公共施設と教育施設を分けることなく、公共施設等総合管理計画の対象施設等の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義務教育施設整備保全基金：　　　　　　整備・保全・除去に必要な財源を一括で管理するため、公共施設等建設保全資金積立金と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義務教育施設整備保全基金を「公共施設等総合管理基金」に統合した。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基金全体の約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を占めているが、主として臨時的経費、政策的経費に充当するために取り崩し、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ふるさと応援寄附金に依存しない行財政運営とするよう努める。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・決算剰余金及び予算上の歳入歳出残額や債券運用益等の約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予算の歳入歳出バランス調整等のため、約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億円以上を維持することとし、緊急時対応に備える。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・将来の公債費増に備え、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・公債費償還ピーク時等に取り崩すことが考えられるため、可能な限り積み増すとともに、財政調整基金と合わせて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59,234
58,260
42.07
29,722,882
28,132,855
1,422,692
12,957,197
15,108,494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年度に改訂した公共施設等総合管理計画において、引き続き</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年間で公共施設等の総延床面積を現在の</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割の規模にすることを目標にし、公共施設等の集約化・複合化、施設の長寿命化の取り組みを進めている。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有形固定資産減価償却率については上昇傾向にあるものの、類似団体平均と比較すると低水準で推移しており、今後も同計画に基づいて長期的な視点から効果的かつ効率的な管理を推進する。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4" name="有形固定資産減価償却率平均値テキスト"/>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132874</xdr:rowOff>
    </xdr:from>
    <xdr:to>
      <xdr:col>23</xdr:col>
      <xdr:colOff>136525</xdr:colOff>
      <xdr:row>30</xdr:row>
      <xdr:rowOff>63024</xdr:rowOff>
    </xdr:to>
    <xdr:sp macro="" textlink="">
      <xdr:nvSpPr>
        <xdr:cNvPr id="95" name="楕円 94"/>
        <xdr:cNvSpPr/>
      </xdr:nvSpPr>
      <xdr:spPr>
        <a:xfrm>
          <a:off x="4711700" y="58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155751</xdr:rowOff>
    </xdr:from>
    <xdr:ext cx="405111" cy="259045"/>
    <xdr:sp macro="" textlink="">
      <xdr:nvSpPr>
        <xdr:cNvPr id="96" name="有形固定資産減価償却率該当値テキスト"/>
        <xdr:cNvSpPr txBox="1"/>
      </xdr:nvSpPr>
      <xdr:spPr>
        <a:xfrm>
          <a:off x="4813300" y="572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111284</xdr:rowOff>
    </xdr:from>
    <xdr:to>
      <xdr:col>19</xdr:col>
      <xdr:colOff>187325</xdr:colOff>
      <xdr:row>30</xdr:row>
      <xdr:rowOff>41434</xdr:rowOff>
    </xdr:to>
    <xdr:sp macro="" textlink="">
      <xdr:nvSpPr>
        <xdr:cNvPr id="97" name="楕円 96"/>
        <xdr:cNvSpPr/>
      </xdr:nvSpPr>
      <xdr:spPr>
        <a:xfrm>
          <a:off x="4000500" y="58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162084</xdr:rowOff>
    </xdr:from>
    <xdr:to>
      <xdr:col>23</xdr:col>
      <xdr:colOff>85725</xdr:colOff>
      <xdr:row>30</xdr:row>
      <xdr:rowOff>12224</xdr:rowOff>
    </xdr:to>
    <xdr:cxnSp macro="">
      <xdr:nvCxnSpPr>
        <xdr:cNvPr id="98" name="直線コネクタ 97"/>
        <xdr:cNvCxnSpPr/>
      </xdr:nvCxnSpPr>
      <xdr:spPr>
        <a:xfrm>
          <a:off x="4051300" y="5905659"/>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100489</xdr:rowOff>
    </xdr:from>
    <xdr:to>
      <xdr:col>15</xdr:col>
      <xdr:colOff>187325</xdr:colOff>
      <xdr:row>30</xdr:row>
      <xdr:rowOff>30639</xdr:rowOff>
    </xdr:to>
    <xdr:sp macro="" textlink="">
      <xdr:nvSpPr>
        <xdr:cNvPr id="99" name="楕円 98"/>
        <xdr:cNvSpPr/>
      </xdr:nvSpPr>
      <xdr:spPr>
        <a:xfrm>
          <a:off x="3238500" y="584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151289</xdr:rowOff>
    </xdr:from>
    <xdr:to>
      <xdr:col>19</xdr:col>
      <xdr:colOff>136525</xdr:colOff>
      <xdr:row>29</xdr:row>
      <xdr:rowOff>162084</xdr:rowOff>
    </xdr:to>
    <xdr:cxnSp macro="">
      <xdr:nvCxnSpPr>
        <xdr:cNvPr id="100" name="直線コネクタ 99"/>
        <xdr:cNvCxnSpPr/>
      </xdr:nvCxnSpPr>
      <xdr:spPr>
        <a:xfrm>
          <a:off x="3289300" y="589486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62706</xdr:rowOff>
    </xdr:from>
    <xdr:to>
      <xdr:col>11</xdr:col>
      <xdr:colOff>187325</xdr:colOff>
      <xdr:row>29</xdr:row>
      <xdr:rowOff>164306</xdr:rowOff>
    </xdr:to>
    <xdr:sp macro="" textlink="">
      <xdr:nvSpPr>
        <xdr:cNvPr id="101" name="楕円 100"/>
        <xdr:cNvSpPr/>
      </xdr:nvSpPr>
      <xdr:spPr>
        <a:xfrm>
          <a:off x="2476500" y="58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113506</xdr:rowOff>
    </xdr:from>
    <xdr:to>
      <xdr:col>15</xdr:col>
      <xdr:colOff>136525</xdr:colOff>
      <xdr:row>29</xdr:row>
      <xdr:rowOff>151289</xdr:rowOff>
    </xdr:to>
    <xdr:cxnSp macro="">
      <xdr:nvCxnSpPr>
        <xdr:cNvPr id="102" name="直線コネクタ 101"/>
        <xdr:cNvCxnSpPr/>
      </xdr:nvCxnSpPr>
      <xdr:spPr>
        <a:xfrm>
          <a:off x="2527300" y="5857081"/>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30321</xdr:rowOff>
    </xdr:from>
    <xdr:to>
      <xdr:col>7</xdr:col>
      <xdr:colOff>187325</xdr:colOff>
      <xdr:row>29</xdr:row>
      <xdr:rowOff>131921</xdr:rowOff>
    </xdr:to>
    <xdr:sp macro="" textlink="">
      <xdr:nvSpPr>
        <xdr:cNvPr id="103" name="楕円 102"/>
        <xdr:cNvSpPr/>
      </xdr:nvSpPr>
      <xdr:spPr>
        <a:xfrm>
          <a:off x="1714500" y="57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81121</xdr:rowOff>
    </xdr:from>
    <xdr:to>
      <xdr:col>11</xdr:col>
      <xdr:colOff>136525</xdr:colOff>
      <xdr:row>29</xdr:row>
      <xdr:rowOff>113506</xdr:rowOff>
    </xdr:to>
    <xdr:cxnSp macro="">
      <xdr:nvCxnSpPr>
        <xdr:cNvPr id="104" name="直線コネクタ 103"/>
        <xdr:cNvCxnSpPr/>
      </xdr:nvCxnSpPr>
      <xdr:spPr>
        <a:xfrm>
          <a:off x="1765300" y="582469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5" name="n_1aveValue有形固定資産減価償却率"/>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6" name="n_2aveValue有形固定資産減価償却率"/>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8" name="n_4aveValue有形固定資産減価償却率"/>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57961</xdr:rowOff>
    </xdr:from>
    <xdr:ext cx="405111" cy="259045"/>
    <xdr:sp macro="" textlink="">
      <xdr:nvSpPr>
        <xdr:cNvPr id="109" name="n_1mainValue有形固定資産減価償却率"/>
        <xdr:cNvSpPr txBox="1"/>
      </xdr:nvSpPr>
      <xdr:spPr>
        <a:xfrm>
          <a:off x="3836044" y="563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47166</xdr:rowOff>
    </xdr:from>
    <xdr:ext cx="405111" cy="259045"/>
    <xdr:sp macro="" textlink="">
      <xdr:nvSpPr>
        <xdr:cNvPr id="110" name="n_2mainValue有形固定資産減価償却率"/>
        <xdr:cNvSpPr txBox="1"/>
      </xdr:nvSpPr>
      <xdr:spPr>
        <a:xfrm>
          <a:off x="3086744" y="56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9383</xdr:rowOff>
    </xdr:from>
    <xdr:ext cx="405111" cy="259045"/>
    <xdr:sp macro="" textlink="">
      <xdr:nvSpPr>
        <xdr:cNvPr id="111" name="n_3mainValue有形固定資産減価償却率"/>
        <xdr:cNvSpPr txBox="1"/>
      </xdr:nvSpPr>
      <xdr:spPr>
        <a:xfrm>
          <a:off x="2324744" y="558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12" name="n_4mainValue有形固定資産減価償却率"/>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年度に実施した生涯学習センターの建替え以外では大型建設事業を控えているため、将来負担額は抑制できており、債務償還比率も類似団体内平均値を下回っている。</a:t>
          </a:r>
        </a:p>
        <a:p>
          <a:r>
            <a:rPr kumimoji="1" lang="ja-JP" altLang="en-US" sz="1100">
              <a:latin typeface="ＭＳ Ｐゴシック" panose="020B0600070205080204" pitchFamily="50" charset="-128"/>
              <a:ea typeface="ＭＳ Ｐゴシック" panose="020B0600070205080204" pitchFamily="50" charset="-128"/>
            </a:rPr>
            <a:t>しかし、今後は老朽化した公共施設等の改修も予定しており、債務償還比率が高くなることが想定される。</a:t>
          </a:r>
        </a:p>
        <a:p>
          <a:r>
            <a:rPr kumimoji="1" lang="ja-JP" altLang="en-US" sz="1100">
              <a:latin typeface="ＭＳ Ｐゴシック" panose="020B0600070205080204" pitchFamily="50" charset="-128"/>
              <a:ea typeface="ＭＳ Ｐゴシック" panose="020B0600070205080204" pitchFamily="50" charset="-128"/>
            </a:rPr>
            <a:t>引き続き地方債残高を過剰に増大させないように、大型建設事業は慎重な判断をしていくとともに、その他の経常経費の抑制にも努めていく。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110245</xdr:rowOff>
    </xdr:from>
    <xdr:to>
      <xdr:col>76</xdr:col>
      <xdr:colOff>73025</xdr:colOff>
      <xdr:row>29</xdr:row>
      <xdr:rowOff>40395</xdr:rowOff>
    </xdr:to>
    <xdr:sp macro="" textlink="">
      <xdr:nvSpPr>
        <xdr:cNvPr id="159" name="楕円 158"/>
        <xdr:cNvSpPr/>
      </xdr:nvSpPr>
      <xdr:spPr>
        <a:xfrm>
          <a:off x="14744700" y="56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133122</xdr:rowOff>
    </xdr:from>
    <xdr:ext cx="469744" cy="259045"/>
    <xdr:sp macro="" textlink="">
      <xdr:nvSpPr>
        <xdr:cNvPr id="160" name="債務償還比率該当値テキスト"/>
        <xdr:cNvSpPr txBox="1"/>
      </xdr:nvSpPr>
      <xdr:spPr>
        <a:xfrm>
          <a:off x="14846300" y="55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111016</xdr:rowOff>
    </xdr:from>
    <xdr:to>
      <xdr:col>72</xdr:col>
      <xdr:colOff>123825</xdr:colOff>
      <xdr:row>29</xdr:row>
      <xdr:rowOff>41166</xdr:rowOff>
    </xdr:to>
    <xdr:sp macro="" textlink="">
      <xdr:nvSpPr>
        <xdr:cNvPr id="161" name="楕円 160"/>
        <xdr:cNvSpPr/>
      </xdr:nvSpPr>
      <xdr:spPr>
        <a:xfrm>
          <a:off x="14033500" y="56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161045</xdr:rowOff>
    </xdr:from>
    <xdr:to>
      <xdr:col>76</xdr:col>
      <xdr:colOff>22225</xdr:colOff>
      <xdr:row>28</xdr:row>
      <xdr:rowOff>161816</xdr:rowOff>
    </xdr:to>
    <xdr:cxnSp macro="">
      <xdr:nvCxnSpPr>
        <xdr:cNvPr id="162" name="直線コネクタ 161"/>
        <xdr:cNvCxnSpPr/>
      </xdr:nvCxnSpPr>
      <xdr:spPr>
        <a:xfrm flipV="1">
          <a:off x="14084300" y="5733170"/>
          <a:ext cx="711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24729</xdr:rowOff>
    </xdr:from>
    <xdr:to>
      <xdr:col>68</xdr:col>
      <xdr:colOff>123825</xdr:colOff>
      <xdr:row>30</xdr:row>
      <xdr:rowOff>126329</xdr:rowOff>
    </xdr:to>
    <xdr:sp macro="" textlink="">
      <xdr:nvSpPr>
        <xdr:cNvPr id="163" name="楕円 162"/>
        <xdr:cNvSpPr/>
      </xdr:nvSpPr>
      <xdr:spPr>
        <a:xfrm>
          <a:off x="13271500" y="5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161816</xdr:rowOff>
    </xdr:from>
    <xdr:to>
      <xdr:col>72</xdr:col>
      <xdr:colOff>73025</xdr:colOff>
      <xdr:row>30</xdr:row>
      <xdr:rowOff>75529</xdr:rowOff>
    </xdr:to>
    <xdr:cxnSp macro="">
      <xdr:nvCxnSpPr>
        <xdr:cNvPr id="164" name="直線コネクタ 163"/>
        <xdr:cNvCxnSpPr/>
      </xdr:nvCxnSpPr>
      <xdr:spPr>
        <a:xfrm flipV="1">
          <a:off x="13322300" y="5733941"/>
          <a:ext cx="762000" cy="25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44468</xdr:rowOff>
    </xdr:from>
    <xdr:to>
      <xdr:col>64</xdr:col>
      <xdr:colOff>123825</xdr:colOff>
      <xdr:row>30</xdr:row>
      <xdr:rowOff>146068</xdr:rowOff>
    </xdr:to>
    <xdr:sp macro="" textlink="">
      <xdr:nvSpPr>
        <xdr:cNvPr id="165" name="楕円 164"/>
        <xdr:cNvSpPr/>
      </xdr:nvSpPr>
      <xdr:spPr>
        <a:xfrm>
          <a:off x="12509500" y="59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75529</xdr:rowOff>
    </xdr:from>
    <xdr:to>
      <xdr:col>68</xdr:col>
      <xdr:colOff>73025</xdr:colOff>
      <xdr:row>30</xdr:row>
      <xdr:rowOff>95268</xdr:rowOff>
    </xdr:to>
    <xdr:cxnSp macro="">
      <xdr:nvCxnSpPr>
        <xdr:cNvPr id="166" name="直線コネクタ 165"/>
        <xdr:cNvCxnSpPr/>
      </xdr:nvCxnSpPr>
      <xdr:spPr>
        <a:xfrm flipV="1">
          <a:off x="12560300" y="5990554"/>
          <a:ext cx="7620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39570</xdr:rowOff>
    </xdr:from>
    <xdr:to>
      <xdr:col>60</xdr:col>
      <xdr:colOff>123825</xdr:colOff>
      <xdr:row>31</xdr:row>
      <xdr:rowOff>141170</xdr:rowOff>
    </xdr:to>
    <xdr:sp macro="" textlink="">
      <xdr:nvSpPr>
        <xdr:cNvPr id="167" name="楕円 166"/>
        <xdr:cNvSpPr/>
      </xdr:nvSpPr>
      <xdr:spPr>
        <a:xfrm>
          <a:off x="11747500" y="61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95268</xdr:rowOff>
    </xdr:from>
    <xdr:to>
      <xdr:col>64</xdr:col>
      <xdr:colOff>73025</xdr:colOff>
      <xdr:row>31</xdr:row>
      <xdr:rowOff>90370</xdr:rowOff>
    </xdr:to>
    <xdr:cxnSp macro="">
      <xdr:nvCxnSpPr>
        <xdr:cNvPr id="168" name="直線コネクタ 167"/>
        <xdr:cNvCxnSpPr/>
      </xdr:nvCxnSpPr>
      <xdr:spPr>
        <a:xfrm flipV="1">
          <a:off x="11798300" y="6010293"/>
          <a:ext cx="762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57693</xdr:rowOff>
    </xdr:from>
    <xdr:ext cx="469744" cy="259045"/>
    <xdr:sp macro="" textlink="">
      <xdr:nvSpPr>
        <xdr:cNvPr id="173" name="n_1mainValue債務償還比率"/>
        <xdr:cNvSpPr txBox="1"/>
      </xdr:nvSpPr>
      <xdr:spPr>
        <a:xfrm>
          <a:off x="13836727" y="54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142856</xdr:rowOff>
    </xdr:from>
    <xdr:ext cx="469744" cy="259045"/>
    <xdr:sp macro="" textlink="">
      <xdr:nvSpPr>
        <xdr:cNvPr id="174" name="n_2mainValue債務償還比率"/>
        <xdr:cNvSpPr txBox="1"/>
      </xdr:nvSpPr>
      <xdr:spPr>
        <a:xfrm>
          <a:off x="13087427" y="571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162595</xdr:rowOff>
    </xdr:from>
    <xdr:ext cx="469744" cy="259045"/>
    <xdr:sp macro="" textlink="">
      <xdr:nvSpPr>
        <xdr:cNvPr id="175" name="n_3mainValue債務償還比率"/>
        <xdr:cNvSpPr txBox="1"/>
      </xdr:nvSpPr>
      <xdr:spPr>
        <a:xfrm>
          <a:off x="12325427" y="573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157697</xdr:rowOff>
    </xdr:from>
    <xdr:ext cx="469744" cy="259045"/>
    <xdr:sp macro="" textlink="">
      <xdr:nvSpPr>
        <xdr:cNvPr id="176" name="n_4mainValue債務償還比率"/>
        <xdr:cNvSpPr txBox="1"/>
      </xdr:nvSpPr>
      <xdr:spPr>
        <a:xfrm>
          <a:off x="11563427" y="590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59,234
58,260
42.07
29,722,882
28,132,855
1,422,692
12,957,197
15,108,494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27305</xdr:rowOff>
    </xdr:from>
    <xdr:to>
      <xdr:col>24</xdr:col>
      <xdr:colOff>114300</xdr:colOff>
      <xdr:row>36</xdr:row>
      <xdr:rowOff>128905</xdr:rowOff>
    </xdr:to>
    <xdr:sp macro="" textlink="">
      <xdr:nvSpPr>
        <xdr:cNvPr id="73" name="楕円 72"/>
        <xdr:cNvSpPr/>
      </xdr:nvSpPr>
      <xdr:spPr>
        <a:xfrm>
          <a:off x="4584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50182</xdr:rowOff>
    </xdr:from>
    <xdr:ext cx="405111" cy="259045"/>
    <xdr:sp macro="" textlink="">
      <xdr:nvSpPr>
        <xdr:cNvPr id="74" name="【道路】&#10;有形固定資産減価償却率該当値テキスト"/>
        <xdr:cNvSpPr txBox="1"/>
      </xdr:nvSpPr>
      <xdr:spPr>
        <a:xfrm>
          <a:off x="4673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5" name="楕円 74"/>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51435</xdr:rowOff>
    </xdr:from>
    <xdr:to>
      <xdr:col>24</xdr:col>
      <xdr:colOff>63500</xdr:colOff>
      <xdr:row>36</xdr:row>
      <xdr:rowOff>78105</xdr:rowOff>
    </xdr:to>
    <xdr:cxnSp macro="">
      <xdr:nvCxnSpPr>
        <xdr:cNvPr id="76" name="直線コネクタ 75"/>
        <xdr:cNvCxnSpPr/>
      </xdr:nvCxnSpPr>
      <xdr:spPr>
        <a:xfrm>
          <a:off x="3797300" y="62236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xdr:rowOff>
    </xdr:from>
    <xdr:to>
      <xdr:col>15</xdr:col>
      <xdr:colOff>101600</xdr:colOff>
      <xdr:row>36</xdr:row>
      <xdr:rowOff>106045</xdr:rowOff>
    </xdr:to>
    <xdr:sp macro="" textlink="">
      <xdr:nvSpPr>
        <xdr:cNvPr id="77" name="楕円 76"/>
        <xdr:cNvSpPr/>
      </xdr:nvSpPr>
      <xdr:spPr>
        <a:xfrm>
          <a:off x="2857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51435</xdr:rowOff>
    </xdr:from>
    <xdr:to>
      <xdr:col>19</xdr:col>
      <xdr:colOff>177800</xdr:colOff>
      <xdr:row>36</xdr:row>
      <xdr:rowOff>55245</xdr:rowOff>
    </xdr:to>
    <xdr:cxnSp macro="">
      <xdr:nvCxnSpPr>
        <xdr:cNvPr id="78" name="直線コネクタ 77"/>
        <xdr:cNvCxnSpPr/>
      </xdr:nvCxnSpPr>
      <xdr:spPr>
        <a:xfrm flipV="1">
          <a:off x="2908300" y="62236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9" name="楕円 78"/>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55245</xdr:rowOff>
    </xdr:to>
    <xdr:cxnSp macro="">
      <xdr:nvCxnSpPr>
        <xdr:cNvPr id="80" name="直線コネクタ 79"/>
        <xdr:cNvCxnSpPr/>
      </xdr:nvCxnSpPr>
      <xdr:spPr>
        <a:xfrm>
          <a:off x="2019300" y="62026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130175</xdr:rowOff>
    </xdr:from>
    <xdr:to>
      <xdr:col>6</xdr:col>
      <xdr:colOff>38100</xdr:colOff>
      <xdr:row>36</xdr:row>
      <xdr:rowOff>60325</xdr:rowOff>
    </xdr:to>
    <xdr:sp macro="" textlink="">
      <xdr:nvSpPr>
        <xdr:cNvPr id="81" name="楕円 80"/>
        <xdr:cNvSpPr/>
      </xdr:nvSpPr>
      <xdr:spPr>
        <a:xfrm>
          <a:off x="1079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9525</xdr:rowOff>
    </xdr:from>
    <xdr:to>
      <xdr:col>10</xdr:col>
      <xdr:colOff>114300</xdr:colOff>
      <xdr:row>36</xdr:row>
      <xdr:rowOff>30480</xdr:rowOff>
    </xdr:to>
    <xdr:cxnSp macro="">
      <xdr:nvCxnSpPr>
        <xdr:cNvPr id="82" name="直線コネクタ 81"/>
        <xdr:cNvCxnSpPr/>
      </xdr:nvCxnSpPr>
      <xdr:spPr>
        <a:xfrm>
          <a:off x="1130300" y="61817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7" name="n_1mainValue【道路】&#10;有形固定資産減価償却率"/>
        <xdr:cNvSpPr txBox="1"/>
      </xdr:nvSpPr>
      <xdr:spPr>
        <a:xfrm>
          <a:off x="358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122572</xdr:rowOff>
    </xdr:from>
    <xdr:ext cx="405111" cy="259045"/>
    <xdr:sp macro="" textlink="">
      <xdr:nvSpPr>
        <xdr:cNvPr id="88" name="n_2mainValue【道路】&#10;有形固定資産減価償却率"/>
        <xdr:cNvSpPr txBox="1"/>
      </xdr:nvSpPr>
      <xdr:spPr>
        <a:xfrm>
          <a:off x="2705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9" name="n_3mainValue【道路】&#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90" name="n_4mainValue【道路】&#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30" name="楕円 129"/>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53357</xdr:rowOff>
    </xdr:from>
    <xdr:ext cx="469744" cy="259045"/>
    <xdr:sp macro="" textlink="">
      <xdr:nvSpPr>
        <xdr:cNvPr id="131" name="【道路】&#10;一人当たり延長該当値テキスト"/>
        <xdr:cNvSpPr txBox="1"/>
      </xdr:nvSpPr>
      <xdr:spPr>
        <a:xfrm>
          <a:off x="1051560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76378</xdr:rowOff>
    </xdr:from>
    <xdr:to>
      <xdr:col>50</xdr:col>
      <xdr:colOff>165100</xdr:colOff>
      <xdr:row>41</xdr:row>
      <xdr:rowOff>6528</xdr:rowOff>
    </xdr:to>
    <xdr:sp macro="" textlink="">
      <xdr:nvSpPr>
        <xdr:cNvPr id="132" name="楕円 131"/>
        <xdr:cNvSpPr/>
      </xdr:nvSpPr>
      <xdr:spPr>
        <a:xfrm>
          <a:off x="9588500" y="69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127178</xdr:rowOff>
    </xdr:to>
    <xdr:cxnSp macro="">
      <xdr:nvCxnSpPr>
        <xdr:cNvPr id="133" name="直線コネクタ 132"/>
        <xdr:cNvCxnSpPr/>
      </xdr:nvCxnSpPr>
      <xdr:spPr>
        <a:xfrm flipV="1">
          <a:off x="9639300" y="698373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77368</xdr:rowOff>
    </xdr:from>
    <xdr:to>
      <xdr:col>46</xdr:col>
      <xdr:colOff>38100</xdr:colOff>
      <xdr:row>41</xdr:row>
      <xdr:rowOff>7518</xdr:rowOff>
    </xdr:to>
    <xdr:sp macro="" textlink="">
      <xdr:nvSpPr>
        <xdr:cNvPr id="134" name="楕円 133"/>
        <xdr:cNvSpPr/>
      </xdr:nvSpPr>
      <xdr:spPr>
        <a:xfrm>
          <a:off x="8699500" y="69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127178</xdr:rowOff>
    </xdr:from>
    <xdr:to>
      <xdr:col>50</xdr:col>
      <xdr:colOff>114300</xdr:colOff>
      <xdr:row>40</xdr:row>
      <xdr:rowOff>128168</xdr:rowOff>
    </xdr:to>
    <xdr:cxnSp macro="">
      <xdr:nvCxnSpPr>
        <xdr:cNvPr id="135" name="直線コネクタ 134"/>
        <xdr:cNvCxnSpPr/>
      </xdr:nvCxnSpPr>
      <xdr:spPr>
        <a:xfrm flipV="1">
          <a:off x="8750300" y="698517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77674</xdr:rowOff>
    </xdr:from>
    <xdr:to>
      <xdr:col>41</xdr:col>
      <xdr:colOff>101600</xdr:colOff>
      <xdr:row>41</xdr:row>
      <xdr:rowOff>7824</xdr:rowOff>
    </xdr:to>
    <xdr:sp macro="" textlink="">
      <xdr:nvSpPr>
        <xdr:cNvPr id="136" name="楕円 135"/>
        <xdr:cNvSpPr/>
      </xdr:nvSpPr>
      <xdr:spPr>
        <a:xfrm>
          <a:off x="7810500" y="69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128168</xdr:rowOff>
    </xdr:from>
    <xdr:to>
      <xdr:col>45</xdr:col>
      <xdr:colOff>177800</xdr:colOff>
      <xdr:row>40</xdr:row>
      <xdr:rowOff>128474</xdr:rowOff>
    </xdr:to>
    <xdr:cxnSp macro="">
      <xdr:nvCxnSpPr>
        <xdr:cNvPr id="137" name="直線コネクタ 136"/>
        <xdr:cNvCxnSpPr/>
      </xdr:nvCxnSpPr>
      <xdr:spPr>
        <a:xfrm flipV="1">
          <a:off x="7861300" y="6986168"/>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76492</xdr:rowOff>
    </xdr:from>
    <xdr:to>
      <xdr:col>36</xdr:col>
      <xdr:colOff>165100</xdr:colOff>
      <xdr:row>41</xdr:row>
      <xdr:rowOff>6642</xdr:rowOff>
    </xdr:to>
    <xdr:sp macro="" textlink="">
      <xdr:nvSpPr>
        <xdr:cNvPr id="138" name="楕円 137"/>
        <xdr:cNvSpPr/>
      </xdr:nvSpPr>
      <xdr:spPr>
        <a:xfrm>
          <a:off x="6921500" y="69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127292</xdr:rowOff>
    </xdr:from>
    <xdr:to>
      <xdr:col>41</xdr:col>
      <xdr:colOff>50800</xdr:colOff>
      <xdr:row>40</xdr:row>
      <xdr:rowOff>128474</xdr:rowOff>
    </xdr:to>
    <xdr:cxnSp macro="">
      <xdr:nvCxnSpPr>
        <xdr:cNvPr id="139" name="直線コネクタ 138"/>
        <xdr:cNvCxnSpPr/>
      </xdr:nvCxnSpPr>
      <xdr:spPr>
        <a:xfrm>
          <a:off x="6972300" y="6985292"/>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169105</xdr:rowOff>
    </xdr:from>
    <xdr:ext cx="469744" cy="259045"/>
    <xdr:sp macro="" textlink="">
      <xdr:nvSpPr>
        <xdr:cNvPr id="144" name="n_1mainValue【道路】&#10;一人当たり延長"/>
        <xdr:cNvSpPr txBox="1"/>
      </xdr:nvSpPr>
      <xdr:spPr>
        <a:xfrm>
          <a:off x="9391727" y="702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170095</xdr:rowOff>
    </xdr:from>
    <xdr:ext cx="469744" cy="259045"/>
    <xdr:sp macro="" textlink="">
      <xdr:nvSpPr>
        <xdr:cNvPr id="145" name="n_2mainValue【道路】&#10;一人当たり延長"/>
        <xdr:cNvSpPr txBox="1"/>
      </xdr:nvSpPr>
      <xdr:spPr>
        <a:xfrm>
          <a:off x="8515427" y="70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170401</xdr:rowOff>
    </xdr:from>
    <xdr:ext cx="469744" cy="259045"/>
    <xdr:sp macro="" textlink="">
      <xdr:nvSpPr>
        <xdr:cNvPr id="146" name="n_3mainValue【道路】&#10;一人当たり延長"/>
        <xdr:cNvSpPr txBox="1"/>
      </xdr:nvSpPr>
      <xdr:spPr>
        <a:xfrm>
          <a:off x="7626427" y="70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169219</xdr:rowOff>
    </xdr:from>
    <xdr:ext cx="469744" cy="259045"/>
    <xdr:sp macro="" textlink="">
      <xdr:nvSpPr>
        <xdr:cNvPr id="147" name="n_4mainValue【道路】&#10;一人当たり延長"/>
        <xdr:cNvSpPr txBox="1"/>
      </xdr:nvSpPr>
      <xdr:spPr>
        <a:xfrm>
          <a:off x="6737427" y="702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9" name="楕円 188"/>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90" name="【橋りょう・トンネル】&#10;有形固定資産減価償却率該当値テキスト"/>
        <xdr:cNvSpPr txBox="1"/>
      </xdr:nvSpPr>
      <xdr:spPr>
        <a:xfrm>
          <a:off x="4673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91" name="楕円 190"/>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45720</xdr:rowOff>
    </xdr:to>
    <xdr:cxnSp macro="">
      <xdr:nvCxnSpPr>
        <xdr:cNvPr id="192" name="直線コネクタ 191"/>
        <xdr:cNvCxnSpPr/>
      </xdr:nvCxnSpPr>
      <xdr:spPr>
        <a:xfrm>
          <a:off x="3797300" y="1049110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93" name="楕円 192"/>
        <xdr:cNvSpPr/>
      </xdr:nvSpPr>
      <xdr:spPr>
        <a:xfrm>
          <a:off x="2857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32657</xdr:rowOff>
    </xdr:to>
    <xdr:cxnSp macro="">
      <xdr:nvCxnSpPr>
        <xdr:cNvPr id="194" name="直線コネクタ 193"/>
        <xdr:cNvCxnSpPr/>
      </xdr:nvCxnSpPr>
      <xdr:spPr>
        <a:xfrm>
          <a:off x="2908300" y="1047314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5" name="楕円 194"/>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14696</xdr:rowOff>
    </xdr:to>
    <xdr:cxnSp macro="">
      <xdr:nvCxnSpPr>
        <xdr:cNvPr id="196" name="直線コネクタ 195"/>
        <xdr:cNvCxnSpPr/>
      </xdr:nvCxnSpPr>
      <xdr:spPr>
        <a:xfrm>
          <a:off x="2019300" y="1045845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7" name="楕円 196"/>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0</xdr:rowOff>
    </xdr:to>
    <xdr:cxnSp macro="">
      <xdr:nvCxnSpPr>
        <xdr:cNvPr id="198" name="直線コネクタ 197"/>
        <xdr:cNvCxnSpPr/>
      </xdr:nvCxnSpPr>
      <xdr:spPr>
        <a:xfrm>
          <a:off x="1130300" y="1044375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203" name="n_1mainValue【橋りょう・トンネル】&#10;有形固定資産減価償却率"/>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4" name="n_2mainValue【橋りょう・トンネル】&#10;有形固定資産減価償却率"/>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5" name="n_3main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6" name="n_4mainValue【橋りょう・トンネル】&#10;有形固定資産減価償却率"/>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66229</xdr:rowOff>
    </xdr:from>
    <xdr:to>
      <xdr:col>55</xdr:col>
      <xdr:colOff>50800</xdr:colOff>
      <xdr:row>63</xdr:row>
      <xdr:rowOff>167829</xdr:rowOff>
    </xdr:to>
    <xdr:sp macro="" textlink="">
      <xdr:nvSpPr>
        <xdr:cNvPr id="246" name="楕円 245"/>
        <xdr:cNvSpPr/>
      </xdr:nvSpPr>
      <xdr:spPr>
        <a:xfrm>
          <a:off x="10426700" y="108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99010" cy="259045"/>
    <xdr:sp macro="" textlink="">
      <xdr:nvSpPr>
        <xdr:cNvPr id="247" name="【橋りょう・トンネル】&#10;一人当たり有形固定資産（償却資産）額該当値テキスト"/>
        <xdr:cNvSpPr txBox="1"/>
      </xdr:nvSpPr>
      <xdr:spPr>
        <a:xfrm>
          <a:off x="10515600" y="1084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68218</xdr:rowOff>
    </xdr:from>
    <xdr:to>
      <xdr:col>50</xdr:col>
      <xdr:colOff>165100</xdr:colOff>
      <xdr:row>63</xdr:row>
      <xdr:rowOff>169818</xdr:rowOff>
    </xdr:to>
    <xdr:sp macro="" textlink="">
      <xdr:nvSpPr>
        <xdr:cNvPr id="248" name="楕円 247"/>
        <xdr:cNvSpPr/>
      </xdr:nvSpPr>
      <xdr:spPr>
        <a:xfrm>
          <a:off x="9588500" y="108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117029</xdr:rowOff>
    </xdr:from>
    <xdr:to>
      <xdr:col>55</xdr:col>
      <xdr:colOff>0</xdr:colOff>
      <xdr:row>63</xdr:row>
      <xdr:rowOff>119018</xdr:rowOff>
    </xdr:to>
    <xdr:cxnSp macro="">
      <xdr:nvCxnSpPr>
        <xdr:cNvPr id="249" name="直線コネクタ 248"/>
        <xdr:cNvCxnSpPr/>
      </xdr:nvCxnSpPr>
      <xdr:spPr>
        <a:xfrm flipV="1">
          <a:off x="9639300" y="10918379"/>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69124</xdr:rowOff>
    </xdr:from>
    <xdr:to>
      <xdr:col>46</xdr:col>
      <xdr:colOff>38100</xdr:colOff>
      <xdr:row>63</xdr:row>
      <xdr:rowOff>170724</xdr:rowOff>
    </xdr:to>
    <xdr:sp macro="" textlink="">
      <xdr:nvSpPr>
        <xdr:cNvPr id="250" name="楕円 249"/>
        <xdr:cNvSpPr/>
      </xdr:nvSpPr>
      <xdr:spPr>
        <a:xfrm>
          <a:off x="8699500" y="108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119018</xdr:rowOff>
    </xdr:from>
    <xdr:to>
      <xdr:col>50</xdr:col>
      <xdr:colOff>114300</xdr:colOff>
      <xdr:row>63</xdr:row>
      <xdr:rowOff>119924</xdr:rowOff>
    </xdr:to>
    <xdr:cxnSp macro="">
      <xdr:nvCxnSpPr>
        <xdr:cNvPr id="251" name="直線コネクタ 250"/>
        <xdr:cNvCxnSpPr/>
      </xdr:nvCxnSpPr>
      <xdr:spPr>
        <a:xfrm flipV="1">
          <a:off x="8750300" y="10920368"/>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70270</xdr:rowOff>
    </xdr:from>
    <xdr:to>
      <xdr:col>41</xdr:col>
      <xdr:colOff>101600</xdr:colOff>
      <xdr:row>64</xdr:row>
      <xdr:rowOff>420</xdr:rowOff>
    </xdr:to>
    <xdr:sp macro="" textlink="">
      <xdr:nvSpPr>
        <xdr:cNvPr id="252" name="楕円 251"/>
        <xdr:cNvSpPr/>
      </xdr:nvSpPr>
      <xdr:spPr>
        <a:xfrm>
          <a:off x="7810500" y="108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119924</xdr:rowOff>
    </xdr:from>
    <xdr:to>
      <xdr:col>45</xdr:col>
      <xdr:colOff>177800</xdr:colOff>
      <xdr:row>63</xdr:row>
      <xdr:rowOff>121070</xdr:rowOff>
    </xdr:to>
    <xdr:cxnSp macro="">
      <xdr:nvCxnSpPr>
        <xdr:cNvPr id="253" name="直線コネクタ 252"/>
        <xdr:cNvCxnSpPr/>
      </xdr:nvCxnSpPr>
      <xdr:spPr>
        <a:xfrm flipV="1">
          <a:off x="7861300" y="10921274"/>
          <a:ext cx="8890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70210</xdr:rowOff>
    </xdr:from>
    <xdr:to>
      <xdr:col>36</xdr:col>
      <xdr:colOff>165100</xdr:colOff>
      <xdr:row>64</xdr:row>
      <xdr:rowOff>360</xdr:rowOff>
    </xdr:to>
    <xdr:sp macro="" textlink="">
      <xdr:nvSpPr>
        <xdr:cNvPr id="254" name="楕円 253"/>
        <xdr:cNvSpPr/>
      </xdr:nvSpPr>
      <xdr:spPr>
        <a:xfrm>
          <a:off x="6921500" y="108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121010</xdr:rowOff>
    </xdr:from>
    <xdr:to>
      <xdr:col>41</xdr:col>
      <xdr:colOff>50800</xdr:colOff>
      <xdr:row>63</xdr:row>
      <xdr:rowOff>121070</xdr:rowOff>
    </xdr:to>
    <xdr:cxnSp macro="">
      <xdr:nvCxnSpPr>
        <xdr:cNvPr id="255" name="直線コネクタ 254"/>
        <xdr:cNvCxnSpPr/>
      </xdr:nvCxnSpPr>
      <xdr:spPr>
        <a:xfrm>
          <a:off x="6972300" y="10922360"/>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160945</xdr:rowOff>
    </xdr:from>
    <xdr:ext cx="599010" cy="259045"/>
    <xdr:sp macro="" textlink="">
      <xdr:nvSpPr>
        <xdr:cNvPr id="260" name="n_1mainValue【橋りょう・トンネル】&#10;一人当たり有形固定資産（償却資産）額"/>
        <xdr:cNvSpPr txBox="1"/>
      </xdr:nvSpPr>
      <xdr:spPr>
        <a:xfrm>
          <a:off x="9327095" y="1096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161851</xdr:rowOff>
    </xdr:from>
    <xdr:ext cx="599010" cy="259045"/>
    <xdr:sp macro="" textlink="">
      <xdr:nvSpPr>
        <xdr:cNvPr id="261" name="n_2mainValue【橋りょう・トンネル】&#10;一人当たり有形固定資産（償却資産）額"/>
        <xdr:cNvSpPr txBox="1"/>
      </xdr:nvSpPr>
      <xdr:spPr>
        <a:xfrm>
          <a:off x="8450795" y="109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162997</xdr:rowOff>
    </xdr:from>
    <xdr:ext cx="534377" cy="259045"/>
    <xdr:sp macro="" textlink="">
      <xdr:nvSpPr>
        <xdr:cNvPr id="262" name="n_3mainValue【橋りょう・トンネル】&#10;一人当たり有形固定資産（償却資産）額"/>
        <xdr:cNvSpPr txBox="1"/>
      </xdr:nvSpPr>
      <xdr:spPr>
        <a:xfrm>
          <a:off x="7594111" y="1096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162937</xdr:rowOff>
    </xdr:from>
    <xdr:ext cx="534377" cy="259045"/>
    <xdr:sp macro="" textlink="">
      <xdr:nvSpPr>
        <xdr:cNvPr id="263" name="n_4mainValue【橋りょう・トンネル】&#10;一人当たり有形固定資産（償却資産）額"/>
        <xdr:cNvSpPr txBox="1"/>
      </xdr:nvSpPr>
      <xdr:spPr>
        <a:xfrm>
          <a:off x="6705111" y="1096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305" name="楕円 304"/>
        <xdr:cNvSpPr/>
      </xdr:nvSpPr>
      <xdr:spPr>
        <a:xfrm>
          <a:off x="4584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55534</xdr:rowOff>
    </xdr:from>
    <xdr:ext cx="405111" cy="259045"/>
    <xdr:sp macro="" textlink="">
      <xdr:nvSpPr>
        <xdr:cNvPr id="306" name="【公営住宅】&#10;有形固定資産減価償却率該当値テキスト"/>
        <xdr:cNvSpPr txBox="1"/>
      </xdr:nvSpPr>
      <xdr:spPr>
        <a:xfrm>
          <a:off x="4673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64044</xdr:rowOff>
    </xdr:from>
    <xdr:to>
      <xdr:col>20</xdr:col>
      <xdr:colOff>38100</xdr:colOff>
      <xdr:row>83</xdr:row>
      <xdr:rowOff>165644</xdr:rowOff>
    </xdr:to>
    <xdr:sp macro="" textlink="">
      <xdr:nvSpPr>
        <xdr:cNvPr id="307" name="楕円 306"/>
        <xdr:cNvSpPr/>
      </xdr:nvSpPr>
      <xdr:spPr>
        <a:xfrm>
          <a:off x="3746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114844</xdr:rowOff>
    </xdr:from>
    <xdr:to>
      <xdr:col>24</xdr:col>
      <xdr:colOff>63500</xdr:colOff>
      <xdr:row>83</xdr:row>
      <xdr:rowOff>127907</xdr:rowOff>
    </xdr:to>
    <xdr:cxnSp macro="">
      <xdr:nvCxnSpPr>
        <xdr:cNvPr id="308" name="直線コネクタ 307"/>
        <xdr:cNvCxnSpPr/>
      </xdr:nvCxnSpPr>
      <xdr:spPr>
        <a:xfrm>
          <a:off x="3797300" y="143451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9" name="楕円 308"/>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114844</xdr:rowOff>
    </xdr:to>
    <xdr:cxnSp macro="">
      <xdr:nvCxnSpPr>
        <xdr:cNvPr id="310" name="直線コネクタ 309"/>
        <xdr:cNvCxnSpPr/>
      </xdr:nvCxnSpPr>
      <xdr:spPr>
        <a:xfrm>
          <a:off x="2908300" y="143256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34652</xdr:rowOff>
    </xdr:from>
    <xdr:to>
      <xdr:col>10</xdr:col>
      <xdr:colOff>165100</xdr:colOff>
      <xdr:row>83</xdr:row>
      <xdr:rowOff>136252</xdr:rowOff>
    </xdr:to>
    <xdr:sp macro="" textlink="">
      <xdr:nvSpPr>
        <xdr:cNvPr id="311" name="楕円 310"/>
        <xdr:cNvSpPr/>
      </xdr:nvSpPr>
      <xdr:spPr>
        <a:xfrm>
          <a:off x="1968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85452</xdr:rowOff>
    </xdr:from>
    <xdr:to>
      <xdr:col>15</xdr:col>
      <xdr:colOff>50800</xdr:colOff>
      <xdr:row>83</xdr:row>
      <xdr:rowOff>95250</xdr:rowOff>
    </xdr:to>
    <xdr:cxnSp macro="">
      <xdr:nvCxnSpPr>
        <xdr:cNvPr id="312" name="直線コネクタ 311"/>
        <xdr:cNvCxnSpPr/>
      </xdr:nvCxnSpPr>
      <xdr:spPr>
        <a:xfrm>
          <a:off x="2019300" y="143158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11793</xdr:rowOff>
    </xdr:from>
    <xdr:to>
      <xdr:col>6</xdr:col>
      <xdr:colOff>38100</xdr:colOff>
      <xdr:row>83</xdr:row>
      <xdr:rowOff>113393</xdr:rowOff>
    </xdr:to>
    <xdr:sp macro="" textlink="">
      <xdr:nvSpPr>
        <xdr:cNvPr id="313" name="楕円 312"/>
        <xdr:cNvSpPr/>
      </xdr:nvSpPr>
      <xdr:spPr>
        <a:xfrm>
          <a:off x="1079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62593</xdr:rowOff>
    </xdr:from>
    <xdr:to>
      <xdr:col>10</xdr:col>
      <xdr:colOff>114300</xdr:colOff>
      <xdr:row>83</xdr:row>
      <xdr:rowOff>85452</xdr:rowOff>
    </xdr:to>
    <xdr:cxnSp macro="">
      <xdr:nvCxnSpPr>
        <xdr:cNvPr id="314" name="直線コネクタ 313"/>
        <xdr:cNvCxnSpPr/>
      </xdr:nvCxnSpPr>
      <xdr:spPr>
        <a:xfrm>
          <a:off x="1130300" y="142929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10721</xdr:rowOff>
    </xdr:from>
    <xdr:ext cx="405111" cy="259045"/>
    <xdr:sp macro="" textlink="">
      <xdr:nvSpPr>
        <xdr:cNvPr id="319" name="n_1mainValue【公営住宅】&#10;有形固定資産減価償却率"/>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20" name="n_2main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21" name="n_3mainValue【公営住宅】&#10;有形固定資産減価償却率"/>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22" name="n_4main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3759</xdr:rowOff>
    </xdr:from>
    <xdr:to>
      <xdr:col>55</xdr:col>
      <xdr:colOff>50800</xdr:colOff>
      <xdr:row>85</xdr:row>
      <xdr:rowOff>105359</xdr:rowOff>
    </xdr:to>
    <xdr:sp macro="" textlink="">
      <xdr:nvSpPr>
        <xdr:cNvPr id="360" name="楕円 359"/>
        <xdr:cNvSpPr/>
      </xdr:nvSpPr>
      <xdr:spPr>
        <a:xfrm>
          <a:off x="104267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153636</xdr:rowOff>
    </xdr:from>
    <xdr:ext cx="469744" cy="259045"/>
    <xdr:sp macro="" textlink="">
      <xdr:nvSpPr>
        <xdr:cNvPr id="361" name="【公営住宅】&#10;一人当たり面積該当値テキスト"/>
        <xdr:cNvSpPr txBox="1"/>
      </xdr:nvSpPr>
      <xdr:spPr>
        <a:xfrm>
          <a:off x="10515600" y="1455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4217</xdr:rowOff>
    </xdr:from>
    <xdr:to>
      <xdr:col>50</xdr:col>
      <xdr:colOff>165100</xdr:colOff>
      <xdr:row>85</xdr:row>
      <xdr:rowOff>105817</xdr:rowOff>
    </xdr:to>
    <xdr:sp macro="" textlink="">
      <xdr:nvSpPr>
        <xdr:cNvPr id="362" name="楕円 361"/>
        <xdr:cNvSpPr/>
      </xdr:nvSpPr>
      <xdr:spPr>
        <a:xfrm>
          <a:off x="95885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54559</xdr:rowOff>
    </xdr:from>
    <xdr:to>
      <xdr:col>55</xdr:col>
      <xdr:colOff>0</xdr:colOff>
      <xdr:row>85</xdr:row>
      <xdr:rowOff>55017</xdr:rowOff>
    </xdr:to>
    <xdr:cxnSp macro="">
      <xdr:nvCxnSpPr>
        <xdr:cNvPr id="363" name="直線コネクタ 362"/>
        <xdr:cNvCxnSpPr/>
      </xdr:nvCxnSpPr>
      <xdr:spPr>
        <a:xfrm flipV="1">
          <a:off x="9639300" y="1462780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4674</xdr:rowOff>
    </xdr:from>
    <xdr:to>
      <xdr:col>46</xdr:col>
      <xdr:colOff>38100</xdr:colOff>
      <xdr:row>85</xdr:row>
      <xdr:rowOff>106274</xdr:rowOff>
    </xdr:to>
    <xdr:sp macro="" textlink="">
      <xdr:nvSpPr>
        <xdr:cNvPr id="364" name="楕円 363"/>
        <xdr:cNvSpPr/>
      </xdr:nvSpPr>
      <xdr:spPr>
        <a:xfrm>
          <a:off x="8699500" y="145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55017</xdr:rowOff>
    </xdr:from>
    <xdr:to>
      <xdr:col>50</xdr:col>
      <xdr:colOff>114300</xdr:colOff>
      <xdr:row>85</xdr:row>
      <xdr:rowOff>55474</xdr:rowOff>
    </xdr:to>
    <xdr:cxnSp macro="">
      <xdr:nvCxnSpPr>
        <xdr:cNvPr id="365" name="直線コネクタ 364"/>
        <xdr:cNvCxnSpPr/>
      </xdr:nvCxnSpPr>
      <xdr:spPr>
        <a:xfrm flipV="1">
          <a:off x="8750300" y="146282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4674</xdr:rowOff>
    </xdr:from>
    <xdr:to>
      <xdr:col>41</xdr:col>
      <xdr:colOff>101600</xdr:colOff>
      <xdr:row>85</xdr:row>
      <xdr:rowOff>106274</xdr:rowOff>
    </xdr:to>
    <xdr:sp macro="" textlink="">
      <xdr:nvSpPr>
        <xdr:cNvPr id="366" name="楕円 365"/>
        <xdr:cNvSpPr/>
      </xdr:nvSpPr>
      <xdr:spPr>
        <a:xfrm>
          <a:off x="7810500" y="145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55474</xdr:rowOff>
    </xdr:from>
    <xdr:to>
      <xdr:col>45</xdr:col>
      <xdr:colOff>177800</xdr:colOff>
      <xdr:row>85</xdr:row>
      <xdr:rowOff>55474</xdr:rowOff>
    </xdr:to>
    <xdr:cxnSp macro="">
      <xdr:nvCxnSpPr>
        <xdr:cNvPr id="367" name="直線コネクタ 366"/>
        <xdr:cNvCxnSpPr/>
      </xdr:nvCxnSpPr>
      <xdr:spPr>
        <a:xfrm>
          <a:off x="7861300" y="14628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xdr:rowOff>
    </xdr:from>
    <xdr:to>
      <xdr:col>36</xdr:col>
      <xdr:colOff>165100</xdr:colOff>
      <xdr:row>85</xdr:row>
      <xdr:rowOff>104902</xdr:rowOff>
    </xdr:to>
    <xdr:sp macro="" textlink="">
      <xdr:nvSpPr>
        <xdr:cNvPr id="368" name="楕円 367"/>
        <xdr:cNvSpPr/>
      </xdr:nvSpPr>
      <xdr:spPr>
        <a:xfrm>
          <a:off x="6921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54102</xdr:rowOff>
    </xdr:from>
    <xdr:to>
      <xdr:col>41</xdr:col>
      <xdr:colOff>50800</xdr:colOff>
      <xdr:row>85</xdr:row>
      <xdr:rowOff>55474</xdr:rowOff>
    </xdr:to>
    <xdr:cxnSp macro="">
      <xdr:nvCxnSpPr>
        <xdr:cNvPr id="369" name="直線コネクタ 368"/>
        <xdr:cNvCxnSpPr/>
      </xdr:nvCxnSpPr>
      <xdr:spPr>
        <a:xfrm>
          <a:off x="6972300" y="1462735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96944</xdr:rowOff>
    </xdr:from>
    <xdr:ext cx="469744" cy="259045"/>
    <xdr:sp macro="" textlink="">
      <xdr:nvSpPr>
        <xdr:cNvPr id="374" name="n_1mainValue【公営住宅】&#10;一人当たり面積"/>
        <xdr:cNvSpPr txBox="1"/>
      </xdr:nvSpPr>
      <xdr:spPr>
        <a:xfrm>
          <a:off x="93917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97401</xdr:rowOff>
    </xdr:from>
    <xdr:ext cx="469744" cy="259045"/>
    <xdr:sp macro="" textlink="">
      <xdr:nvSpPr>
        <xdr:cNvPr id="375" name="n_2mainValue【公営住宅】&#10;一人当たり面積"/>
        <xdr:cNvSpPr txBox="1"/>
      </xdr:nvSpPr>
      <xdr:spPr>
        <a:xfrm>
          <a:off x="8515427" y="1467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97401</xdr:rowOff>
    </xdr:from>
    <xdr:ext cx="469744" cy="259045"/>
    <xdr:sp macro="" textlink="">
      <xdr:nvSpPr>
        <xdr:cNvPr id="376" name="n_3mainValue【公営住宅】&#10;一人当たり面積"/>
        <xdr:cNvSpPr txBox="1"/>
      </xdr:nvSpPr>
      <xdr:spPr>
        <a:xfrm>
          <a:off x="7626427" y="1467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96029</xdr:rowOff>
    </xdr:from>
    <xdr:ext cx="469744" cy="259045"/>
    <xdr:sp macro="" textlink="">
      <xdr:nvSpPr>
        <xdr:cNvPr id="377" name="n_4mainValue【公営住宅】&#10;一人当たり面積"/>
        <xdr:cNvSpPr txBox="1"/>
      </xdr:nvSpPr>
      <xdr:spPr>
        <a:xfrm>
          <a:off x="6737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61595</xdr:rowOff>
    </xdr:from>
    <xdr:to>
      <xdr:col>85</xdr:col>
      <xdr:colOff>177800</xdr:colOff>
      <xdr:row>34</xdr:row>
      <xdr:rowOff>163195</xdr:rowOff>
    </xdr:to>
    <xdr:sp macro="" textlink="">
      <xdr:nvSpPr>
        <xdr:cNvPr id="434" name="楕円 433"/>
        <xdr:cNvSpPr/>
      </xdr:nvSpPr>
      <xdr:spPr>
        <a:xfrm>
          <a:off x="162687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84472</xdr:rowOff>
    </xdr:from>
    <xdr:ext cx="405111" cy="259045"/>
    <xdr:sp macro="" textlink="">
      <xdr:nvSpPr>
        <xdr:cNvPr id="435" name="【認定こども園・幼稚園・保育所】&#10;有形固定資産減価償却率該当値テキスト"/>
        <xdr:cNvSpPr txBox="1"/>
      </xdr:nvSpPr>
      <xdr:spPr>
        <a:xfrm>
          <a:off x="16357600"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10160</xdr:rowOff>
    </xdr:from>
    <xdr:to>
      <xdr:col>81</xdr:col>
      <xdr:colOff>101600</xdr:colOff>
      <xdr:row>34</xdr:row>
      <xdr:rowOff>111760</xdr:rowOff>
    </xdr:to>
    <xdr:sp macro="" textlink="">
      <xdr:nvSpPr>
        <xdr:cNvPr id="436" name="楕円 435"/>
        <xdr:cNvSpPr/>
      </xdr:nvSpPr>
      <xdr:spPr>
        <a:xfrm>
          <a:off x="15430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60960</xdr:rowOff>
    </xdr:from>
    <xdr:to>
      <xdr:col>85</xdr:col>
      <xdr:colOff>127000</xdr:colOff>
      <xdr:row>34</xdr:row>
      <xdr:rowOff>112395</xdr:rowOff>
    </xdr:to>
    <xdr:cxnSp macro="">
      <xdr:nvCxnSpPr>
        <xdr:cNvPr id="437" name="直線コネクタ 436"/>
        <xdr:cNvCxnSpPr/>
      </xdr:nvCxnSpPr>
      <xdr:spPr>
        <a:xfrm>
          <a:off x="15481300" y="58902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xdr:rowOff>
    </xdr:from>
    <xdr:to>
      <xdr:col>76</xdr:col>
      <xdr:colOff>165100</xdr:colOff>
      <xdr:row>34</xdr:row>
      <xdr:rowOff>104140</xdr:rowOff>
    </xdr:to>
    <xdr:sp macro="" textlink="">
      <xdr:nvSpPr>
        <xdr:cNvPr id="438" name="楕円 437"/>
        <xdr:cNvSpPr/>
      </xdr:nvSpPr>
      <xdr:spPr>
        <a:xfrm>
          <a:off x="14541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53340</xdr:rowOff>
    </xdr:from>
    <xdr:to>
      <xdr:col>81</xdr:col>
      <xdr:colOff>50800</xdr:colOff>
      <xdr:row>34</xdr:row>
      <xdr:rowOff>60960</xdr:rowOff>
    </xdr:to>
    <xdr:cxnSp macro="">
      <xdr:nvCxnSpPr>
        <xdr:cNvPr id="439" name="直線コネクタ 438"/>
        <xdr:cNvCxnSpPr/>
      </xdr:nvCxnSpPr>
      <xdr:spPr>
        <a:xfrm>
          <a:off x="14592300" y="5882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126365</xdr:rowOff>
    </xdr:from>
    <xdr:to>
      <xdr:col>72</xdr:col>
      <xdr:colOff>38100</xdr:colOff>
      <xdr:row>34</xdr:row>
      <xdr:rowOff>56515</xdr:rowOff>
    </xdr:to>
    <xdr:sp macro="" textlink="">
      <xdr:nvSpPr>
        <xdr:cNvPr id="440" name="楕円 439"/>
        <xdr:cNvSpPr/>
      </xdr:nvSpPr>
      <xdr:spPr>
        <a:xfrm>
          <a:off x="13652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5715</xdr:rowOff>
    </xdr:from>
    <xdr:to>
      <xdr:col>76</xdr:col>
      <xdr:colOff>114300</xdr:colOff>
      <xdr:row>34</xdr:row>
      <xdr:rowOff>53340</xdr:rowOff>
    </xdr:to>
    <xdr:cxnSp macro="">
      <xdr:nvCxnSpPr>
        <xdr:cNvPr id="441" name="直線コネクタ 440"/>
        <xdr:cNvCxnSpPr/>
      </xdr:nvCxnSpPr>
      <xdr:spPr>
        <a:xfrm>
          <a:off x="13703300" y="58350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76835</xdr:rowOff>
    </xdr:from>
    <xdr:to>
      <xdr:col>67</xdr:col>
      <xdr:colOff>101600</xdr:colOff>
      <xdr:row>34</xdr:row>
      <xdr:rowOff>6985</xdr:rowOff>
    </xdr:to>
    <xdr:sp macro="" textlink="">
      <xdr:nvSpPr>
        <xdr:cNvPr id="442" name="楕円 441"/>
        <xdr:cNvSpPr/>
      </xdr:nvSpPr>
      <xdr:spPr>
        <a:xfrm>
          <a:off x="12763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127635</xdr:rowOff>
    </xdr:from>
    <xdr:to>
      <xdr:col>71</xdr:col>
      <xdr:colOff>177800</xdr:colOff>
      <xdr:row>34</xdr:row>
      <xdr:rowOff>5715</xdr:rowOff>
    </xdr:to>
    <xdr:cxnSp macro="">
      <xdr:nvCxnSpPr>
        <xdr:cNvPr id="443" name="直線コネクタ 442"/>
        <xdr:cNvCxnSpPr/>
      </xdr:nvCxnSpPr>
      <xdr:spPr>
        <a:xfrm>
          <a:off x="12814300" y="57854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128287</xdr:rowOff>
    </xdr:from>
    <xdr:ext cx="405111" cy="259045"/>
    <xdr:sp macro="" textlink="">
      <xdr:nvSpPr>
        <xdr:cNvPr id="448" name="n_1mainValue【認定こども園・幼稚園・保育所】&#10;有形固定資産減価償却率"/>
        <xdr:cNvSpPr txBox="1"/>
      </xdr:nvSpPr>
      <xdr:spPr>
        <a:xfrm>
          <a:off x="152660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120667</xdr:rowOff>
    </xdr:from>
    <xdr:ext cx="405111" cy="259045"/>
    <xdr:sp macro="" textlink="">
      <xdr:nvSpPr>
        <xdr:cNvPr id="449" name="n_2mainValue【認定こども園・幼稚園・保育所】&#10;有形固定資産減価償却率"/>
        <xdr:cNvSpPr txBox="1"/>
      </xdr:nvSpPr>
      <xdr:spPr>
        <a:xfrm>
          <a:off x="14389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73042</xdr:rowOff>
    </xdr:from>
    <xdr:ext cx="405111" cy="259045"/>
    <xdr:sp macro="" textlink="">
      <xdr:nvSpPr>
        <xdr:cNvPr id="450" name="n_3mainValue【認定こども園・幼稚園・保育所】&#10;有形固定資産減価償却率"/>
        <xdr:cNvSpPr txBox="1"/>
      </xdr:nvSpPr>
      <xdr:spPr>
        <a:xfrm>
          <a:off x="13500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23512</xdr:rowOff>
    </xdr:from>
    <xdr:ext cx="405111" cy="259045"/>
    <xdr:sp macro="" textlink="">
      <xdr:nvSpPr>
        <xdr:cNvPr id="451" name="n_4mainValue【認定こども園・幼稚園・保育所】&#10;有形固定資産減価償却率"/>
        <xdr:cNvSpPr txBox="1"/>
      </xdr:nvSpPr>
      <xdr:spPr>
        <a:xfrm>
          <a:off x="126117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78740</xdr:rowOff>
    </xdr:from>
    <xdr:to>
      <xdr:col>116</xdr:col>
      <xdr:colOff>114300</xdr:colOff>
      <xdr:row>42</xdr:row>
      <xdr:rowOff>8890</xdr:rowOff>
    </xdr:to>
    <xdr:sp macro="" textlink="">
      <xdr:nvSpPr>
        <xdr:cNvPr id="491" name="楕円 490"/>
        <xdr:cNvSpPr/>
      </xdr:nvSpPr>
      <xdr:spPr>
        <a:xfrm>
          <a:off x="22110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165117</xdr:rowOff>
    </xdr:from>
    <xdr:ext cx="469744" cy="259045"/>
    <xdr:sp macro="" textlink="">
      <xdr:nvSpPr>
        <xdr:cNvPr id="492" name="【認定こども園・幼稚園・保育所】&#10;一人当たり面積該当値テキスト"/>
        <xdr:cNvSpPr txBox="1"/>
      </xdr:nvSpPr>
      <xdr:spPr>
        <a:xfrm>
          <a:off x="22199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78740</xdr:rowOff>
    </xdr:from>
    <xdr:to>
      <xdr:col>112</xdr:col>
      <xdr:colOff>38100</xdr:colOff>
      <xdr:row>42</xdr:row>
      <xdr:rowOff>8890</xdr:rowOff>
    </xdr:to>
    <xdr:sp macro="" textlink="">
      <xdr:nvSpPr>
        <xdr:cNvPr id="493" name="楕円 492"/>
        <xdr:cNvSpPr/>
      </xdr:nvSpPr>
      <xdr:spPr>
        <a:xfrm>
          <a:off x="2127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129540</xdr:rowOff>
    </xdr:from>
    <xdr:to>
      <xdr:col>116</xdr:col>
      <xdr:colOff>63500</xdr:colOff>
      <xdr:row>41</xdr:row>
      <xdr:rowOff>129540</xdr:rowOff>
    </xdr:to>
    <xdr:cxnSp macro="">
      <xdr:nvCxnSpPr>
        <xdr:cNvPr id="494" name="直線コネクタ 493"/>
        <xdr:cNvCxnSpPr/>
      </xdr:nvCxnSpPr>
      <xdr:spPr>
        <a:xfrm>
          <a:off x="21323300" y="715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78740</xdr:rowOff>
    </xdr:from>
    <xdr:to>
      <xdr:col>107</xdr:col>
      <xdr:colOff>101600</xdr:colOff>
      <xdr:row>42</xdr:row>
      <xdr:rowOff>8890</xdr:rowOff>
    </xdr:to>
    <xdr:sp macro="" textlink="">
      <xdr:nvSpPr>
        <xdr:cNvPr id="495" name="楕円 494"/>
        <xdr:cNvSpPr/>
      </xdr:nvSpPr>
      <xdr:spPr>
        <a:xfrm>
          <a:off x="20383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129540</xdr:rowOff>
    </xdr:from>
    <xdr:to>
      <xdr:col>111</xdr:col>
      <xdr:colOff>177800</xdr:colOff>
      <xdr:row>41</xdr:row>
      <xdr:rowOff>129540</xdr:rowOff>
    </xdr:to>
    <xdr:cxnSp macro="">
      <xdr:nvCxnSpPr>
        <xdr:cNvPr id="496" name="直線コネクタ 495"/>
        <xdr:cNvCxnSpPr/>
      </xdr:nvCxnSpPr>
      <xdr:spPr>
        <a:xfrm>
          <a:off x="20434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78740</xdr:rowOff>
    </xdr:from>
    <xdr:to>
      <xdr:col>102</xdr:col>
      <xdr:colOff>165100</xdr:colOff>
      <xdr:row>42</xdr:row>
      <xdr:rowOff>8890</xdr:rowOff>
    </xdr:to>
    <xdr:sp macro="" textlink="">
      <xdr:nvSpPr>
        <xdr:cNvPr id="497" name="楕円 496"/>
        <xdr:cNvSpPr/>
      </xdr:nvSpPr>
      <xdr:spPr>
        <a:xfrm>
          <a:off x="19494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129540</xdr:rowOff>
    </xdr:from>
    <xdr:to>
      <xdr:col>107</xdr:col>
      <xdr:colOff>50800</xdr:colOff>
      <xdr:row>41</xdr:row>
      <xdr:rowOff>129540</xdr:rowOff>
    </xdr:to>
    <xdr:cxnSp macro="">
      <xdr:nvCxnSpPr>
        <xdr:cNvPr id="498" name="直線コネクタ 497"/>
        <xdr:cNvCxnSpPr/>
      </xdr:nvCxnSpPr>
      <xdr:spPr>
        <a:xfrm>
          <a:off x="19545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78740</xdr:rowOff>
    </xdr:from>
    <xdr:to>
      <xdr:col>98</xdr:col>
      <xdr:colOff>38100</xdr:colOff>
      <xdr:row>42</xdr:row>
      <xdr:rowOff>8890</xdr:rowOff>
    </xdr:to>
    <xdr:sp macro="" textlink="">
      <xdr:nvSpPr>
        <xdr:cNvPr id="499" name="楕円 498"/>
        <xdr:cNvSpPr/>
      </xdr:nvSpPr>
      <xdr:spPr>
        <a:xfrm>
          <a:off x="18605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129540</xdr:rowOff>
    </xdr:from>
    <xdr:to>
      <xdr:col>102</xdr:col>
      <xdr:colOff>114300</xdr:colOff>
      <xdr:row>41</xdr:row>
      <xdr:rowOff>129540</xdr:rowOff>
    </xdr:to>
    <xdr:cxnSp macro="">
      <xdr:nvCxnSpPr>
        <xdr:cNvPr id="500" name="直線コネクタ 499"/>
        <xdr:cNvCxnSpPr/>
      </xdr:nvCxnSpPr>
      <xdr:spPr>
        <a:xfrm>
          <a:off x="18656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xdr:rowOff>
    </xdr:from>
    <xdr:ext cx="469744" cy="259045"/>
    <xdr:sp macro="" textlink="">
      <xdr:nvSpPr>
        <xdr:cNvPr id="505" name="n_1mainValue【認定こども園・幼稚園・保育所】&#10;一人当たり面積"/>
        <xdr:cNvSpPr txBox="1"/>
      </xdr:nvSpPr>
      <xdr:spPr>
        <a:xfrm>
          <a:off x="21075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17</xdr:rowOff>
    </xdr:from>
    <xdr:ext cx="469744" cy="259045"/>
    <xdr:sp macro="" textlink="">
      <xdr:nvSpPr>
        <xdr:cNvPr id="506" name="n_2mainValue【認定こども園・幼稚園・保育所】&#10;一人当たり面積"/>
        <xdr:cNvSpPr txBox="1"/>
      </xdr:nvSpPr>
      <xdr:spPr>
        <a:xfrm>
          <a:off x="20199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17</xdr:rowOff>
    </xdr:from>
    <xdr:ext cx="469744" cy="259045"/>
    <xdr:sp macro="" textlink="">
      <xdr:nvSpPr>
        <xdr:cNvPr id="507" name="n_3mainValue【認定こども園・幼稚園・保育所】&#10;一人当たり面積"/>
        <xdr:cNvSpPr txBox="1"/>
      </xdr:nvSpPr>
      <xdr:spPr>
        <a:xfrm>
          <a:off x="19310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17</xdr:rowOff>
    </xdr:from>
    <xdr:ext cx="469744" cy="259045"/>
    <xdr:sp macro="" textlink="">
      <xdr:nvSpPr>
        <xdr:cNvPr id="508" name="n_4mainValue【認定こども園・幼稚園・保育所】&#10;一人当たり面積"/>
        <xdr:cNvSpPr txBox="1"/>
      </xdr:nvSpPr>
      <xdr:spPr>
        <a:xfrm>
          <a:off x="18421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113792</xdr:rowOff>
    </xdr:from>
    <xdr:to>
      <xdr:col>85</xdr:col>
      <xdr:colOff>177800</xdr:colOff>
      <xdr:row>60</xdr:row>
      <xdr:rowOff>43942</xdr:rowOff>
    </xdr:to>
    <xdr:sp macro="" textlink="">
      <xdr:nvSpPr>
        <xdr:cNvPr id="547" name="楕円 546"/>
        <xdr:cNvSpPr/>
      </xdr:nvSpPr>
      <xdr:spPr>
        <a:xfrm>
          <a:off x="162687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92219</xdr:rowOff>
    </xdr:from>
    <xdr:ext cx="405111" cy="259045"/>
    <xdr:sp macro="" textlink="">
      <xdr:nvSpPr>
        <xdr:cNvPr id="548" name="【学校施設】&#10;有形固定資産減価償却率該当値テキスト"/>
        <xdr:cNvSpPr txBox="1"/>
      </xdr:nvSpPr>
      <xdr:spPr>
        <a:xfrm>
          <a:off x="16357600"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136652</xdr:rowOff>
    </xdr:from>
    <xdr:to>
      <xdr:col>81</xdr:col>
      <xdr:colOff>101600</xdr:colOff>
      <xdr:row>60</xdr:row>
      <xdr:rowOff>66802</xdr:rowOff>
    </xdr:to>
    <xdr:sp macro="" textlink="">
      <xdr:nvSpPr>
        <xdr:cNvPr id="549" name="楕円 548"/>
        <xdr:cNvSpPr/>
      </xdr:nvSpPr>
      <xdr:spPr>
        <a:xfrm>
          <a:off x="154305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164592</xdr:rowOff>
    </xdr:from>
    <xdr:to>
      <xdr:col>85</xdr:col>
      <xdr:colOff>127000</xdr:colOff>
      <xdr:row>60</xdr:row>
      <xdr:rowOff>16002</xdr:rowOff>
    </xdr:to>
    <xdr:cxnSp macro="">
      <xdr:nvCxnSpPr>
        <xdr:cNvPr id="550" name="直線コネクタ 549"/>
        <xdr:cNvCxnSpPr/>
      </xdr:nvCxnSpPr>
      <xdr:spPr>
        <a:xfrm flipV="1">
          <a:off x="15481300" y="1028014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150368</xdr:rowOff>
    </xdr:from>
    <xdr:to>
      <xdr:col>76</xdr:col>
      <xdr:colOff>165100</xdr:colOff>
      <xdr:row>60</xdr:row>
      <xdr:rowOff>80518</xdr:rowOff>
    </xdr:to>
    <xdr:sp macro="" textlink="">
      <xdr:nvSpPr>
        <xdr:cNvPr id="551" name="楕円 550"/>
        <xdr:cNvSpPr/>
      </xdr:nvSpPr>
      <xdr:spPr>
        <a:xfrm>
          <a:off x="14541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xdr:rowOff>
    </xdr:from>
    <xdr:to>
      <xdr:col>81</xdr:col>
      <xdr:colOff>50800</xdr:colOff>
      <xdr:row>60</xdr:row>
      <xdr:rowOff>29718</xdr:rowOff>
    </xdr:to>
    <xdr:cxnSp macro="">
      <xdr:nvCxnSpPr>
        <xdr:cNvPr id="552" name="直線コネクタ 551"/>
        <xdr:cNvCxnSpPr/>
      </xdr:nvCxnSpPr>
      <xdr:spPr>
        <a:xfrm flipV="1">
          <a:off x="14592300" y="103030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104648</xdr:rowOff>
    </xdr:from>
    <xdr:to>
      <xdr:col>72</xdr:col>
      <xdr:colOff>38100</xdr:colOff>
      <xdr:row>60</xdr:row>
      <xdr:rowOff>34798</xdr:rowOff>
    </xdr:to>
    <xdr:sp macro="" textlink="">
      <xdr:nvSpPr>
        <xdr:cNvPr id="553" name="楕円 552"/>
        <xdr:cNvSpPr/>
      </xdr:nvSpPr>
      <xdr:spPr>
        <a:xfrm>
          <a:off x="13652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155448</xdr:rowOff>
    </xdr:from>
    <xdr:to>
      <xdr:col>76</xdr:col>
      <xdr:colOff>114300</xdr:colOff>
      <xdr:row>60</xdr:row>
      <xdr:rowOff>29718</xdr:rowOff>
    </xdr:to>
    <xdr:cxnSp macro="">
      <xdr:nvCxnSpPr>
        <xdr:cNvPr id="554" name="直線コネクタ 553"/>
        <xdr:cNvCxnSpPr/>
      </xdr:nvCxnSpPr>
      <xdr:spPr>
        <a:xfrm>
          <a:off x="13703300" y="102709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122936</xdr:rowOff>
    </xdr:from>
    <xdr:to>
      <xdr:col>67</xdr:col>
      <xdr:colOff>101600</xdr:colOff>
      <xdr:row>60</xdr:row>
      <xdr:rowOff>53086</xdr:rowOff>
    </xdr:to>
    <xdr:sp macro="" textlink="">
      <xdr:nvSpPr>
        <xdr:cNvPr id="555" name="楕円 554"/>
        <xdr:cNvSpPr/>
      </xdr:nvSpPr>
      <xdr:spPr>
        <a:xfrm>
          <a:off x="12763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155448</xdr:rowOff>
    </xdr:from>
    <xdr:to>
      <xdr:col>71</xdr:col>
      <xdr:colOff>177800</xdr:colOff>
      <xdr:row>60</xdr:row>
      <xdr:rowOff>2286</xdr:rowOff>
    </xdr:to>
    <xdr:cxnSp macro="">
      <xdr:nvCxnSpPr>
        <xdr:cNvPr id="556" name="直線コネクタ 555"/>
        <xdr:cNvCxnSpPr/>
      </xdr:nvCxnSpPr>
      <xdr:spPr>
        <a:xfrm flipV="1">
          <a:off x="12814300" y="1027099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57929</xdr:rowOff>
    </xdr:from>
    <xdr:ext cx="405111" cy="259045"/>
    <xdr:sp macro="" textlink="">
      <xdr:nvSpPr>
        <xdr:cNvPr id="561" name="n_1mainValue【学校施設】&#10;有形固定資産減価償却率"/>
        <xdr:cNvSpPr txBox="1"/>
      </xdr:nvSpPr>
      <xdr:spPr>
        <a:xfrm>
          <a:off x="152660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71645</xdr:rowOff>
    </xdr:from>
    <xdr:ext cx="405111" cy="259045"/>
    <xdr:sp macro="" textlink="">
      <xdr:nvSpPr>
        <xdr:cNvPr id="562" name="n_2mainValue【学校施設】&#10;有形固定資産減価償却率"/>
        <xdr:cNvSpPr txBox="1"/>
      </xdr:nvSpPr>
      <xdr:spPr>
        <a:xfrm>
          <a:off x="14389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25925</xdr:rowOff>
    </xdr:from>
    <xdr:ext cx="405111" cy="259045"/>
    <xdr:sp macro="" textlink="">
      <xdr:nvSpPr>
        <xdr:cNvPr id="563" name="n_3mainValue【学校施設】&#10;有形固定資産減価償却率"/>
        <xdr:cNvSpPr txBox="1"/>
      </xdr:nvSpPr>
      <xdr:spPr>
        <a:xfrm>
          <a:off x="13500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44213</xdr:rowOff>
    </xdr:from>
    <xdr:ext cx="405111" cy="259045"/>
    <xdr:sp macro="" textlink="">
      <xdr:nvSpPr>
        <xdr:cNvPr id="564" name="n_4mainValue【学校施設】&#10;有形固定資産減価償却率"/>
        <xdr:cNvSpPr txBox="1"/>
      </xdr:nvSpPr>
      <xdr:spPr>
        <a:xfrm>
          <a:off x="126117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98743</xdr:rowOff>
    </xdr:from>
    <xdr:to>
      <xdr:col>116</xdr:col>
      <xdr:colOff>114300</xdr:colOff>
      <xdr:row>63</xdr:row>
      <xdr:rowOff>28893</xdr:rowOff>
    </xdr:to>
    <xdr:sp macro="" textlink="">
      <xdr:nvSpPr>
        <xdr:cNvPr id="604" name="楕円 603"/>
        <xdr:cNvSpPr/>
      </xdr:nvSpPr>
      <xdr:spPr>
        <a:xfrm>
          <a:off x="22110700" y="107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99885</xdr:rowOff>
    </xdr:from>
    <xdr:to>
      <xdr:col>112</xdr:col>
      <xdr:colOff>38100</xdr:colOff>
      <xdr:row>63</xdr:row>
      <xdr:rowOff>30035</xdr:rowOff>
    </xdr:to>
    <xdr:sp macro="" textlink="">
      <xdr:nvSpPr>
        <xdr:cNvPr id="606" name="楕円 605"/>
        <xdr:cNvSpPr/>
      </xdr:nvSpPr>
      <xdr:spPr>
        <a:xfrm>
          <a:off x="21272500" y="107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149543</xdr:rowOff>
    </xdr:from>
    <xdr:to>
      <xdr:col>116</xdr:col>
      <xdr:colOff>63500</xdr:colOff>
      <xdr:row>62</xdr:row>
      <xdr:rowOff>150685</xdr:rowOff>
    </xdr:to>
    <xdr:cxnSp macro="">
      <xdr:nvCxnSpPr>
        <xdr:cNvPr id="607" name="直線コネクタ 606"/>
        <xdr:cNvCxnSpPr/>
      </xdr:nvCxnSpPr>
      <xdr:spPr>
        <a:xfrm flipV="1">
          <a:off x="21323300" y="1077944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100647</xdr:rowOff>
    </xdr:from>
    <xdr:to>
      <xdr:col>107</xdr:col>
      <xdr:colOff>101600</xdr:colOff>
      <xdr:row>63</xdr:row>
      <xdr:rowOff>30797</xdr:rowOff>
    </xdr:to>
    <xdr:sp macro="" textlink="">
      <xdr:nvSpPr>
        <xdr:cNvPr id="608" name="楕円 607"/>
        <xdr:cNvSpPr/>
      </xdr:nvSpPr>
      <xdr:spPr>
        <a:xfrm>
          <a:off x="203835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150685</xdr:rowOff>
    </xdr:from>
    <xdr:to>
      <xdr:col>111</xdr:col>
      <xdr:colOff>177800</xdr:colOff>
      <xdr:row>62</xdr:row>
      <xdr:rowOff>151447</xdr:rowOff>
    </xdr:to>
    <xdr:cxnSp macro="">
      <xdr:nvCxnSpPr>
        <xdr:cNvPr id="609" name="直線コネクタ 608"/>
        <xdr:cNvCxnSpPr/>
      </xdr:nvCxnSpPr>
      <xdr:spPr>
        <a:xfrm flipV="1">
          <a:off x="20434300" y="107805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10" name="楕円 609"/>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150876</xdr:rowOff>
    </xdr:from>
    <xdr:to>
      <xdr:col>107</xdr:col>
      <xdr:colOff>50800</xdr:colOff>
      <xdr:row>62</xdr:row>
      <xdr:rowOff>151447</xdr:rowOff>
    </xdr:to>
    <xdr:cxnSp macro="">
      <xdr:nvCxnSpPr>
        <xdr:cNvPr id="611" name="直線コネクタ 610"/>
        <xdr:cNvCxnSpPr/>
      </xdr:nvCxnSpPr>
      <xdr:spPr>
        <a:xfrm>
          <a:off x="19545300" y="1078077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98361</xdr:rowOff>
    </xdr:from>
    <xdr:to>
      <xdr:col>98</xdr:col>
      <xdr:colOff>38100</xdr:colOff>
      <xdr:row>63</xdr:row>
      <xdr:rowOff>28511</xdr:rowOff>
    </xdr:to>
    <xdr:sp macro="" textlink="">
      <xdr:nvSpPr>
        <xdr:cNvPr id="612" name="楕円 611"/>
        <xdr:cNvSpPr/>
      </xdr:nvSpPr>
      <xdr:spPr>
        <a:xfrm>
          <a:off x="18605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149161</xdr:rowOff>
    </xdr:from>
    <xdr:to>
      <xdr:col>102</xdr:col>
      <xdr:colOff>114300</xdr:colOff>
      <xdr:row>62</xdr:row>
      <xdr:rowOff>150876</xdr:rowOff>
    </xdr:to>
    <xdr:cxnSp macro="">
      <xdr:nvCxnSpPr>
        <xdr:cNvPr id="613" name="直線コネクタ 612"/>
        <xdr:cNvCxnSpPr/>
      </xdr:nvCxnSpPr>
      <xdr:spPr>
        <a:xfrm>
          <a:off x="18656300" y="1077906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21162</xdr:rowOff>
    </xdr:from>
    <xdr:ext cx="469744" cy="259045"/>
    <xdr:sp macro="" textlink="">
      <xdr:nvSpPr>
        <xdr:cNvPr id="618" name="n_1mainValue【学校施設】&#10;一人当たり面積"/>
        <xdr:cNvSpPr txBox="1"/>
      </xdr:nvSpPr>
      <xdr:spPr>
        <a:xfrm>
          <a:off x="21075727" y="1082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21924</xdr:rowOff>
    </xdr:from>
    <xdr:ext cx="469744" cy="259045"/>
    <xdr:sp macro="" textlink="">
      <xdr:nvSpPr>
        <xdr:cNvPr id="619" name="n_2mainValue【学校施設】&#10;一人当たり面積"/>
        <xdr:cNvSpPr txBox="1"/>
      </xdr:nvSpPr>
      <xdr:spPr>
        <a:xfrm>
          <a:off x="20199427" y="108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620" name="n_3mainValue【学校施設】&#10;一人当たり面積"/>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19638</xdr:rowOff>
    </xdr:from>
    <xdr:ext cx="469744" cy="259045"/>
    <xdr:sp macro="" textlink="">
      <xdr:nvSpPr>
        <xdr:cNvPr id="621" name="n_4mainValue【学校施設】&#10;一人当たり面積"/>
        <xdr:cNvSpPr txBox="1"/>
      </xdr:nvSpPr>
      <xdr:spPr>
        <a:xfrm>
          <a:off x="184214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55880</xdr:rowOff>
    </xdr:from>
    <xdr:to>
      <xdr:col>85</xdr:col>
      <xdr:colOff>177800</xdr:colOff>
      <xdr:row>84</xdr:row>
      <xdr:rowOff>157480</xdr:rowOff>
    </xdr:to>
    <xdr:sp macro="" textlink="">
      <xdr:nvSpPr>
        <xdr:cNvPr id="663" name="楕円 662"/>
        <xdr:cNvSpPr/>
      </xdr:nvSpPr>
      <xdr:spPr>
        <a:xfrm>
          <a:off x="16268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34307</xdr:rowOff>
    </xdr:from>
    <xdr:ext cx="405111" cy="259045"/>
    <xdr:sp macro="" textlink="">
      <xdr:nvSpPr>
        <xdr:cNvPr id="664" name="【児童館】&#10;有形固定資産減価償却率該当値テキスト"/>
        <xdr:cNvSpPr txBox="1"/>
      </xdr:nvSpPr>
      <xdr:spPr>
        <a:xfrm>
          <a:off x="16357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665" name="楕円 664"/>
        <xdr:cNvSpPr/>
      </xdr:nvSpPr>
      <xdr:spPr>
        <a:xfrm>
          <a:off x="15430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90351</xdr:rowOff>
    </xdr:from>
    <xdr:to>
      <xdr:col>85</xdr:col>
      <xdr:colOff>127000</xdr:colOff>
      <xdr:row>84</xdr:row>
      <xdr:rowOff>106680</xdr:rowOff>
    </xdr:to>
    <xdr:cxnSp macro="">
      <xdr:nvCxnSpPr>
        <xdr:cNvPr id="666" name="直線コネクタ 665"/>
        <xdr:cNvCxnSpPr/>
      </xdr:nvCxnSpPr>
      <xdr:spPr>
        <a:xfrm>
          <a:off x="15481300" y="144921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23223</xdr:rowOff>
    </xdr:from>
    <xdr:to>
      <xdr:col>76</xdr:col>
      <xdr:colOff>165100</xdr:colOff>
      <xdr:row>82</xdr:row>
      <xdr:rowOff>124823</xdr:rowOff>
    </xdr:to>
    <xdr:sp macro="" textlink="">
      <xdr:nvSpPr>
        <xdr:cNvPr id="667" name="楕円 666"/>
        <xdr:cNvSpPr/>
      </xdr:nvSpPr>
      <xdr:spPr>
        <a:xfrm>
          <a:off x="14541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74023</xdr:rowOff>
    </xdr:from>
    <xdr:to>
      <xdr:col>81</xdr:col>
      <xdr:colOff>50800</xdr:colOff>
      <xdr:row>84</xdr:row>
      <xdr:rowOff>90351</xdr:rowOff>
    </xdr:to>
    <xdr:cxnSp macro="">
      <xdr:nvCxnSpPr>
        <xdr:cNvPr id="668" name="直線コネクタ 667"/>
        <xdr:cNvCxnSpPr/>
      </xdr:nvCxnSpPr>
      <xdr:spPr>
        <a:xfrm>
          <a:off x="14592300" y="14132923"/>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165281</xdr:rowOff>
    </xdr:from>
    <xdr:to>
      <xdr:col>72</xdr:col>
      <xdr:colOff>38100</xdr:colOff>
      <xdr:row>82</xdr:row>
      <xdr:rowOff>95431</xdr:rowOff>
    </xdr:to>
    <xdr:sp macro="" textlink="">
      <xdr:nvSpPr>
        <xdr:cNvPr id="669" name="楕円 668"/>
        <xdr:cNvSpPr/>
      </xdr:nvSpPr>
      <xdr:spPr>
        <a:xfrm>
          <a:off x="13652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44631</xdr:rowOff>
    </xdr:from>
    <xdr:to>
      <xdr:col>76</xdr:col>
      <xdr:colOff>114300</xdr:colOff>
      <xdr:row>82</xdr:row>
      <xdr:rowOff>74023</xdr:rowOff>
    </xdr:to>
    <xdr:cxnSp macro="">
      <xdr:nvCxnSpPr>
        <xdr:cNvPr id="670" name="直線コネクタ 669"/>
        <xdr:cNvCxnSpPr/>
      </xdr:nvCxnSpPr>
      <xdr:spPr>
        <a:xfrm>
          <a:off x="13703300" y="141035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6894</xdr:rowOff>
    </xdr:from>
    <xdr:to>
      <xdr:col>67</xdr:col>
      <xdr:colOff>101600</xdr:colOff>
      <xdr:row>82</xdr:row>
      <xdr:rowOff>108494</xdr:rowOff>
    </xdr:to>
    <xdr:sp macro="" textlink="">
      <xdr:nvSpPr>
        <xdr:cNvPr id="671" name="楕円 670"/>
        <xdr:cNvSpPr/>
      </xdr:nvSpPr>
      <xdr:spPr>
        <a:xfrm>
          <a:off x="12763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44631</xdr:rowOff>
    </xdr:from>
    <xdr:to>
      <xdr:col>71</xdr:col>
      <xdr:colOff>177800</xdr:colOff>
      <xdr:row>82</xdr:row>
      <xdr:rowOff>57694</xdr:rowOff>
    </xdr:to>
    <xdr:cxnSp macro="">
      <xdr:nvCxnSpPr>
        <xdr:cNvPr id="672" name="直線コネクタ 671"/>
        <xdr:cNvCxnSpPr/>
      </xdr:nvCxnSpPr>
      <xdr:spPr>
        <a:xfrm flipV="1">
          <a:off x="12814300" y="141035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4" name="n_2aveValue【児童館】&#10;有形固定資産減価償却率"/>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5" name="n_3aveValue【児童館】&#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677" name="n_1mainValue【児童館】&#10;有形固定資産減価償却率"/>
        <xdr:cNvSpPr txBox="1"/>
      </xdr:nvSpPr>
      <xdr:spPr>
        <a:xfrm>
          <a:off x="15266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141350</xdr:rowOff>
    </xdr:from>
    <xdr:ext cx="405111" cy="259045"/>
    <xdr:sp macro="" textlink="">
      <xdr:nvSpPr>
        <xdr:cNvPr id="678" name="n_2mainValue【児童館】&#10;有形固定資産減価償却率"/>
        <xdr:cNvSpPr txBox="1"/>
      </xdr:nvSpPr>
      <xdr:spPr>
        <a:xfrm>
          <a:off x="14389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111958</xdr:rowOff>
    </xdr:from>
    <xdr:ext cx="405111" cy="259045"/>
    <xdr:sp macro="" textlink="">
      <xdr:nvSpPr>
        <xdr:cNvPr id="679" name="n_3mainValue【児童館】&#10;有形固定資産減価償却率"/>
        <xdr:cNvSpPr txBox="1"/>
      </xdr:nvSpPr>
      <xdr:spPr>
        <a:xfrm>
          <a:off x="13500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125021</xdr:rowOff>
    </xdr:from>
    <xdr:ext cx="405111" cy="259045"/>
    <xdr:sp macro="" textlink="">
      <xdr:nvSpPr>
        <xdr:cNvPr id="680" name="n_4mainValue【児童館】&#10;有形固定資産減価償却率"/>
        <xdr:cNvSpPr txBox="1"/>
      </xdr:nvSpPr>
      <xdr:spPr>
        <a:xfrm>
          <a:off x="12611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720" name="楕円 719"/>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721" name="【児童館】&#10;一人当たり面積該当値テキスト"/>
        <xdr:cNvSpPr txBox="1"/>
      </xdr:nvSpPr>
      <xdr:spPr>
        <a:xfrm>
          <a:off x="22199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22" name="楕円 721"/>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57150</xdr:rowOff>
    </xdr:to>
    <xdr:cxnSp macro="">
      <xdr:nvCxnSpPr>
        <xdr:cNvPr id="723" name="直線コネクタ 722"/>
        <xdr:cNvCxnSpPr/>
      </xdr:nvCxnSpPr>
      <xdr:spPr>
        <a:xfrm>
          <a:off x="21323300" y="1445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24" name="楕円 723"/>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57150</xdr:rowOff>
    </xdr:to>
    <xdr:cxnSp macro="">
      <xdr:nvCxnSpPr>
        <xdr:cNvPr id="725" name="直線コネクタ 724"/>
        <xdr:cNvCxnSpPr/>
      </xdr:nvCxnSpPr>
      <xdr:spPr>
        <a:xfrm>
          <a:off x="20434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26" name="楕円 725"/>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57150</xdr:rowOff>
    </xdr:to>
    <xdr:cxnSp macro="">
      <xdr:nvCxnSpPr>
        <xdr:cNvPr id="727" name="直線コネクタ 726"/>
        <xdr:cNvCxnSpPr/>
      </xdr:nvCxnSpPr>
      <xdr:spPr>
        <a:xfrm>
          <a:off x="19545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728" name="楕円 727"/>
        <xdr:cNvSpPr/>
      </xdr:nvSpPr>
      <xdr:spPr>
        <a:xfrm>
          <a:off x="18605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57150</xdr:rowOff>
    </xdr:to>
    <xdr:cxnSp macro="">
      <xdr:nvCxnSpPr>
        <xdr:cNvPr id="729" name="直線コネクタ 728"/>
        <xdr:cNvCxnSpPr/>
      </xdr:nvCxnSpPr>
      <xdr:spPr>
        <a:xfrm>
          <a:off x="18656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34" name="n_1mainValue【児童館】&#10;一人当たり面積"/>
        <xdr:cNvSpPr txBox="1"/>
      </xdr:nvSpPr>
      <xdr:spPr>
        <a:xfrm>
          <a:off x="21075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35" name="n_2mainValue【児童館】&#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36" name="n_3mainValue【児童館】&#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99077</xdr:rowOff>
    </xdr:from>
    <xdr:ext cx="469744" cy="259045"/>
    <xdr:sp macro="" textlink="">
      <xdr:nvSpPr>
        <xdr:cNvPr id="737" name="n_4mainValue【児童館】&#10;一人当たり面積"/>
        <xdr:cNvSpPr txBox="1"/>
      </xdr:nvSpPr>
      <xdr:spPr>
        <a:xfrm>
          <a:off x="18421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778" name="楕円 777"/>
        <xdr:cNvSpPr/>
      </xdr:nvSpPr>
      <xdr:spPr>
        <a:xfrm>
          <a:off x="16268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32402</xdr:rowOff>
    </xdr:from>
    <xdr:ext cx="405111" cy="259045"/>
    <xdr:sp macro="" textlink="">
      <xdr:nvSpPr>
        <xdr:cNvPr id="779" name="【公民館】&#10;有形固定資産減価償却率該当値テキスト"/>
        <xdr:cNvSpPr txBox="1"/>
      </xdr:nvSpPr>
      <xdr:spPr>
        <a:xfrm>
          <a:off x="16357600"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780" name="楕円 779"/>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104775</xdr:rowOff>
    </xdr:to>
    <xdr:cxnSp macro="">
      <xdr:nvCxnSpPr>
        <xdr:cNvPr id="781" name="直線コネクタ 780"/>
        <xdr:cNvCxnSpPr/>
      </xdr:nvCxnSpPr>
      <xdr:spPr>
        <a:xfrm>
          <a:off x="15481300" y="179279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782" name="楕円 781"/>
        <xdr:cNvSpPr/>
      </xdr:nvSpPr>
      <xdr:spPr>
        <a:xfrm>
          <a:off x="14541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59055</xdr:rowOff>
    </xdr:from>
    <xdr:to>
      <xdr:col>81</xdr:col>
      <xdr:colOff>50800</xdr:colOff>
      <xdr:row>104</xdr:row>
      <xdr:rowOff>97155</xdr:rowOff>
    </xdr:to>
    <xdr:cxnSp macro="">
      <xdr:nvCxnSpPr>
        <xdr:cNvPr id="783" name="直線コネクタ 782"/>
        <xdr:cNvCxnSpPr/>
      </xdr:nvCxnSpPr>
      <xdr:spPr>
        <a:xfrm>
          <a:off x="14592300" y="17889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141605</xdr:rowOff>
    </xdr:from>
    <xdr:to>
      <xdr:col>72</xdr:col>
      <xdr:colOff>38100</xdr:colOff>
      <xdr:row>104</xdr:row>
      <xdr:rowOff>71755</xdr:rowOff>
    </xdr:to>
    <xdr:sp macro="" textlink="">
      <xdr:nvSpPr>
        <xdr:cNvPr id="784" name="楕円 783"/>
        <xdr:cNvSpPr/>
      </xdr:nvSpPr>
      <xdr:spPr>
        <a:xfrm>
          <a:off x="1365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20955</xdr:rowOff>
    </xdr:from>
    <xdr:to>
      <xdr:col>76</xdr:col>
      <xdr:colOff>114300</xdr:colOff>
      <xdr:row>104</xdr:row>
      <xdr:rowOff>59055</xdr:rowOff>
    </xdr:to>
    <xdr:cxnSp macro="">
      <xdr:nvCxnSpPr>
        <xdr:cNvPr id="785" name="直線コネクタ 784"/>
        <xdr:cNvCxnSpPr/>
      </xdr:nvCxnSpPr>
      <xdr:spPr>
        <a:xfrm>
          <a:off x="13703300" y="17851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27305</xdr:rowOff>
    </xdr:from>
    <xdr:to>
      <xdr:col>67</xdr:col>
      <xdr:colOff>101600</xdr:colOff>
      <xdr:row>104</xdr:row>
      <xdr:rowOff>128905</xdr:rowOff>
    </xdr:to>
    <xdr:sp macro="" textlink="">
      <xdr:nvSpPr>
        <xdr:cNvPr id="786" name="楕円 785"/>
        <xdr:cNvSpPr/>
      </xdr:nvSpPr>
      <xdr:spPr>
        <a:xfrm>
          <a:off x="12763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20955</xdr:rowOff>
    </xdr:from>
    <xdr:to>
      <xdr:col>71</xdr:col>
      <xdr:colOff>177800</xdr:colOff>
      <xdr:row>104</xdr:row>
      <xdr:rowOff>78105</xdr:rowOff>
    </xdr:to>
    <xdr:cxnSp macro="">
      <xdr:nvCxnSpPr>
        <xdr:cNvPr id="787" name="直線コネクタ 786"/>
        <xdr:cNvCxnSpPr/>
      </xdr:nvCxnSpPr>
      <xdr:spPr>
        <a:xfrm flipV="1">
          <a:off x="12814300" y="178517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789" name="n_2aveValue【公民館】&#10;有形固定資産減価償却率"/>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790" name="n_3aveValue【公民館】&#10;有形固定資産減価償却率"/>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139082</xdr:rowOff>
    </xdr:from>
    <xdr:ext cx="405111" cy="259045"/>
    <xdr:sp macro="" textlink="">
      <xdr:nvSpPr>
        <xdr:cNvPr id="792" name="n_1mainValue【公民館】&#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793" name="n_2mainValue【公民館】&#10;有形固定資産減価償却率"/>
        <xdr:cNvSpPr txBox="1"/>
      </xdr:nvSpPr>
      <xdr:spPr>
        <a:xfrm>
          <a:off x="14389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88282</xdr:rowOff>
    </xdr:from>
    <xdr:ext cx="405111" cy="259045"/>
    <xdr:sp macro="" textlink="">
      <xdr:nvSpPr>
        <xdr:cNvPr id="794" name="n_3mainValue【公民館】&#10;有形固定資産減価償却率"/>
        <xdr:cNvSpPr txBox="1"/>
      </xdr:nvSpPr>
      <xdr:spPr>
        <a:xfrm>
          <a:off x="13500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120032</xdr:rowOff>
    </xdr:from>
    <xdr:ext cx="405111" cy="259045"/>
    <xdr:sp macro="" textlink="">
      <xdr:nvSpPr>
        <xdr:cNvPr id="795" name="n_4mainValue【公民館】&#10;有形固定資産減価償却率"/>
        <xdr:cNvSpPr txBox="1"/>
      </xdr:nvSpPr>
      <xdr:spPr>
        <a:xfrm>
          <a:off x="12611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837" name="楕円 836"/>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126291</xdr:rowOff>
    </xdr:from>
    <xdr:ext cx="469744" cy="259045"/>
    <xdr:sp macro="" textlink="">
      <xdr:nvSpPr>
        <xdr:cNvPr id="838" name="【公民館】&#10;一人当たり面積該当値テキスト"/>
        <xdr:cNvSpPr txBox="1"/>
      </xdr:nvSpPr>
      <xdr:spPr>
        <a:xfrm>
          <a:off x="22199600"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839" name="楕円 838"/>
        <xdr:cNvSpPr/>
      </xdr:nvSpPr>
      <xdr:spPr>
        <a:xfrm>
          <a:off x="2127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27214</xdr:rowOff>
    </xdr:to>
    <xdr:cxnSp macro="">
      <xdr:nvCxnSpPr>
        <xdr:cNvPr id="840" name="直線コネクタ 839"/>
        <xdr:cNvCxnSpPr/>
      </xdr:nvCxnSpPr>
      <xdr:spPr>
        <a:xfrm>
          <a:off x="21323300" y="1854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41" name="楕円 840"/>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30480</xdr:rowOff>
    </xdr:to>
    <xdr:cxnSp macro="">
      <xdr:nvCxnSpPr>
        <xdr:cNvPr id="842" name="直線コネクタ 841"/>
        <xdr:cNvCxnSpPr/>
      </xdr:nvCxnSpPr>
      <xdr:spPr>
        <a:xfrm flipV="1">
          <a:off x="20434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43" name="楕円 842"/>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44" name="直線コネクタ 843"/>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845" name="楕円 844"/>
        <xdr:cNvSpPr/>
      </xdr:nvSpPr>
      <xdr:spPr>
        <a:xfrm>
          <a:off x="18605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30480</xdr:rowOff>
    </xdr:to>
    <xdr:cxnSp macro="">
      <xdr:nvCxnSpPr>
        <xdr:cNvPr id="846" name="直線コネクタ 845"/>
        <xdr:cNvCxnSpPr/>
      </xdr:nvCxnSpPr>
      <xdr:spPr>
        <a:xfrm>
          <a:off x="18656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49" name="n_3aveValue【公民館】&#10;一人当たり面積"/>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851" name="n_1mainValue【公民館】&#10;一人当たり面積"/>
        <xdr:cNvSpPr txBox="1"/>
      </xdr:nvSpPr>
      <xdr:spPr>
        <a:xfrm>
          <a:off x="21075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52"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53" name="n_3mainValue【公民館】&#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macro="" textlink="">
      <xdr:nvSpPr>
        <xdr:cNvPr id="854" name="n_4mainValue【公民館】&#10;一人当たり面積"/>
        <xdr:cNvSpPr txBox="1"/>
      </xdr:nvSpPr>
      <xdr:spPr>
        <a:xfrm>
          <a:off x="18421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りょう・トンネル、学校施設、公営住宅、児童館、公民館であり、低くなっている施設は、道路、認定こども園・幼稚園・保育園である。</a:t>
          </a:r>
        </a:p>
        <a:p>
          <a:r>
            <a:rPr kumimoji="1" lang="ja-JP" altLang="en-US" sz="1300">
              <a:latin typeface="ＭＳ Ｐゴシック" panose="020B0600070205080204" pitchFamily="50" charset="-128"/>
              <a:ea typeface="ＭＳ Ｐゴシック" panose="020B0600070205080204" pitchFamily="50" charset="-128"/>
            </a:rPr>
            <a:t>橋りょうについては、有形固定資産減価償却が高く、定期的な修繕などにより健全な状態を維持しながら長寿命化を図るなど、計画的な維持管理を行っており、今後も適切な対応を継続していく。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学校施設については、小学校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校中</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年以上で老朽化が進行している施設が多く、長寿命化計画による大規模改修を実施し、施設の長寿命化を図っている。</a:t>
          </a:r>
        </a:p>
        <a:p>
          <a:r>
            <a:rPr kumimoji="1" lang="ja-JP" altLang="en-US" sz="1300">
              <a:latin typeface="ＭＳ Ｐゴシック" panose="020B0600070205080204" pitchFamily="50" charset="-128"/>
              <a:ea typeface="ＭＳ Ｐゴシック" panose="020B0600070205080204" pitchFamily="50" charset="-128"/>
            </a:rPr>
            <a:t>公営住宅は、老朽化による修繕箇所が増えており、今後も維持管理費用の増加が見込まれるが、個別施設計画を策定し、同計画に基づいて老朽化対策に取り組んでいく必要がある。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59,234
58,260
42.07
29,722,882
28,132,855
1,422,692
12,957,197
15,108,494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4" name="楕円 73"/>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149151</xdr:rowOff>
    </xdr:from>
    <xdr:ext cx="405111" cy="259045"/>
    <xdr:sp macro="" textlink="">
      <xdr:nvSpPr>
        <xdr:cNvPr id="75" name="【図書館】&#10;有形固定資産減価償却率該当値テキスト"/>
        <xdr:cNvSpPr txBox="1"/>
      </xdr:nvSpPr>
      <xdr:spPr>
        <a:xfrm>
          <a:off x="46736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6" name="楕円 75"/>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50074</xdr:rowOff>
    </xdr:to>
    <xdr:cxnSp macro="">
      <xdr:nvCxnSpPr>
        <xdr:cNvPr id="77" name="直線コネクタ 76"/>
        <xdr:cNvCxnSpPr/>
      </xdr:nvCxnSpPr>
      <xdr:spPr>
        <a:xfrm>
          <a:off x="3797300" y="65308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103777</xdr:rowOff>
    </xdr:from>
    <xdr:to>
      <xdr:col>15</xdr:col>
      <xdr:colOff>101600</xdr:colOff>
      <xdr:row>38</xdr:row>
      <xdr:rowOff>33927</xdr:rowOff>
    </xdr:to>
    <xdr:sp macro="" textlink="">
      <xdr:nvSpPr>
        <xdr:cNvPr id="78" name="楕円 77"/>
        <xdr:cNvSpPr/>
      </xdr:nvSpPr>
      <xdr:spPr>
        <a:xfrm>
          <a:off x="2857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154577</xdr:rowOff>
    </xdr:from>
    <xdr:to>
      <xdr:col>19</xdr:col>
      <xdr:colOff>177800</xdr:colOff>
      <xdr:row>38</xdr:row>
      <xdr:rowOff>15784</xdr:rowOff>
    </xdr:to>
    <xdr:cxnSp macro="">
      <xdr:nvCxnSpPr>
        <xdr:cNvPr id="79" name="直線コネクタ 78"/>
        <xdr:cNvCxnSpPr/>
      </xdr:nvCxnSpPr>
      <xdr:spPr>
        <a:xfrm>
          <a:off x="2908300" y="649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macro="" textlink="">
      <xdr:nvSpPr>
        <xdr:cNvPr id="80" name="楕円 79"/>
        <xdr:cNvSpPr/>
      </xdr:nvSpPr>
      <xdr:spPr>
        <a:xfrm>
          <a:off x="196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126819</xdr:rowOff>
    </xdr:from>
    <xdr:to>
      <xdr:col>15</xdr:col>
      <xdr:colOff>50800</xdr:colOff>
      <xdr:row>37</xdr:row>
      <xdr:rowOff>154577</xdr:rowOff>
    </xdr:to>
    <xdr:cxnSp macro="">
      <xdr:nvCxnSpPr>
        <xdr:cNvPr id="81" name="直線コネクタ 80"/>
        <xdr:cNvCxnSpPr/>
      </xdr:nvCxnSpPr>
      <xdr:spPr>
        <a:xfrm>
          <a:off x="2019300" y="64704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43361</xdr:rowOff>
    </xdr:from>
    <xdr:to>
      <xdr:col>6</xdr:col>
      <xdr:colOff>38100</xdr:colOff>
      <xdr:row>37</xdr:row>
      <xdr:rowOff>144961</xdr:rowOff>
    </xdr:to>
    <xdr:sp macro="" textlink="">
      <xdr:nvSpPr>
        <xdr:cNvPr id="82" name="楕円 81"/>
        <xdr:cNvSpPr/>
      </xdr:nvSpPr>
      <xdr:spPr>
        <a:xfrm>
          <a:off x="1079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94161</xdr:rowOff>
    </xdr:from>
    <xdr:to>
      <xdr:col>10</xdr:col>
      <xdr:colOff>114300</xdr:colOff>
      <xdr:row>37</xdr:row>
      <xdr:rowOff>126819</xdr:rowOff>
    </xdr:to>
    <xdr:cxnSp macro="">
      <xdr:nvCxnSpPr>
        <xdr:cNvPr id="83" name="直線コネクタ 82"/>
        <xdr:cNvCxnSpPr/>
      </xdr:nvCxnSpPr>
      <xdr:spPr>
        <a:xfrm>
          <a:off x="1130300" y="64378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57711</xdr:rowOff>
    </xdr:from>
    <xdr:ext cx="405111" cy="259045"/>
    <xdr:sp macro="" textlink="">
      <xdr:nvSpPr>
        <xdr:cNvPr id="88" name="n_1mainValue【図書館】&#10;有形固定資産減価償却率"/>
        <xdr:cNvSpPr txBox="1"/>
      </xdr:nvSpPr>
      <xdr:spPr>
        <a:xfrm>
          <a:off x="3582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9" name="n_2mainValue【図書館】&#10;有形固定資産減価償却率"/>
        <xdr:cNvSpPr txBox="1"/>
      </xdr:nvSpPr>
      <xdr:spPr>
        <a:xfrm>
          <a:off x="2705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168746</xdr:rowOff>
    </xdr:from>
    <xdr:ext cx="405111" cy="259045"/>
    <xdr:sp macro="" textlink="">
      <xdr:nvSpPr>
        <xdr:cNvPr id="90" name="n_3mainValue【図書館】&#10;有形固定資産減価償却率"/>
        <xdr:cNvSpPr txBox="1"/>
      </xdr:nvSpPr>
      <xdr:spPr>
        <a:xfrm>
          <a:off x="1816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136089</xdr:rowOff>
    </xdr:from>
    <xdr:ext cx="405111" cy="259045"/>
    <xdr:sp macro="" textlink="">
      <xdr:nvSpPr>
        <xdr:cNvPr id="91" name="n_4mainValue【図書館】&#10;有形固定資産減価償却率"/>
        <xdr:cNvSpPr txBox="1"/>
      </xdr:nvSpPr>
      <xdr:spPr>
        <a:xfrm>
          <a:off x="927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7" name="楕円 126"/>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8" name="【図書館】&#10;一人当たり面積該当値テキスト"/>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29" name="楕円 128"/>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0" name="直線コネクタ 129"/>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1" name="楕円 130"/>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32" name="直線コネクタ 131"/>
        <xdr:cNvCxnSpPr/>
      </xdr:nvCxnSpPr>
      <xdr:spPr>
        <a:xfrm>
          <a:off x="8750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3" name="楕円 132"/>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19050</xdr:rowOff>
    </xdr:to>
    <xdr:cxnSp macro="">
      <xdr:nvCxnSpPr>
        <xdr:cNvPr id="134" name="直線コネクタ 133"/>
        <xdr:cNvCxnSpPr/>
      </xdr:nvCxnSpPr>
      <xdr:spPr>
        <a:xfrm>
          <a:off x="7861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xdr:cNvSpPr/>
      </xdr:nvSpPr>
      <xdr:spPr>
        <a:xfrm>
          <a:off x="692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xdr:rowOff>
    </xdr:from>
    <xdr:to>
      <xdr:col>41</xdr:col>
      <xdr:colOff>50800</xdr:colOff>
      <xdr:row>40</xdr:row>
      <xdr:rowOff>19050</xdr:rowOff>
    </xdr:to>
    <xdr:cxnSp macro="">
      <xdr:nvCxnSpPr>
        <xdr:cNvPr id="136" name="直線コネクタ 135"/>
        <xdr:cNvCxnSpPr/>
      </xdr:nvCxnSpPr>
      <xdr:spPr>
        <a:xfrm>
          <a:off x="6972300" y="68713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1" name="n_1main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main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main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xdr:cNvSpPr txBox="1"/>
      </xdr:nvSpPr>
      <xdr:spPr>
        <a:xfrm>
          <a:off x="6737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85" name="楕円 184"/>
        <xdr:cNvSpPr/>
      </xdr:nvSpPr>
      <xdr:spPr>
        <a:xfrm>
          <a:off x="4584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126382</xdr:rowOff>
    </xdr:from>
    <xdr:ext cx="405111" cy="259045"/>
    <xdr:sp macro="" textlink="">
      <xdr:nvSpPr>
        <xdr:cNvPr id="186" name="【体育館・プール】&#10;有形固定資産減価償却率該当値テキスト"/>
        <xdr:cNvSpPr txBox="1"/>
      </xdr:nvSpPr>
      <xdr:spPr>
        <a:xfrm>
          <a:off x="4673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87" name="楕円 186"/>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154305</xdr:rowOff>
    </xdr:to>
    <xdr:cxnSp macro="">
      <xdr:nvCxnSpPr>
        <xdr:cNvPr id="188" name="直線コネクタ 187"/>
        <xdr:cNvCxnSpPr/>
      </xdr:nvCxnSpPr>
      <xdr:spPr>
        <a:xfrm>
          <a:off x="3797300" y="102222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89" name="楕円 188"/>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106680</xdr:rowOff>
    </xdr:to>
    <xdr:cxnSp macro="">
      <xdr:nvCxnSpPr>
        <xdr:cNvPr id="190" name="直線コネクタ 189"/>
        <xdr:cNvCxnSpPr/>
      </xdr:nvCxnSpPr>
      <xdr:spPr>
        <a:xfrm>
          <a:off x="2908300" y="10172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130175</xdr:rowOff>
    </xdr:from>
    <xdr:to>
      <xdr:col>10</xdr:col>
      <xdr:colOff>165100</xdr:colOff>
      <xdr:row>59</xdr:row>
      <xdr:rowOff>60325</xdr:rowOff>
    </xdr:to>
    <xdr:sp macro="" textlink="">
      <xdr:nvSpPr>
        <xdr:cNvPr id="191" name="楕円 190"/>
        <xdr:cNvSpPr/>
      </xdr:nvSpPr>
      <xdr:spPr>
        <a:xfrm>
          <a:off x="1968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xdr:rowOff>
    </xdr:from>
    <xdr:to>
      <xdr:col>15</xdr:col>
      <xdr:colOff>50800</xdr:colOff>
      <xdr:row>59</xdr:row>
      <xdr:rowOff>57150</xdr:rowOff>
    </xdr:to>
    <xdr:cxnSp macro="">
      <xdr:nvCxnSpPr>
        <xdr:cNvPr id="192" name="直線コネクタ 191"/>
        <xdr:cNvCxnSpPr/>
      </xdr:nvCxnSpPr>
      <xdr:spPr>
        <a:xfrm>
          <a:off x="2019300" y="10125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109220</xdr:rowOff>
    </xdr:from>
    <xdr:to>
      <xdr:col>6</xdr:col>
      <xdr:colOff>38100</xdr:colOff>
      <xdr:row>59</xdr:row>
      <xdr:rowOff>39370</xdr:rowOff>
    </xdr:to>
    <xdr:sp macro="" textlink="">
      <xdr:nvSpPr>
        <xdr:cNvPr id="193" name="楕円 192"/>
        <xdr:cNvSpPr/>
      </xdr:nvSpPr>
      <xdr:spPr>
        <a:xfrm>
          <a:off x="107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160020</xdr:rowOff>
    </xdr:from>
    <xdr:to>
      <xdr:col>10</xdr:col>
      <xdr:colOff>114300</xdr:colOff>
      <xdr:row>59</xdr:row>
      <xdr:rowOff>9525</xdr:rowOff>
    </xdr:to>
    <xdr:cxnSp macro="">
      <xdr:nvCxnSpPr>
        <xdr:cNvPr id="194" name="直線コネクタ 193"/>
        <xdr:cNvCxnSpPr/>
      </xdr:nvCxnSpPr>
      <xdr:spPr>
        <a:xfrm>
          <a:off x="1130300" y="101041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199" name="n_1mainValue【体育館・プール】&#10;有形固定資産減価償却率"/>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200" name="n_2main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76852</xdr:rowOff>
    </xdr:from>
    <xdr:ext cx="405111" cy="259045"/>
    <xdr:sp macro="" textlink="">
      <xdr:nvSpPr>
        <xdr:cNvPr id="201" name="n_3mainValue【体育館・プール】&#10;有形固定資産減価償却率"/>
        <xdr:cNvSpPr txBox="1"/>
      </xdr:nvSpPr>
      <xdr:spPr>
        <a:xfrm>
          <a:off x="1816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55897</xdr:rowOff>
    </xdr:from>
    <xdr:ext cx="405111" cy="259045"/>
    <xdr:sp macro="" textlink="">
      <xdr:nvSpPr>
        <xdr:cNvPr id="202" name="n_4mainValue【体育館・プール】&#10;有形固定資産減価償却率"/>
        <xdr:cNvSpPr txBox="1"/>
      </xdr:nvSpPr>
      <xdr:spPr>
        <a:xfrm>
          <a:off x="927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168003</xdr:rowOff>
    </xdr:from>
    <xdr:to>
      <xdr:col>55</xdr:col>
      <xdr:colOff>50800</xdr:colOff>
      <xdr:row>64</xdr:row>
      <xdr:rowOff>98153</xdr:rowOff>
    </xdr:to>
    <xdr:sp macro="" textlink="">
      <xdr:nvSpPr>
        <xdr:cNvPr id="244" name="楕円 243"/>
        <xdr:cNvSpPr/>
      </xdr:nvSpPr>
      <xdr:spPr>
        <a:xfrm>
          <a:off x="104267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82930</xdr:rowOff>
    </xdr:from>
    <xdr:ext cx="469744" cy="259045"/>
    <xdr:sp macro="" textlink="">
      <xdr:nvSpPr>
        <xdr:cNvPr id="245" name="【体育館・プール】&#10;一人当たり面積該当値テキスト"/>
        <xdr:cNvSpPr txBox="1"/>
      </xdr:nvSpPr>
      <xdr:spPr>
        <a:xfrm>
          <a:off x="10515600" y="1088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168003</xdr:rowOff>
    </xdr:from>
    <xdr:to>
      <xdr:col>50</xdr:col>
      <xdr:colOff>165100</xdr:colOff>
      <xdr:row>64</xdr:row>
      <xdr:rowOff>98153</xdr:rowOff>
    </xdr:to>
    <xdr:sp macro="" textlink="">
      <xdr:nvSpPr>
        <xdr:cNvPr id="246" name="楕円 245"/>
        <xdr:cNvSpPr/>
      </xdr:nvSpPr>
      <xdr:spPr>
        <a:xfrm>
          <a:off x="9588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47353</xdr:rowOff>
    </xdr:from>
    <xdr:to>
      <xdr:col>55</xdr:col>
      <xdr:colOff>0</xdr:colOff>
      <xdr:row>64</xdr:row>
      <xdr:rowOff>47353</xdr:rowOff>
    </xdr:to>
    <xdr:cxnSp macro="">
      <xdr:nvCxnSpPr>
        <xdr:cNvPr id="247" name="直線コネクタ 246"/>
        <xdr:cNvCxnSpPr/>
      </xdr:nvCxnSpPr>
      <xdr:spPr>
        <a:xfrm>
          <a:off x="9639300" y="110201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168003</xdr:rowOff>
    </xdr:from>
    <xdr:to>
      <xdr:col>46</xdr:col>
      <xdr:colOff>38100</xdr:colOff>
      <xdr:row>64</xdr:row>
      <xdr:rowOff>98153</xdr:rowOff>
    </xdr:to>
    <xdr:sp macro="" textlink="">
      <xdr:nvSpPr>
        <xdr:cNvPr id="248" name="楕円 247"/>
        <xdr:cNvSpPr/>
      </xdr:nvSpPr>
      <xdr:spPr>
        <a:xfrm>
          <a:off x="8699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47353</xdr:rowOff>
    </xdr:from>
    <xdr:to>
      <xdr:col>50</xdr:col>
      <xdr:colOff>114300</xdr:colOff>
      <xdr:row>64</xdr:row>
      <xdr:rowOff>47353</xdr:rowOff>
    </xdr:to>
    <xdr:cxnSp macro="">
      <xdr:nvCxnSpPr>
        <xdr:cNvPr id="249" name="直線コネクタ 248"/>
        <xdr:cNvCxnSpPr/>
      </xdr:nvCxnSpPr>
      <xdr:spPr>
        <a:xfrm>
          <a:off x="8750300" y="110201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168003</xdr:rowOff>
    </xdr:from>
    <xdr:to>
      <xdr:col>41</xdr:col>
      <xdr:colOff>101600</xdr:colOff>
      <xdr:row>64</xdr:row>
      <xdr:rowOff>98153</xdr:rowOff>
    </xdr:to>
    <xdr:sp macro="" textlink="">
      <xdr:nvSpPr>
        <xdr:cNvPr id="250" name="楕円 249"/>
        <xdr:cNvSpPr/>
      </xdr:nvSpPr>
      <xdr:spPr>
        <a:xfrm>
          <a:off x="7810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47353</xdr:rowOff>
    </xdr:from>
    <xdr:to>
      <xdr:col>45</xdr:col>
      <xdr:colOff>177800</xdr:colOff>
      <xdr:row>64</xdr:row>
      <xdr:rowOff>47353</xdr:rowOff>
    </xdr:to>
    <xdr:cxnSp macro="">
      <xdr:nvCxnSpPr>
        <xdr:cNvPr id="251" name="直線コネクタ 250"/>
        <xdr:cNvCxnSpPr/>
      </xdr:nvCxnSpPr>
      <xdr:spPr>
        <a:xfrm>
          <a:off x="7861300" y="110201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168003</xdr:rowOff>
    </xdr:from>
    <xdr:to>
      <xdr:col>36</xdr:col>
      <xdr:colOff>165100</xdr:colOff>
      <xdr:row>64</xdr:row>
      <xdr:rowOff>98153</xdr:rowOff>
    </xdr:to>
    <xdr:sp macro="" textlink="">
      <xdr:nvSpPr>
        <xdr:cNvPr id="252" name="楕円 251"/>
        <xdr:cNvSpPr/>
      </xdr:nvSpPr>
      <xdr:spPr>
        <a:xfrm>
          <a:off x="6921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47353</xdr:rowOff>
    </xdr:from>
    <xdr:to>
      <xdr:col>41</xdr:col>
      <xdr:colOff>50800</xdr:colOff>
      <xdr:row>64</xdr:row>
      <xdr:rowOff>47353</xdr:rowOff>
    </xdr:to>
    <xdr:cxnSp macro="">
      <xdr:nvCxnSpPr>
        <xdr:cNvPr id="253" name="直線コネクタ 252"/>
        <xdr:cNvCxnSpPr/>
      </xdr:nvCxnSpPr>
      <xdr:spPr>
        <a:xfrm>
          <a:off x="6972300" y="110201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89280</xdr:rowOff>
    </xdr:from>
    <xdr:ext cx="469744" cy="259045"/>
    <xdr:sp macro="" textlink="">
      <xdr:nvSpPr>
        <xdr:cNvPr id="258" name="n_1mainValue【体育館・プール】&#10;一人当たり面積"/>
        <xdr:cNvSpPr txBox="1"/>
      </xdr:nvSpPr>
      <xdr:spPr>
        <a:xfrm>
          <a:off x="9391727" y="110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89280</xdr:rowOff>
    </xdr:from>
    <xdr:ext cx="469744" cy="259045"/>
    <xdr:sp macro="" textlink="">
      <xdr:nvSpPr>
        <xdr:cNvPr id="259" name="n_2mainValue【体育館・プール】&#10;一人当たり面積"/>
        <xdr:cNvSpPr txBox="1"/>
      </xdr:nvSpPr>
      <xdr:spPr>
        <a:xfrm>
          <a:off x="8515427" y="110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89280</xdr:rowOff>
    </xdr:from>
    <xdr:ext cx="469744" cy="259045"/>
    <xdr:sp macro="" textlink="">
      <xdr:nvSpPr>
        <xdr:cNvPr id="260" name="n_3mainValue【体育館・プール】&#10;一人当たり面積"/>
        <xdr:cNvSpPr txBox="1"/>
      </xdr:nvSpPr>
      <xdr:spPr>
        <a:xfrm>
          <a:off x="7626427" y="110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89280</xdr:rowOff>
    </xdr:from>
    <xdr:ext cx="469744" cy="259045"/>
    <xdr:sp macro="" textlink="">
      <xdr:nvSpPr>
        <xdr:cNvPr id="261" name="n_4mainValue【体育館・プール】&#10;一人当たり面積"/>
        <xdr:cNvSpPr txBox="1"/>
      </xdr:nvSpPr>
      <xdr:spPr>
        <a:xfrm>
          <a:off x="6737427" y="110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16692</xdr:rowOff>
    </xdr:from>
    <xdr:to>
      <xdr:col>24</xdr:col>
      <xdr:colOff>114300</xdr:colOff>
      <xdr:row>84</xdr:row>
      <xdr:rowOff>118292</xdr:rowOff>
    </xdr:to>
    <xdr:sp macro="" textlink="">
      <xdr:nvSpPr>
        <xdr:cNvPr id="303" name="楕円 302"/>
        <xdr:cNvSpPr/>
      </xdr:nvSpPr>
      <xdr:spPr>
        <a:xfrm>
          <a:off x="4584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166569</xdr:rowOff>
    </xdr:from>
    <xdr:ext cx="405111" cy="259045"/>
    <xdr:sp macro="" textlink="">
      <xdr:nvSpPr>
        <xdr:cNvPr id="304" name="【福祉施設】&#10;有形固定資産減価償却率該当値テキスト"/>
        <xdr:cNvSpPr txBox="1"/>
      </xdr:nvSpPr>
      <xdr:spPr>
        <a:xfrm>
          <a:off x="46736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153851</xdr:rowOff>
    </xdr:from>
    <xdr:to>
      <xdr:col>20</xdr:col>
      <xdr:colOff>38100</xdr:colOff>
      <xdr:row>84</xdr:row>
      <xdr:rowOff>84001</xdr:rowOff>
    </xdr:to>
    <xdr:sp macro="" textlink="">
      <xdr:nvSpPr>
        <xdr:cNvPr id="305" name="楕円 304"/>
        <xdr:cNvSpPr/>
      </xdr:nvSpPr>
      <xdr:spPr>
        <a:xfrm>
          <a:off x="3746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33201</xdr:rowOff>
    </xdr:from>
    <xdr:to>
      <xdr:col>24</xdr:col>
      <xdr:colOff>63500</xdr:colOff>
      <xdr:row>84</xdr:row>
      <xdr:rowOff>67492</xdr:rowOff>
    </xdr:to>
    <xdr:cxnSp macro="">
      <xdr:nvCxnSpPr>
        <xdr:cNvPr id="306" name="直線コネクタ 305"/>
        <xdr:cNvCxnSpPr/>
      </xdr:nvCxnSpPr>
      <xdr:spPr>
        <a:xfrm>
          <a:off x="3797300" y="144350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158750</xdr:rowOff>
    </xdr:from>
    <xdr:to>
      <xdr:col>15</xdr:col>
      <xdr:colOff>101600</xdr:colOff>
      <xdr:row>85</xdr:row>
      <xdr:rowOff>88900</xdr:rowOff>
    </xdr:to>
    <xdr:sp macro="" textlink="">
      <xdr:nvSpPr>
        <xdr:cNvPr id="307" name="楕円 306"/>
        <xdr:cNvSpPr/>
      </xdr:nvSpPr>
      <xdr:spPr>
        <a:xfrm>
          <a:off x="2857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33201</xdr:rowOff>
    </xdr:from>
    <xdr:to>
      <xdr:col>19</xdr:col>
      <xdr:colOff>177800</xdr:colOff>
      <xdr:row>85</xdr:row>
      <xdr:rowOff>38100</xdr:rowOff>
    </xdr:to>
    <xdr:cxnSp macro="">
      <xdr:nvCxnSpPr>
        <xdr:cNvPr id="308" name="直線コネクタ 307"/>
        <xdr:cNvCxnSpPr/>
      </xdr:nvCxnSpPr>
      <xdr:spPr>
        <a:xfrm flipV="1">
          <a:off x="2908300" y="1443500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129358</xdr:rowOff>
    </xdr:from>
    <xdr:to>
      <xdr:col>10</xdr:col>
      <xdr:colOff>165100</xdr:colOff>
      <xdr:row>85</xdr:row>
      <xdr:rowOff>59508</xdr:rowOff>
    </xdr:to>
    <xdr:sp macro="" textlink="">
      <xdr:nvSpPr>
        <xdr:cNvPr id="309" name="楕円 308"/>
        <xdr:cNvSpPr/>
      </xdr:nvSpPr>
      <xdr:spPr>
        <a:xfrm>
          <a:off x="1968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8708</xdr:rowOff>
    </xdr:from>
    <xdr:to>
      <xdr:col>15</xdr:col>
      <xdr:colOff>50800</xdr:colOff>
      <xdr:row>85</xdr:row>
      <xdr:rowOff>38100</xdr:rowOff>
    </xdr:to>
    <xdr:cxnSp macro="">
      <xdr:nvCxnSpPr>
        <xdr:cNvPr id="310" name="直線コネクタ 309"/>
        <xdr:cNvCxnSpPr/>
      </xdr:nvCxnSpPr>
      <xdr:spPr>
        <a:xfrm>
          <a:off x="2019300" y="145819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93436</xdr:rowOff>
    </xdr:from>
    <xdr:to>
      <xdr:col>6</xdr:col>
      <xdr:colOff>38100</xdr:colOff>
      <xdr:row>85</xdr:row>
      <xdr:rowOff>23586</xdr:rowOff>
    </xdr:to>
    <xdr:sp macro="" textlink="">
      <xdr:nvSpPr>
        <xdr:cNvPr id="311" name="楕円 310"/>
        <xdr:cNvSpPr/>
      </xdr:nvSpPr>
      <xdr:spPr>
        <a:xfrm>
          <a:off x="1079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144236</xdr:rowOff>
    </xdr:from>
    <xdr:to>
      <xdr:col>10</xdr:col>
      <xdr:colOff>114300</xdr:colOff>
      <xdr:row>85</xdr:row>
      <xdr:rowOff>8708</xdr:rowOff>
    </xdr:to>
    <xdr:cxnSp macro="">
      <xdr:nvCxnSpPr>
        <xdr:cNvPr id="312" name="直線コネクタ 311"/>
        <xdr:cNvCxnSpPr/>
      </xdr:nvCxnSpPr>
      <xdr:spPr>
        <a:xfrm>
          <a:off x="1130300" y="145460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75128</xdr:rowOff>
    </xdr:from>
    <xdr:ext cx="405111" cy="259045"/>
    <xdr:sp macro="" textlink="">
      <xdr:nvSpPr>
        <xdr:cNvPr id="317" name="n_1mainValue【福祉施設】&#10;有形固定資産減価償却率"/>
        <xdr:cNvSpPr txBox="1"/>
      </xdr:nvSpPr>
      <xdr:spPr>
        <a:xfrm>
          <a:off x="3582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318" name="n_2mainValue【福祉施設】&#10;有形固定資産減価償却率"/>
        <xdr:cNvSpPr txBox="1"/>
      </xdr:nvSpPr>
      <xdr:spPr>
        <a:xfrm>
          <a:off x="2705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50635</xdr:rowOff>
    </xdr:from>
    <xdr:ext cx="405111" cy="259045"/>
    <xdr:sp macro="" textlink="">
      <xdr:nvSpPr>
        <xdr:cNvPr id="319" name="n_3mainValue【福祉施設】&#10;有形固定資産減価償却率"/>
        <xdr:cNvSpPr txBox="1"/>
      </xdr:nvSpPr>
      <xdr:spPr>
        <a:xfrm>
          <a:off x="1816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14713</xdr:rowOff>
    </xdr:from>
    <xdr:ext cx="405111" cy="259045"/>
    <xdr:sp macro="" textlink="">
      <xdr:nvSpPr>
        <xdr:cNvPr id="320" name="n_4mainValue【福祉施設】&#10;有形固定資産減価償却率"/>
        <xdr:cNvSpPr txBox="1"/>
      </xdr:nvSpPr>
      <xdr:spPr>
        <a:xfrm>
          <a:off x="927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38736</xdr:rowOff>
    </xdr:from>
    <xdr:to>
      <xdr:col>55</xdr:col>
      <xdr:colOff>50800</xdr:colOff>
      <xdr:row>84</xdr:row>
      <xdr:rowOff>140336</xdr:rowOff>
    </xdr:to>
    <xdr:sp macro="" textlink="">
      <xdr:nvSpPr>
        <xdr:cNvPr id="356" name="楕円 355"/>
        <xdr:cNvSpPr/>
      </xdr:nvSpPr>
      <xdr:spPr>
        <a:xfrm>
          <a:off x="10426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17163</xdr:rowOff>
    </xdr:from>
    <xdr:ext cx="469744" cy="259045"/>
    <xdr:sp macro="" textlink="">
      <xdr:nvSpPr>
        <xdr:cNvPr id="357" name="【福祉施設】&#10;一人当たり面積該当値テキスト"/>
        <xdr:cNvSpPr txBox="1"/>
      </xdr:nvSpPr>
      <xdr:spPr>
        <a:xfrm>
          <a:off x="10515600"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38736</xdr:rowOff>
    </xdr:from>
    <xdr:to>
      <xdr:col>50</xdr:col>
      <xdr:colOff>165100</xdr:colOff>
      <xdr:row>84</xdr:row>
      <xdr:rowOff>140336</xdr:rowOff>
    </xdr:to>
    <xdr:sp macro="" textlink="">
      <xdr:nvSpPr>
        <xdr:cNvPr id="358" name="楕円 357"/>
        <xdr:cNvSpPr/>
      </xdr:nvSpPr>
      <xdr:spPr>
        <a:xfrm>
          <a:off x="958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89536</xdr:rowOff>
    </xdr:from>
    <xdr:to>
      <xdr:col>55</xdr:col>
      <xdr:colOff>0</xdr:colOff>
      <xdr:row>84</xdr:row>
      <xdr:rowOff>89536</xdr:rowOff>
    </xdr:to>
    <xdr:cxnSp macro="">
      <xdr:nvCxnSpPr>
        <xdr:cNvPr id="359" name="直線コネクタ 358"/>
        <xdr:cNvCxnSpPr/>
      </xdr:nvCxnSpPr>
      <xdr:spPr>
        <a:xfrm>
          <a:off x="9639300" y="1449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38736</xdr:rowOff>
    </xdr:from>
    <xdr:to>
      <xdr:col>46</xdr:col>
      <xdr:colOff>38100</xdr:colOff>
      <xdr:row>84</xdr:row>
      <xdr:rowOff>140336</xdr:rowOff>
    </xdr:to>
    <xdr:sp macro="" textlink="">
      <xdr:nvSpPr>
        <xdr:cNvPr id="360" name="楕円 359"/>
        <xdr:cNvSpPr/>
      </xdr:nvSpPr>
      <xdr:spPr>
        <a:xfrm>
          <a:off x="869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89536</xdr:rowOff>
    </xdr:from>
    <xdr:to>
      <xdr:col>50</xdr:col>
      <xdr:colOff>114300</xdr:colOff>
      <xdr:row>84</xdr:row>
      <xdr:rowOff>89536</xdr:rowOff>
    </xdr:to>
    <xdr:cxnSp macro="">
      <xdr:nvCxnSpPr>
        <xdr:cNvPr id="361" name="直線コネクタ 360"/>
        <xdr:cNvCxnSpPr/>
      </xdr:nvCxnSpPr>
      <xdr:spPr>
        <a:xfrm>
          <a:off x="8750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38736</xdr:rowOff>
    </xdr:from>
    <xdr:to>
      <xdr:col>41</xdr:col>
      <xdr:colOff>101600</xdr:colOff>
      <xdr:row>84</xdr:row>
      <xdr:rowOff>140336</xdr:rowOff>
    </xdr:to>
    <xdr:sp macro="" textlink="">
      <xdr:nvSpPr>
        <xdr:cNvPr id="362" name="楕円 361"/>
        <xdr:cNvSpPr/>
      </xdr:nvSpPr>
      <xdr:spPr>
        <a:xfrm>
          <a:off x="7810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89536</xdr:rowOff>
    </xdr:from>
    <xdr:to>
      <xdr:col>45</xdr:col>
      <xdr:colOff>177800</xdr:colOff>
      <xdr:row>84</xdr:row>
      <xdr:rowOff>89536</xdr:rowOff>
    </xdr:to>
    <xdr:cxnSp macro="">
      <xdr:nvCxnSpPr>
        <xdr:cNvPr id="363" name="直線コネクタ 362"/>
        <xdr:cNvCxnSpPr/>
      </xdr:nvCxnSpPr>
      <xdr:spPr>
        <a:xfrm>
          <a:off x="7861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38736</xdr:rowOff>
    </xdr:from>
    <xdr:to>
      <xdr:col>36</xdr:col>
      <xdr:colOff>165100</xdr:colOff>
      <xdr:row>84</xdr:row>
      <xdr:rowOff>140336</xdr:rowOff>
    </xdr:to>
    <xdr:sp macro="" textlink="">
      <xdr:nvSpPr>
        <xdr:cNvPr id="364" name="楕円 363"/>
        <xdr:cNvSpPr/>
      </xdr:nvSpPr>
      <xdr:spPr>
        <a:xfrm>
          <a:off x="692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89536</xdr:rowOff>
    </xdr:from>
    <xdr:to>
      <xdr:col>41</xdr:col>
      <xdr:colOff>50800</xdr:colOff>
      <xdr:row>84</xdr:row>
      <xdr:rowOff>89536</xdr:rowOff>
    </xdr:to>
    <xdr:cxnSp macro="">
      <xdr:nvCxnSpPr>
        <xdr:cNvPr id="365" name="直線コネクタ 364"/>
        <xdr:cNvCxnSpPr/>
      </xdr:nvCxnSpPr>
      <xdr:spPr>
        <a:xfrm>
          <a:off x="6972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131463</xdr:rowOff>
    </xdr:from>
    <xdr:ext cx="469744" cy="259045"/>
    <xdr:sp macro="" textlink="">
      <xdr:nvSpPr>
        <xdr:cNvPr id="370" name="n_1mainValue【福祉施設】&#10;一人当たり面積"/>
        <xdr:cNvSpPr txBox="1"/>
      </xdr:nvSpPr>
      <xdr:spPr>
        <a:xfrm>
          <a:off x="9391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371" name="n_2mainValue【福祉施設】&#10;一人当たり面積"/>
        <xdr:cNvSpPr txBox="1"/>
      </xdr:nvSpPr>
      <xdr:spPr>
        <a:xfrm>
          <a:off x="8515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131463</xdr:rowOff>
    </xdr:from>
    <xdr:ext cx="469744" cy="259045"/>
    <xdr:sp macro="" textlink="">
      <xdr:nvSpPr>
        <xdr:cNvPr id="372" name="n_3mainValue【福祉施設】&#10;一人当たり面積"/>
        <xdr:cNvSpPr txBox="1"/>
      </xdr:nvSpPr>
      <xdr:spPr>
        <a:xfrm>
          <a:off x="7626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131463</xdr:rowOff>
    </xdr:from>
    <xdr:ext cx="469744" cy="259045"/>
    <xdr:sp macro="" textlink="">
      <xdr:nvSpPr>
        <xdr:cNvPr id="373" name="n_4mainValue【福祉施設】&#10;一人当たり面積"/>
        <xdr:cNvSpPr txBox="1"/>
      </xdr:nvSpPr>
      <xdr:spPr>
        <a:xfrm>
          <a:off x="6737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15" name="直線コネクタ 414"/>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18"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19" name="直線コネクタ 418"/>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420" name="【一般廃棄物処理施設】&#10;有形固定資産減価償却率平均値テキスト"/>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21" name="フローチャート: 判断 420"/>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22" name="フローチャート: 判断 421"/>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3" name="フローチャート: 判断 422"/>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24" name="フローチャート: 判断 423"/>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25" name="フローチャート: 判断 424"/>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31" name="楕円 430"/>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59707</xdr:rowOff>
    </xdr:from>
    <xdr:ext cx="405111" cy="259045"/>
    <xdr:sp macro="" textlink="">
      <xdr:nvSpPr>
        <xdr:cNvPr id="432" name="【一般廃棄物処理施設】&#10;有形固定資産減価償却率該当値テキスト"/>
        <xdr:cNvSpPr txBox="1"/>
      </xdr:nvSpPr>
      <xdr:spPr>
        <a:xfrm>
          <a:off x="16357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167459</xdr:rowOff>
    </xdr:from>
    <xdr:to>
      <xdr:col>81</xdr:col>
      <xdr:colOff>101600</xdr:colOff>
      <xdr:row>38</xdr:row>
      <xdr:rowOff>97609</xdr:rowOff>
    </xdr:to>
    <xdr:sp macro="" textlink="">
      <xdr:nvSpPr>
        <xdr:cNvPr id="433" name="楕円 432"/>
        <xdr:cNvSpPr/>
      </xdr:nvSpPr>
      <xdr:spPr>
        <a:xfrm>
          <a:off x="15430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87630</xdr:rowOff>
    </xdr:to>
    <xdr:cxnSp macro="">
      <xdr:nvCxnSpPr>
        <xdr:cNvPr id="434" name="直線コネクタ 433"/>
        <xdr:cNvCxnSpPr/>
      </xdr:nvCxnSpPr>
      <xdr:spPr>
        <a:xfrm>
          <a:off x="15481300" y="656190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126637</xdr:rowOff>
    </xdr:from>
    <xdr:to>
      <xdr:col>76</xdr:col>
      <xdr:colOff>165100</xdr:colOff>
      <xdr:row>38</xdr:row>
      <xdr:rowOff>56787</xdr:rowOff>
    </xdr:to>
    <xdr:sp macro="" textlink="">
      <xdr:nvSpPr>
        <xdr:cNvPr id="435" name="楕円 434"/>
        <xdr:cNvSpPr/>
      </xdr:nvSpPr>
      <xdr:spPr>
        <a:xfrm>
          <a:off x="14541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xdr:rowOff>
    </xdr:from>
    <xdr:to>
      <xdr:col>81</xdr:col>
      <xdr:colOff>50800</xdr:colOff>
      <xdr:row>38</xdr:row>
      <xdr:rowOff>46809</xdr:rowOff>
    </xdr:to>
    <xdr:cxnSp macro="">
      <xdr:nvCxnSpPr>
        <xdr:cNvPr id="436" name="直線コネクタ 435"/>
        <xdr:cNvCxnSpPr/>
      </xdr:nvCxnSpPr>
      <xdr:spPr>
        <a:xfrm>
          <a:off x="14592300" y="652108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85816</xdr:rowOff>
    </xdr:from>
    <xdr:to>
      <xdr:col>72</xdr:col>
      <xdr:colOff>38100</xdr:colOff>
      <xdr:row>38</xdr:row>
      <xdr:rowOff>15966</xdr:rowOff>
    </xdr:to>
    <xdr:sp macro="" textlink="">
      <xdr:nvSpPr>
        <xdr:cNvPr id="437" name="楕円 436"/>
        <xdr:cNvSpPr/>
      </xdr:nvSpPr>
      <xdr:spPr>
        <a:xfrm>
          <a:off x="13652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136616</xdr:rowOff>
    </xdr:from>
    <xdr:to>
      <xdr:col>76</xdr:col>
      <xdr:colOff>114300</xdr:colOff>
      <xdr:row>38</xdr:row>
      <xdr:rowOff>5987</xdr:rowOff>
    </xdr:to>
    <xdr:cxnSp macro="">
      <xdr:nvCxnSpPr>
        <xdr:cNvPr id="438" name="直線コネクタ 437"/>
        <xdr:cNvCxnSpPr/>
      </xdr:nvCxnSpPr>
      <xdr:spPr>
        <a:xfrm>
          <a:off x="13703300" y="64802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44994</xdr:rowOff>
    </xdr:from>
    <xdr:to>
      <xdr:col>67</xdr:col>
      <xdr:colOff>101600</xdr:colOff>
      <xdr:row>37</xdr:row>
      <xdr:rowOff>146594</xdr:rowOff>
    </xdr:to>
    <xdr:sp macro="" textlink="">
      <xdr:nvSpPr>
        <xdr:cNvPr id="439" name="楕円 438"/>
        <xdr:cNvSpPr/>
      </xdr:nvSpPr>
      <xdr:spPr>
        <a:xfrm>
          <a:off x="12763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95794</xdr:rowOff>
    </xdr:from>
    <xdr:to>
      <xdr:col>71</xdr:col>
      <xdr:colOff>177800</xdr:colOff>
      <xdr:row>37</xdr:row>
      <xdr:rowOff>136616</xdr:rowOff>
    </xdr:to>
    <xdr:cxnSp macro="">
      <xdr:nvCxnSpPr>
        <xdr:cNvPr id="440" name="直線コネクタ 439"/>
        <xdr:cNvCxnSpPr/>
      </xdr:nvCxnSpPr>
      <xdr:spPr>
        <a:xfrm>
          <a:off x="12814300" y="64394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441" name="n_1aveValue【一般廃棄物処理施設】&#10;有形固定資産減価償却率"/>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42" name="n_2aveValue【一般廃棄物処理施設】&#10;有形固定資産減価償却率"/>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443" name="n_3aveValue【一般廃棄物処理施設】&#10;有形固定資産減価償却率"/>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444" name="n_4aveValue【一般廃棄物処理施設】&#10;有形固定資産減価償却率"/>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114135</xdr:rowOff>
    </xdr:from>
    <xdr:ext cx="405111" cy="259045"/>
    <xdr:sp macro="" textlink="">
      <xdr:nvSpPr>
        <xdr:cNvPr id="445" name="n_1mainValue【一般廃棄物処理施設】&#10;有形固定資産減価償却率"/>
        <xdr:cNvSpPr txBox="1"/>
      </xdr:nvSpPr>
      <xdr:spPr>
        <a:xfrm>
          <a:off x="152660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73314</xdr:rowOff>
    </xdr:from>
    <xdr:ext cx="405111" cy="259045"/>
    <xdr:sp macro="" textlink="">
      <xdr:nvSpPr>
        <xdr:cNvPr id="446" name="n_2mainValue【一般廃棄物処理施設】&#10;有形固定資産減価償却率"/>
        <xdr:cNvSpPr txBox="1"/>
      </xdr:nvSpPr>
      <xdr:spPr>
        <a:xfrm>
          <a:off x="14389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32493</xdr:rowOff>
    </xdr:from>
    <xdr:ext cx="405111" cy="259045"/>
    <xdr:sp macro="" textlink="">
      <xdr:nvSpPr>
        <xdr:cNvPr id="447" name="n_3mainValue【一般廃棄物処理施設】&#10;有形固定資産減価償却率"/>
        <xdr:cNvSpPr txBox="1"/>
      </xdr:nvSpPr>
      <xdr:spPr>
        <a:xfrm>
          <a:off x="13500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163121</xdr:rowOff>
    </xdr:from>
    <xdr:ext cx="405111" cy="259045"/>
    <xdr:sp macro="" textlink="">
      <xdr:nvSpPr>
        <xdr:cNvPr id="448" name="n_4mainValue【一般廃棄物処理施設】&#10;有形固定資産減価償却率"/>
        <xdr:cNvSpPr txBox="1"/>
      </xdr:nvSpPr>
      <xdr:spPr>
        <a:xfrm>
          <a:off x="12611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472" name="直線コネクタ 471"/>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473"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474" name="直線コネクタ 473"/>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475"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476" name="直線コネクタ 475"/>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477" name="【一般廃棄物処理施設】&#10;一人当たり有形固定資産（償却資産）額平均値テキスト"/>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478" name="フローチャート: 判断 477"/>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479" name="フローチャート: 判断 478"/>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480" name="フローチャート: 判断 479"/>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481" name="フローチャート: 判断 480"/>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482" name="フローチャート: 判断 481"/>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81085</xdr:rowOff>
    </xdr:from>
    <xdr:to>
      <xdr:col>116</xdr:col>
      <xdr:colOff>114300</xdr:colOff>
      <xdr:row>42</xdr:row>
      <xdr:rowOff>11235</xdr:rowOff>
    </xdr:to>
    <xdr:sp macro="" textlink="">
      <xdr:nvSpPr>
        <xdr:cNvPr id="488" name="楕円 487"/>
        <xdr:cNvSpPr/>
      </xdr:nvSpPr>
      <xdr:spPr>
        <a:xfrm>
          <a:off x="22110700" y="71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167462</xdr:rowOff>
    </xdr:from>
    <xdr:ext cx="534377" cy="259045"/>
    <xdr:sp macro="" textlink="">
      <xdr:nvSpPr>
        <xdr:cNvPr id="489" name="【一般廃棄物処理施設】&#10;一人当たり有形固定資産（償却資産）額該当値テキスト"/>
        <xdr:cNvSpPr txBox="1"/>
      </xdr:nvSpPr>
      <xdr:spPr>
        <a:xfrm>
          <a:off x="22199600" y="70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81108</xdr:rowOff>
    </xdr:from>
    <xdr:to>
      <xdr:col>112</xdr:col>
      <xdr:colOff>38100</xdr:colOff>
      <xdr:row>42</xdr:row>
      <xdr:rowOff>11258</xdr:rowOff>
    </xdr:to>
    <xdr:sp macro="" textlink="">
      <xdr:nvSpPr>
        <xdr:cNvPr id="490" name="楕円 489"/>
        <xdr:cNvSpPr/>
      </xdr:nvSpPr>
      <xdr:spPr>
        <a:xfrm>
          <a:off x="21272500" y="71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131885</xdr:rowOff>
    </xdr:from>
    <xdr:to>
      <xdr:col>116</xdr:col>
      <xdr:colOff>63500</xdr:colOff>
      <xdr:row>41</xdr:row>
      <xdr:rowOff>131908</xdr:rowOff>
    </xdr:to>
    <xdr:cxnSp macro="">
      <xdr:nvCxnSpPr>
        <xdr:cNvPr id="491" name="直線コネクタ 490"/>
        <xdr:cNvCxnSpPr/>
      </xdr:nvCxnSpPr>
      <xdr:spPr>
        <a:xfrm flipV="1">
          <a:off x="21323300" y="7161335"/>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83317</xdr:rowOff>
    </xdr:from>
    <xdr:to>
      <xdr:col>107</xdr:col>
      <xdr:colOff>101600</xdr:colOff>
      <xdr:row>42</xdr:row>
      <xdr:rowOff>13467</xdr:rowOff>
    </xdr:to>
    <xdr:sp macro="" textlink="">
      <xdr:nvSpPr>
        <xdr:cNvPr id="492" name="楕円 491"/>
        <xdr:cNvSpPr/>
      </xdr:nvSpPr>
      <xdr:spPr>
        <a:xfrm>
          <a:off x="20383500" y="71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131908</xdr:rowOff>
    </xdr:from>
    <xdr:to>
      <xdr:col>111</xdr:col>
      <xdr:colOff>177800</xdr:colOff>
      <xdr:row>41</xdr:row>
      <xdr:rowOff>134117</xdr:rowOff>
    </xdr:to>
    <xdr:cxnSp macro="">
      <xdr:nvCxnSpPr>
        <xdr:cNvPr id="493" name="直線コネクタ 492"/>
        <xdr:cNvCxnSpPr/>
      </xdr:nvCxnSpPr>
      <xdr:spPr>
        <a:xfrm flipV="1">
          <a:off x="20434300" y="7161358"/>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84840</xdr:rowOff>
    </xdr:from>
    <xdr:to>
      <xdr:col>102</xdr:col>
      <xdr:colOff>165100</xdr:colOff>
      <xdr:row>42</xdr:row>
      <xdr:rowOff>14990</xdr:rowOff>
    </xdr:to>
    <xdr:sp macro="" textlink="">
      <xdr:nvSpPr>
        <xdr:cNvPr id="494" name="楕円 493"/>
        <xdr:cNvSpPr/>
      </xdr:nvSpPr>
      <xdr:spPr>
        <a:xfrm>
          <a:off x="19494500" y="71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134117</xdr:rowOff>
    </xdr:from>
    <xdr:to>
      <xdr:col>107</xdr:col>
      <xdr:colOff>50800</xdr:colOff>
      <xdr:row>41</xdr:row>
      <xdr:rowOff>135640</xdr:rowOff>
    </xdr:to>
    <xdr:cxnSp macro="">
      <xdr:nvCxnSpPr>
        <xdr:cNvPr id="495" name="直線コネクタ 494"/>
        <xdr:cNvCxnSpPr/>
      </xdr:nvCxnSpPr>
      <xdr:spPr>
        <a:xfrm flipV="1">
          <a:off x="19545300" y="7163567"/>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74147</xdr:rowOff>
    </xdr:from>
    <xdr:to>
      <xdr:col>98</xdr:col>
      <xdr:colOff>38100</xdr:colOff>
      <xdr:row>42</xdr:row>
      <xdr:rowOff>4297</xdr:rowOff>
    </xdr:to>
    <xdr:sp macro="" textlink="">
      <xdr:nvSpPr>
        <xdr:cNvPr id="496" name="楕円 495"/>
        <xdr:cNvSpPr/>
      </xdr:nvSpPr>
      <xdr:spPr>
        <a:xfrm>
          <a:off x="18605500" y="71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124947</xdr:rowOff>
    </xdr:from>
    <xdr:to>
      <xdr:col>102</xdr:col>
      <xdr:colOff>114300</xdr:colOff>
      <xdr:row>41</xdr:row>
      <xdr:rowOff>135640</xdr:rowOff>
    </xdr:to>
    <xdr:cxnSp macro="">
      <xdr:nvCxnSpPr>
        <xdr:cNvPr id="497" name="直線コネクタ 496"/>
        <xdr:cNvCxnSpPr/>
      </xdr:nvCxnSpPr>
      <xdr:spPr>
        <a:xfrm>
          <a:off x="18656300" y="7154397"/>
          <a:ext cx="889000" cy="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98" name="n_1aveValue【一般廃棄物処理施設】&#10;一人当たり有形固定資産（償却資産）額"/>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99" name="n_2aveValue【一般廃棄物処理施設】&#10;一人当たり有形固定資産（償却資産）額"/>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00" name="n_3aveValue【一般廃棄物処理施設】&#10;一人当たり有形固定資産（償却資産）額"/>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01" name="n_4aveValue【一般廃棄物処理施設】&#10;一人当たり有形固定資産（償却資産）額"/>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2385</xdr:rowOff>
    </xdr:from>
    <xdr:ext cx="534377" cy="259045"/>
    <xdr:sp macro="" textlink="">
      <xdr:nvSpPr>
        <xdr:cNvPr id="502" name="n_1mainValue【一般廃棄物処理施設】&#10;一人当たり有形固定資産（償却資産）額"/>
        <xdr:cNvSpPr txBox="1"/>
      </xdr:nvSpPr>
      <xdr:spPr>
        <a:xfrm>
          <a:off x="21043411" y="72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4594</xdr:rowOff>
    </xdr:from>
    <xdr:ext cx="534377" cy="259045"/>
    <xdr:sp macro="" textlink="">
      <xdr:nvSpPr>
        <xdr:cNvPr id="503" name="n_2mainValue【一般廃棄物処理施設】&#10;一人当たり有形固定資産（償却資産）額"/>
        <xdr:cNvSpPr txBox="1"/>
      </xdr:nvSpPr>
      <xdr:spPr>
        <a:xfrm>
          <a:off x="20167111" y="720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6117</xdr:rowOff>
    </xdr:from>
    <xdr:ext cx="534377" cy="259045"/>
    <xdr:sp macro="" textlink="">
      <xdr:nvSpPr>
        <xdr:cNvPr id="504" name="n_3mainValue【一般廃棄物処理施設】&#10;一人当たり有形固定資産（償却資産）額"/>
        <xdr:cNvSpPr txBox="1"/>
      </xdr:nvSpPr>
      <xdr:spPr>
        <a:xfrm>
          <a:off x="19278111" y="72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166874</xdr:rowOff>
    </xdr:from>
    <xdr:ext cx="534377" cy="259045"/>
    <xdr:sp macro="" textlink="">
      <xdr:nvSpPr>
        <xdr:cNvPr id="505" name="n_4mainValue【一般廃棄物処理施設】&#10;一人当たり有形固定資産（償却資産）額"/>
        <xdr:cNvSpPr txBox="1"/>
      </xdr:nvSpPr>
      <xdr:spPr>
        <a:xfrm>
          <a:off x="18389111" y="719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47" name="直線コネクタ 546"/>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50"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51" name="直線コネクタ 550"/>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552" name="【消防施設】&#10;有形固定資産減価償却率平均値テキスト"/>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553" name="フローチャート: 判断 552"/>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554" name="フローチャート: 判断 553"/>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555" name="フローチャート: 判断 554"/>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556" name="フローチャート: 判断 555"/>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557" name="フローチャート: 判断 556"/>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95069</xdr:rowOff>
    </xdr:from>
    <xdr:to>
      <xdr:col>85</xdr:col>
      <xdr:colOff>177800</xdr:colOff>
      <xdr:row>85</xdr:row>
      <xdr:rowOff>25219</xdr:rowOff>
    </xdr:to>
    <xdr:sp macro="" textlink="">
      <xdr:nvSpPr>
        <xdr:cNvPr id="563" name="楕円 562"/>
        <xdr:cNvSpPr/>
      </xdr:nvSpPr>
      <xdr:spPr>
        <a:xfrm>
          <a:off x="162687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73496</xdr:rowOff>
    </xdr:from>
    <xdr:ext cx="405111" cy="259045"/>
    <xdr:sp macro="" textlink="">
      <xdr:nvSpPr>
        <xdr:cNvPr id="564" name="【消防施設】&#10;有形固定資産減価償却率該当値テキスト"/>
        <xdr:cNvSpPr txBox="1"/>
      </xdr:nvSpPr>
      <xdr:spPr>
        <a:xfrm>
          <a:off x="16357600"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62412</xdr:rowOff>
    </xdr:from>
    <xdr:to>
      <xdr:col>81</xdr:col>
      <xdr:colOff>101600</xdr:colOff>
      <xdr:row>84</xdr:row>
      <xdr:rowOff>164012</xdr:rowOff>
    </xdr:to>
    <xdr:sp macro="" textlink="">
      <xdr:nvSpPr>
        <xdr:cNvPr id="565" name="楕円 564"/>
        <xdr:cNvSpPr/>
      </xdr:nvSpPr>
      <xdr:spPr>
        <a:xfrm>
          <a:off x="1543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113212</xdr:rowOff>
    </xdr:from>
    <xdr:to>
      <xdr:col>85</xdr:col>
      <xdr:colOff>127000</xdr:colOff>
      <xdr:row>84</xdr:row>
      <xdr:rowOff>145869</xdr:rowOff>
    </xdr:to>
    <xdr:cxnSp macro="">
      <xdr:nvCxnSpPr>
        <xdr:cNvPr id="566" name="直線コネクタ 565"/>
        <xdr:cNvCxnSpPr/>
      </xdr:nvCxnSpPr>
      <xdr:spPr>
        <a:xfrm>
          <a:off x="15481300" y="145150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39551</xdr:rowOff>
    </xdr:from>
    <xdr:to>
      <xdr:col>76</xdr:col>
      <xdr:colOff>165100</xdr:colOff>
      <xdr:row>84</xdr:row>
      <xdr:rowOff>141151</xdr:rowOff>
    </xdr:to>
    <xdr:sp macro="" textlink="">
      <xdr:nvSpPr>
        <xdr:cNvPr id="567" name="楕円 566"/>
        <xdr:cNvSpPr/>
      </xdr:nvSpPr>
      <xdr:spPr>
        <a:xfrm>
          <a:off x="14541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90351</xdr:rowOff>
    </xdr:from>
    <xdr:to>
      <xdr:col>81</xdr:col>
      <xdr:colOff>50800</xdr:colOff>
      <xdr:row>84</xdr:row>
      <xdr:rowOff>113212</xdr:rowOff>
    </xdr:to>
    <xdr:cxnSp macro="">
      <xdr:nvCxnSpPr>
        <xdr:cNvPr id="568" name="直線コネクタ 567"/>
        <xdr:cNvCxnSpPr/>
      </xdr:nvCxnSpPr>
      <xdr:spPr>
        <a:xfrm>
          <a:off x="14592300" y="144921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10161</xdr:rowOff>
    </xdr:from>
    <xdr:to>
      <xdr:col>72</xdr:col>
      <xdr:colOff>38100</xdr:colOff>
      <xdr:row>84</xdr:row>
      <xdr:rowOff>111761</xdr:rowOff>
    </xdr:to>
    <xdr:sp macro="" textlink="">
      <xdr:nvSpPr>
        <xdr:cNvPr id="569" name="楕円 568"/>
        <xdr:cNvSpPr/>
      </xdr:nvSpPr>
      <xdr:spPr>
        <a:xfrm>
          <a:off x="1365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90351</xdr:rowOff>
    </xdr:to>
    <xdr:cxnSp macro="">
      <xdr:nvCxnSpPr>
        <xdr:cNvPr id="570" name="直線コネクタ 569"/>
        <xdr:cNvCxnSpPr/>
      </xdr:nvCxnSpPr>
      <xdr:spPr>
        <a:xfrm>
          <a:off x="13703300" y="144627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42818</xdr:rowOff>
    </xdr:from>
    <xdr:to>
      <xdr:col>67</xdr:col>
      <xdr:colOff>101600</xdr:colOff>
      <xdr:row>84</xdr:row>
      <xdr:rowOff>144418</xdr:rowOff>
    </xdr:to>
    <xdr:sp macro="" textlink="">
      <xdr:nvSpPr>
        <xdr:cNvPr id="571" name="楕円 570"/>
        <xdr:cNvSpPr/>
      </xdr:nvSpPr>
      <xdr:spPr>
        <a:xfrm>
          <a:off x="12763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60961</xdr:rowOff>
    </xdr:from>
    <xdr:to>
      <xdr:col>71</xdr:col>
      <xdr:colOff>177800</xdr:colOff>
      <xdr:row>84</xdr:row>
      <xdr:rowOff>93618</xdr:rowOff>
    </xdr:to>
    <xdr:cxnSp macro="">
      <xdr:nvCxnSpPr>
        <xdr:cNvPr id="572" name="直線コネクタ 571"/>
        <xdr:cNvCxnSpPr/>
      </xdr:nvCxnSpPr>
      <xdr:spPr>
        <a:xfrm flipV="1">
          <a:off x="12814300" y="144627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573" name="n_1aveValue【消防施設】&#10;有形固定資産減価償却率"/>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574"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575" name="n_3aveValue【消防施設】&#10;有形固定資産減価償却率"/>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576" name="n_4aveValue【消防施設】&#10;有形固定資産減価償却率"/>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155139</xdr:rowOff>
    </xdr:from>
    <xdr:ext cx="405111" cy="259045"/>
    <xdr:sp macro="" textlink="">
      <xdr:nvSpPr>
        <xdr:cNvPr id="577" name="n_1mainValue【消防施設】&#10;有形固定資産減価償却率"/>
        <xdr:cNvSpPr txBox="1"/>
      </xdr:nvSpPr>
      <xdr:spPr>
        <a:xfrm>
          <a:off x="152660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132278</xdr:rowOff>
    </xdr:from>
    <xdr:ext cx="405111" cy="259045"/>
    <xdr:sp macro="" textlink="">
      <xdr:nvSpPr>
        <xdr:cNvPr id="578" name="n_2mainValue【消防施設】&#10;有形固定資産減価償却率"/>
        <xdr:cNvSpPr txBox="1"/>
      </xdr:nvSpPr>
      <xdr:spPr>
        <a:xfrm>
          <a:off x="14389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102888</xdr:rowOff>
    </xdr:from>
    <xdr:ext cx="405111" cy="259045"/>
    <xdr:sp macro="" textlink="">
      <xdr:nvSpPr>
        <xdr:cNvPr id="579" name="n_3mainValue【消防施設】&#10;有形固定資産減価償却率"/>
        <xdr:cNvSpPr txBox="1"/>
      </xdr:nvSpPr>
      <xdr:spPr>
        <a:xfrm>
          <a:off x="13500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135545</xdr:rowOff>
    </xdr:from>
    <xdr:ext cx="405111" cy="259045"/>
    <xdr:sp macro="" textlink="">
      <xdr:nvSpPr>
        <xdr:cNvPr id="580" name="n_4mainValue【消防施設】&#10;有形固定資産減価償却率"/>
        <xdr:cNvSpPr txBox="1"/>
      </xdr:nvSpPr>
      <xdr:spPr>
        <a:xfrm>
          <a:off x="12611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02" name="直線コネクタ 601"/>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4" name="直線コネクタ 60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05"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06" name="直線コネクタ 605"/>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07"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08" name="フローチャート: 判断 607"/>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09" name="フローチャート: 判断 60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610" name="フローチャート: 判断 609"/>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611" name="フローチャート: 判断 610"/>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612" name="フローチャート: 判断 611"/>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618" name="楕円 617"/>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619" name="【消防施設】&#10;一人当たり面積該当値テキスト"/>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620" name="楕円 619"/>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102108</xdr:rowOff>
    </xdr:to>
    <xdr:cxnSp macro="">
      <xdr:nvCxnSpPr>
        <xdr:cNvPr id="621" name="直線コネクタ 620"/>
        <xdr:cNvCxnSpPr/>
      </xdr:nvCxnSpPr>
      <xdr:spPr>
        <a:xfrm>
          <a:off x="21323300" y="1450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622" name="楕円 621"/>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102108</xdr:rowOff>
    </xdr:to>
    <xdr:cxnSp macro="">
      <xdr:nvCxnSpPr>
        <xdr:cNvPr id="623" name="直線コネクタ 622"/>
        <xdr:cNvCxnSpPr/>
      </xdr:nvCxnSpPr>
      <xdr:spPr>
        <a:xfrm>
          <a:off x="20434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624" name="楕円 623"/>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102108</xdr:rowOff>
    </xdr:to>
    <xdr:cxnSp macro="">
      <xdr:nvCxnSpPr>
        <xdr:cNvPr id="625" name="直線コネクタ 624"/>
        <xdr:cNvCxnSpPr/>
      </xdr:nvCxnSpPr>
      <xdr:spPr>
        <a:xfrm>
          <a:off x="19545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626" name="楕円 625"/>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102108</xdr:rowOff>
    </xdr:to>
    <xdr:cxnSp macro="">
      <xdr:nvCxnSpPr>
        <xdr:cNvPr id="627" name="直線コネクタ 626"/>
        <xdr:cNvCxnSpPr/>
      </xdr:nvCxnSpPr>
      <xdr:spPr>
        <a:xfrm>
          <a:off x="18656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28"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629" name="n_2aveValue【消防施設】&#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630" name="n_3ave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631" name="n_4aveValue【消防施設】&#10;一人当たり面積"/>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632" name="n_1main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633" name="n_2main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634" name="n_3mainValue【消防施設】&#10;一人当たり面積"/>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635" name="n_4mainValue【消防施設】&#10;一人当たり面積"/>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661" name="直線コネクタ 660"/>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662"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63" name="直線コネクタ 662"/>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664"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665" name="直線コネクタ 664"/>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666" name="【庁舎】&#10;有形固定資産減価償却率平均値テキスト"/>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67" name="フローチャート: 判断 666"/>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68" name="フローチャート: 判断 667"/>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69" name="フローチャート: 判断 668"/>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670" name="フローチャート: 判断 669"/>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671" name="フローチャート: 判断 670"/>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7" name="楕円 676"/>
        <xdr:cNvSpPr/>
      </xdr:nvSpPr>
      <xdr:spPr>
        <a:xfrm>
          <a:off x="16268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31585</xdr:rowOff>
    </xdr:from>
    <xdr:ext cx="405111" cy="259045"/>
    <xdr:sp macro="" textlink="">
      <xdr:nvSpPr>
        <xdr:cNvPr id="678" name="【庁舎】&#10;有形固定資産減価償却率該当値テキスト"/>
        <xdr:cNvSpPr txBox="1"/>
      </xdr:nvSpPr>
      <xdr:spPr>
        <a:xfrm>
          <a:off x="16357600"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85816</xdr:rowOff>
    </xdr:from>
    <xdr:to>
      <xdr:col>81</xdr:col>
      <xdr:colOff>101600</xdr:colOff>
      <xdr:row>105</xdr:row>
      <xdr:rowOff>15966</xdr:rowOff>
    </xdr:to>
    <xdr:sp macro="" textlink="">
      <xdr:nvSpPr>
        <xdr:cNvPr id="679" name="楕円 678"/>
        <xdr:cNvSpPr/>
      </xdr:nvSpPr>
      <xdr:spPr>
        <a:xfrm>
          <a:off x="15430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103958</xdr:rowOff>
    </xdr:from>
    <xdr:to>
      <xdr:col>85</xdr:col>
      <xdr:colOff>127000</xdr:colOff>
      <xdr:row>104</xdr:row>
      <xdr:rowOff>136616</xdr:rowOff>
    </xdr:to>
    <xdr:cxnSp macro="">
      <xdr:nvCxnSpPr>
        <xdr:cNvPr id="680" name="直線コネクタ 679"/>
        <xdr:cNvCxnSpPr/>
      </xdr:nvCxnSpPr>
      <xdr:spPr>
        <a:xfrm flipV="1">
          <a:off x="15481300" y="179347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74386</xdr:rowOff>
    </xdr:from>
    <xdr:to>
      <xdr:col>76</xdr:col>
      <xdr:colOff>165100</xdr:colOff>
      <xdr:row>105</xdr:row>
      <xdr:rowOff>4536</xdr:rowOff>
    </xdr:to>
    <xdr:sp macro="" textlink="">
      <xdr:nvSpPr>
        <xdr:cNvPr id="681" name="楕円 680"/>
        <xdr:cNvSpPr/>
      </xdr:nvSpPr>
      <xdr:spPr>
        <a:xfrm>
          <a:off x="14541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125186</xdr:rowOff>
    </xdr:from>
    <xdr:to>
      <xdr:col>81</xdr:col>
      <xdr:colOff>50800</xdr:colOff>
      <xdr:row>104</xdr:row>
      <xdr:rowOff>136616</xdr:rowOff>
    </xdr:to>
    <xdr:cxnSp macro="">
      <xdr:nvCxnSpPr>
        <xdr:cNvPr id="682" name="直線コネクタ 681"/>
        <xdr:cNvCxnSpPr/>
      </xdr:nvCxnSpPr>
      <xdr:spPr>
        <a:xfrm>
          <a:off x="14592300" y="179559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67855</xdr:rowOff>
    </xdr:from>
    <xdr:to>
      <xdr:col>72</xdr:col>
      <xdr:colOff>38100</xdr:colOff>
      <xdr:row>104</xdr:row>
      <xdr:rowOff>169455</xdr:rowOff>
    </xdr:to>
    <xdr:sp macro="" textlink="">
      <xdr:nvSpPr>
        <xdr:cNvPr id="683" name="楕円 682"/>
        <xdr:cNvSpPr/>
      </xdr:nvSpPr>
      <xdr:spPr>
        <a:xfrm>
          <a:off x="1365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118655</xdr:rowOff>
    </xdr:from>
    <xdr:to>
      <xdr:col>76</xdr:col>
      <xdr:colOff>114300</xdr:colOff>
      <xdr:row>104</xdr:row>
      <xdr:rowOff>125186</xdr:rowOff>
    </xdr:to>
    <xdr:cxnSp macro="">
      <xdr:nvCxnSpPr>
        <xdr:cNvPr id="684" name="直線コネクタ 683"/>
        <xdr:cNvCxnSpPr/>
      </xdr:nvCxnSpPr>
      <xdr:spPr>
        <a:xfrm>
          <a:off x="13703300" y="179494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61323</xdr:rowOff>
    </xdr:from>
    <xdr:to>
      <xdr:col>67</xdr:col>
      <xdr:colOff>101600</xdr:colOff>
      <xdr:row>104</xdr:row>
      <xdr:rowOff>162923</xdr:rowOff>
    </xdr:to>
    <xdr:sp macro="" textlink="">
      <xdr:nvSpPr>
        <xdr:cNvPr id="685" name="楕円 684"/>
        <xdr:cNvSpPr/>
      </xdr:nvSpPr>
      <xdr:spPr>
        <a:xfrm>
          <a:off x="1276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112123</xdr:rowOff>
    </xdr:from>
    <xdr:to>
      <xdr:col>71</xdr:col>
      <xdr:colOff>177800</xdr:colOff>
      <xdr:row>104</xdr:row>
      <xdr:rowOff>118655</xdr:rowOff>
    </xdr:to>
    <xdr:cxnSp macro="">
      <xdr:nvCxnSpPr>
        <xdr:cNvPr id="686" name="直線コネクタ 685"/>
        <xdr:cNvCxnSpPr/>
      </xdr:nvCxnSpPr>
      <xdr:spPr>
        <a:xfrm>
          <a:off x="12814300" y="179429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87"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688"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689" name="n_3aveValue【庁舎】&#10;有形固定資産減価償却率"/>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690" name="n_4aveValue【庁舎】&#10;有形固定資産減価償却率"/>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7093</xdr:rowOff>
    </xdr:from>
    <xdr:ext cx="405111" cy="259045"/>
    <xdr:sp macro="" textlink="">
      <xdr:nvSpPr>
        <xdr:cNvPr id="691" name="n_1mainValue【庁舎】&#10;有形固定資産減価償却率"/>
        <xdr:cNvSpPr txBox="1"/>
      </xdr:nvSpPr>
      <xdr:spPr>
        <a:xfrm>
          <a:off x="15266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692" name="n_2mainValue【庁舎】&#10;有形固定資産減価償却率"/>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14532</xdr:rowOff>
    </xdr:from>
    <xdr:ext cx="405111" cy="259045"/>
    <xdr:sp macro="" textlink="">
      <xdr:nvSpPr>
        <xdr:cNvPr id="693" name="n_3mainValue【庁舎】&#10;有形固定資産減価償却率"/>
        <xdr:cNvSpPr txBox="1"/>
      </xdr:nvSpPr>
      <xdr:spPr>
        <a:xfrm>
          <a:off x="13500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8000</xdr:rowOff>
    </xdr:from>
    <xdr:ext cx="405111" cy="259045"/>
    <xdr:sp macro="" textlink="">
      <xdr:nvSpPr>
        <xdr:cNvPr id="694" name="n_4mainValue【庁舎】&#10;有形固定資産減価償却率"/>
        <xdr:cNvSpPr txBox="1"/>
      </xdr:nvSpPr>
      <xdr:spPr>
        <a:xfrm>
          <a:off x="12611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720" name="直線コネクタ 719"/>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2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22" name="直線コネクタ 72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23"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24" name="直線コネクタ 723"/>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25"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6" name="フローチャート: 判断 725"/>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727" name="フローチャート: 判断 726"/>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728" name="フローチャート: 判断 727"/>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29" name="フローチャート: 判断 728"/>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730" name="フローチャート: 判断 729"/>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62956</xdr:rowOff>
    </xdr:from>
    <xdr:to>
      <xdr:col>116</xdr:col>
      <xdr:colOff>114300</xdr:colOff>
      <xdr:row>103</xdr:row>
      <xdr:rowOff>164556</xdr:rowOff>
    </xdr:to>
    <xdr:sp macro="" textlink="">
      <xdr:nvSpPr>
        <xdr:cNvPr id="736" name="楕円 735"/>
        <xdr:cNvSpPr/>
      </xdr:nvSpPr>
      <xdr:spPr>
        <a:xfrm>
          <a:off x="22110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85833</xdr:rowOff>
    </xdr:from>
    <xdr:ext cx="469744" cy="259045"/>
    <xdr:sp macro="" textlink="">
      <xdr:nvSpPr>
        <xdr:cNvPr id="737" name="【庁舎】&#10;一人当たり面積該当値テキスト"/>
        <xdr:cNvSpPr txBox="1"/>
      </xdr:nvSpPr>
      <xdr:spPr>
        <a:xfrm>
          <a:off x="22199600" y="175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66221</xdr:rowOff>
    </xdr:from>
    <xdr:to>
      <xdr:col>112</xdr:col>
      <xdr:colOff>38100</xdr:colOff>
      <xdr:row>103</xdr:row>
      <xdr:rowOff>167821</xdr:rowOff>
    </xdr:to>
    <xdr:sp macro="" textlink="">
      <xdr:nvSpPr>
        <xdr:cNvPr id="738" name="楕円 737"/>
        <xdr:cNvSpPr/>
      </xdr:nvSpPr>
      <xdr:spPr>
        <a:xfrm>
          <a:off x="2127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113756</xdr:rowOff>
    </xdr:from>
    <xdr:to>
      <xdr:col>116</xdr:col>
      <xdr:colOff>63500</xdr:colOff>
      <xdr:row>103</xdr:row>
      <xdr:rowOff>117021</xdr:rowOff>
    </xdr:to>
    <xdr:cxnSp macro="">
      <xdr:nvCxnSpPr>
        <xdr:cNvPr id="739" name="直線コネクタ 738"/>
        <xdr:cNvCxnSpPr/>
      </xdr:nvCxnSpPr>
      <xdr:spPr>
        <a:xfrm flipV="1">
          <a:off x="21323300" y="177731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69487</xdr:rowOff>
    </xdr:from>
    <xdr:to>
      <xdr:col>107</xdr:col>
      <xdr:colOff>101600</xdr:colOff>
      <xdr:row>103</xdr:row>
      <xdr:rowOff>171087</xdr:rowOff>
    </xdr:to>
    <xdr:sp macro="" textlink="">
      <xdr:nvSpPr>
        <xdr:cNvPr id="740" name="楕円 739"/>
        <xdr:cNvSpPr/>
      </xdr:nvSpPr>
      <xdr:spPr>
        <a:xfrm>
          <a:off x="20383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117021</xdr:rowOff>
    </xdr:from>
    <xdr:to>
      <xdr:col>111</xdr:col>
      <xdr:colOff>177800</xdr:colOff>
      <xdr:row>103</xdr:row>
      <xdr:rowOff>120287</xdr:rowOff>
    </xdr:to>
    <xdr:cxnSp macro="">
      <xdr:nvCxnSpPr>
        <xdr:cNvPr id="741" name="直線コネクタ 740"/>
        <xdr:cNvCxnSpPr/>
      </xdr:nvCxnSpPr>
      <xdr:spPr>
        <a:xfrm flipV="1">
          <a:off x="20434300" y="177763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66221</xdr:rowOff>
    </xdr:from>
    <xdr:to>
      <xdr:col>102</xdr:col>
      <xdr:colOff>165100</xdr:colOff>
      <xdr:row>103</xdr:row>
      <xdr:rowOff>167821</xdr:rowOff>
    </xdr:to>
    <xdr:sp macro="" textlink="">
      <xdr:nvSpPr>
        <xdr:cNvPr id="742" name="楕円 741"/>
        <xdr:cNvSpPr/>
      </xdr:nvSpPr>
      <xdr:spPr>
        <a:xfrm>
          <a:off x="19494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117021</xdr:rowOff>
    </xdr:from>
    <xdr:to>
      <xdr:col>107</xdr:col>
      <xdr:colOff>50800</xdr:colOff>
      <xdr:row>103</xdr:row>
      <xdr:rowOff>120287</xdr:rowOff>
    </xdr:to>
    <xdr:cxnSp macro="">
      <xdr:nvCxnSpPr>
        <xdr:cNvPr id="743" name="直線コネクタ 742"/>
        <xdr:cNvCxnSpPr/>
      </xdr:nvCxnSpPr>
      <xdr:spPr>
        <a:xfrm>
          <a:off x="19545300" y="177763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59689</xdr:rowOff>
    </xdr:from>
    <xdr:to>
      <xdr:col>98</xdr:col>
      <xdr:colOff>38100</xdr:colOff>
      <xdr:row>103</xdr:row>
      <xdr:rowOff>161289</xdr:rowOff>
    </xdr:to>
    <xdr:sp macro="" textlink="">
      <xdr:nvSpPr>
        <xdr:cNvPr id="744" name="楕円 743"/>
        <xdr:cNvSpPr/>
      </xdr:nvSpPr>
      <xdr:spPr>
        <a:xfrm>
          <a:off x="18605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110489</xdr:rowOff>
    </xdr:from>
    <xdr:to>
      <xdr:col>102</xdr:col>
      <xdr:colOff>114300</xdr:colOff>
      <xdr:row>103</xdr:row>
      <xdr:rowOff>117021</xdr:rowOff>
    </xdr:to>
    <xdr:cxnSp macro="">
      <xdr:nvCxnSpPr>
        <xdr:cNvPr id="745" name="直線コネクタ 744"/>
        <xdr:cNvCxnSpPr/>
      </xdr:nvCxnSpPr>
      <xdr:spPr>
        <a:xfrm>
          <a:off x="18656300" y="177698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746" name="n_1aveValue【庁舎】&#10;一人当たり面積"/>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747" name="n_2aveValue【庁舎】&#10;一人当たり面積"/>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748"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749" name="n_4aveValue【庁舎】&#10;一人当たり面積"/>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12898</xdr:rowOff>
    </xdr:from>
    <xdr:ext cx="469744" cy="259045"/>
    <xdr:sp macro="" textlink="">
      <xdr:nvSpPr>
        <xdr:cNvPr id="750" name="n_1mainValue【庁舎】&#10;一人当たり面積"/>
        <xdr:cNvSpPr txBox="1"/>
      </xdr:nvSpPr>
      <xdr:spPr>
        <a:xfrm>
          <a:off x="210757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16164</xdr:rowOff>
    </xdr:from>
    <xdr:ext cx="469744" cy="259045"/>
    <xdr:sp macro="" textlink="">
      <xdr:nvSpPr>
        <xdr:cNvPr id="751" name="n_2mainValue【庁舎】&#10;一人当たり面積"/>
        <xdr:cNvSpPr txBox="1"/>
      </xdr:nvSpPr>
      <xdr:spPr>
        <a:xfrm>
          <a:off x="20199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12898</xdr:rowOff>
    </xdr:from>
    <xdr:ext cx="469744" cy="259045"/>
    <xdr:sp macro="" textlink="">
      <xdr:nvSpPr>
        <xdr:cNvPr id="752" name="n_3mainValue【庁舎】&#10;一人当たり面積"/>
        <xdr:cNvSpPr txBox="1"/>
      </xdr:nvSpPr>
      <xdr:spPr>
        <a:xfrm>
          <a:off x="193104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6366</xdr:rowOff>
    </xdr:from>
    <xdr:ext cx="469744" cy="259045"/>
    <xdr:sp macro="" textlink="">
      <xdr:nvSpPr>
        <xdr:cNvPr id="753" name="n_4mainValue【庁舎】&#10;一人当たり面積"/>
        <xdr:cNvSpPr txBox="1"/>
      </xdr:nvSpPr>
      <xdr:spPr>
        <a:xfrm>
          <a:off x="18421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類似団体と比較して特に有形固定資産減価償却率が低くなっている施設は、体育館・プール、一般廃棄物処理施設であり、特に高くなっている施設は消防施設及び福祉施設である。</a:t>
          </a:r>
        </a:p>
        <a:p>
          <a:r>
            <a:rPr kumimoji="1" lang="ja-JP" altLang="en-US" sz="1300">
              <a:latin typeface="ＭＳ Ｐゴシック" panose="020B0600070205080204" pitchFamily="50" charset="-128"/>
              <a:ea typeface="ＭＳ Ｐゴシック" panose="020B0600070205080204" pitchFamily="50" charset="-128"/>
            </a:rPr>
            <a:t>体育館・プールは、市内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年度に取得した施設で、比較的経過年数が浅いことや近年改修等を行ったことから有形固定資産減価償却率が低くなっている。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消防施設は、耐用年数</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年に対し</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施設が多く減価償却が進んでおり、類似団体平均を大きく上回っている。福祉施設や庁舎等も含め、老朽化が進んでいるため修繕工事を実施しながら次期更新まで適正な維持補修を行い、機能保全を図る。</a:t>
          </a:r>
        </a:p>
        <a:p>
          <a:r>
            <a:rPr kumimoji="1" lang="ja-JP" altLang="en-US" sz="1300">
              <a:latin typeface="ＭＳ Ｐゴシック" panose="020B0600070205080204" pitchFamily="50" charset="-128"/>
              <a:ea typeface="ＭＳ Ｐゴシック" panose="020B0600070205080204" pitchFamily="50" charset="-128"/>
            </a:rPr>
            <a:t>また、庁舎は一人当たり面積が類似団体を大きく上回っており、多機能化、他施設との複合化も含め検討していく必要がある。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29722882</v>
      </c>
      <c r="BO4" s="407"/>
      <c r="BP4" s="407"/>
      <c r="BQ4" s="407"/>
      <c r="BR4" s="407"/>
      <c r="BS4" s="407"/>
      <c r="BT4" s="407"/>
      <c r="BU4" s="408"/>
      <c r="BV4" s="406">
        <v>27390338</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11</v>
      </c>
      <c r="CU4" s="413"/>
      <c r="CV4" s="413"/>
      <c r="CW4" s="413"/>
      <c r="CX4" s="413"/>
      <c r="CY4" s="413"/>
      <c r="CZ4" s="413"/>
      <c r="DA4" s="414"/>
      <c r="DB4" s="412">
        <v>16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28132855</v>
      </c>
      <c r="BO5" s="444"/>
      <c r="BP5" s="444"/>
      <c r="BQ5" s="444"/>
      <c r="BR5" s="444"/>
      <c r="BS5" s="444"/>
      <c r="BT5" s="444"/>
      <c r="BU5" s="445"/>
      <c r="BV5" s="443">
        <v>25185265</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88.3</v>
      </c>
      <c r="CU5" s="441"/>
      <c r="CV5" s="441"/>
      <c r="CW5" s="441"/>
      <c r="CX5" s="441"/>
      <c r="CY5" s="441"/>
      <c r="CZ5" s="441"/>
      <c r="DA5" s="442"/>
      <c r="DB5" s="440">
        <v>84.3</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1590027</v>
      </c>
      <c r="BO6" s="444"/>
      <c r="BP6" s="444"/>
      <c r="BQ6" s="444"/>
      <c r="BR6" s="444"/>
      <c r="BS6" s="444"/>
      <c r="BT6" s="444"/>
      <c r="BU6" s="445"/>
      <c r="BV6" s="443">
        <v>2205073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90.2</v>
      </c>
      <c r="CU6" s="481"/>
      <c r="CV6" s="481"/>
      <c r="CW6" s="481"/>
      <c r="CX6" s="481"/>
      <c r="CY6" s="481"/>
      <c r="CZ6" s="481"/>
      <c r="DA6" s="482"/>
      <c r="DB6" s="480">
        <v>91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167335</v>
      </c>
      <c r="BO7" s="444"/>
      <c r="BP7" s="444"/>
      <c r="BQ7" s="444"/>
      <c r="BR7" s="444"/>
      <c r="BS7" s="444"/>
      <c r="BT7" s="444"/>
      <c r="BU7" s="445"/>
      <c r="BV7" s="443">
        <v>92969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12957197</v>
      </c>
      <c r="CU7" s="444"/>
      <c r="CV7" s="444"/>
      <c r="CW7" s="444"/>
      <c r="CX7" s="444"/>
      <c r="CY7" s="444"/>
      <c r="CZ7" s="444"/>
      <c r="DA7" s="445"/>
      <c r="DB7" s="443">
        <v>13226084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1422692</v>
      </c>
      <c r="BO8" s="444"/>
      <c r="BP8" s="444"/>
      <c r="BQ8" s="444"/>
      <c r="BR8" s="444"/>
      <c r="BS8" s="444"/>
      <c r="BT8" s="444"/>
      <c r="BU8" s="445"/>
      <c r="BV8" s="443">
        <v>2112104</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0.68</v>
      </c>
      <c r="CU8" s="484"/>
      <c r="CV8" s="484"/>
      <c r="CW8" s="484"/>
      <c r="CX8" s="484"/>
      <c r="CY8" s="484"/>
      <c r="CZ8" s="484"/>
      <c r="DA8" s="485"/>
      <c r="DB8" s="483">
        <v>0.69</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58786</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-689412</v>
      </c>
      <c r="BO9" s="444"/>
      <c r="BP9" s="444"/>
      <c r="BQ9" s="444"/>
      <c r="BR9" s="444"/>
      <c r="BS9" s="444"/>
      <c r="BT9" s="444"/>
      <c r="BU9" s="445"/>
      <c r="BV9" s="443">
        <v>613440</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7.8</v>
      </c>
      <c r="CU9" s="441"/>
      <c r="CV9" s="441"/>
      <c r="CW9" s="441"/>
      <c r="CX9" s="441"/>
      <c r="CY9" s="441"/>
      <c r="CZ9" s="441"/>
      <c r="DA9" s="442"/>
      <c r="DB9" s="440">
        <v>7.5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57959</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1082309</v>
      </c>
      <c r="BO10" s="444"/>
      <c r="BP10" s="444"/>
      <c r="BQ10" s="444"/>
      <c r="BR10" s="444"/>
      <c r="BS10" s="444"/>
      <c r="BT10" s="444"/>
      <c r="BU10" s="445"/>
      <c r="BV10" s="443">
        <v>758636</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59234</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1160383</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143</v>
      </c>
      <c r="N13" s="535"/>
      <c r="O13" s="535"/>
      <c r="P13" s="535"/>
      <c r="Q13" s="536"/>
      <c r="R13" s="527">
        <v>58260</v>
      </c>
      <c r="S13" s="528"/>
      <c r="T13" s="528"/>
      <c r="U13" s="528"/>
      <c r="V13" s="529"/>
      <c r="W13" s="459" t="s">
        <v>144</v>
      </c>
      <c r="X13" s="460"/>
      <c r="Y13" s="460"/>
      <c r="Z13" s="460"/>
      <c r="AA13" s="460"/>
      <c r="AB13" s="450"/>
      <c r="AC13" s="494">
        <v>501</v>
      </c>
      <c r="AD13" s="495"/>
      <c r="AE13" s="495"/>
      <c r="AF13" s="495"/>
      <c r="AG13" s="537"/>
      <c r="AH13" s="494">
        <v>570</v>
      </c>
      <c r="AI13" s="495"/>
      <c r="AJ13" s="495"/>
      <c r="AK13" s="495"/>
      <c r="AL13" s="496"/>
      <c r="AM13" s="472" t="s">
        <v>145</v>
      </c>
      <c r="AN13" s="473"/>
      <c r="AO13" s="473"/>
      <c r="AP13" s="473"/>
      <c r="AQ13" s="473"/>
      <c r="AR13" s="473"/>
      <c r="AS13" s="473"/>
      <c r="AT13" s="474"/>
      <c r="AU13" s="475" t="s">
        <v>146</v>
      </c>
      <c r="AV13" s="476"/>
      <c r="AW13" s="476"/>
      <c r="AX13" s="476"/>
      <c r="AY13" s="477" t="s">
        <v>147</v>
      </c>
      <c r="AZ13" s="478"/>
      <c r="BA13" s="478"/>
      <c r="BB13" s="478"/>
      <c r="BC13" s="478"/>
      <c r="BD13" s="478"/>
      <c r="BE13" s="478"/>
      <c r="BF13" s="478"/>
      <c r="BG13" s="478"/>
      <c r="BH13" s="478"/>
      <c r="BI13" s="478"/>
      <c r="BJ13" s="478"/>
      <c r="BK13" s="478"/>
      <c r="BL13" s="478"/>
      <c r="BM13" s="479"/>
      <c r="BN13" s="443">
        <v>-767486</v>
      </c>
      <c r="BO13" s="444"/>
      <c r="BP13" s="444"/>
      <c r="BQ13" s="444"/>
      <c r="BR13" s="444"/>
      <c r="BS13" s="444"/>
      <c r="BT13" s="444"/>
      <c r="BU13" s="445"/>
      <c r="BV13" s="443">
        <v>1372076</v>
      </c>
      <c r="BW13" s="444"/>
      <c r="BX13" s="444"/>
      <c r="BY13" s="444"/>
      <c r="BZ13" s="444"/>
      <c r="CA13" s="444"/>
      <c r="CB13" s="444"/>
      <c r="CC13" s="445"/>
      <c r="CD13" s="446" t="s">
        <v>148</v>
      </c>
      <c r="CE13" s="447"/>
      <c r="CF13" s="447"/>
      <c r="CG13" s="447"/>
      <c r="CH13" s="447"/>
      <c r="CI13" s="447"/>
      <c r="CJ13" s="447"/>
      <c r="CK13" s="447"/>
      <c r="CL13" s="447"/>
      <c r="CM13" s="447"/>
      <c r="CN13" s="447"/>
      <c r="CO13" s="447"/>
      <c r="CP13" s="447"/>
      <c r="CQ13" s="447"/>
      <c r="CR13" s="447"/>
      <c r="CS13" s="448"/>
      <c r="CT13" s="440">
        <v>4.4000000000000004</v>
      </c>
      <c r="CU13" s="441"/>
      <c r="CV13" s="441"/>
      <c r="CW13" s="441"/>
      <c r="CX13" s="441"/>
      <c r="CY13" s="441"/>
      <c r="CZ13" s="441"/>
      <c r="DA13" s="442"/>
      <c r="DB13" s="440">
        <v>4.5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149</v>
      </c>
      <c r="M14" s="525"/>
      <c r="N14" s="525"/>
      <c r="O14" s="525"/>
      <c r="P14" s="525"/>
      <c r="Q14" s="526"/>
      <c r="R14" s="527">
        <v>59499</v>
      </c>
      <c r="S14" s="528"/>
      <c r="T14" s="528"/>
      <c r="U14" s="528"/>
      <c r="V14" s="529"/>
      <c r="W14" s="433"/>
      <c r="X14" s="434"/>
      <c r="Y14" s="434"/>
      <c r="Z14" s="434"/>
      <c r="AA14" s="434"/>
      <c r="AB14" s="423"/>
      <c r="AC14" s="530">
        <v>1.9</v>
      </c>
      <c r="AD14" s="531"/>
      <c r="AE14" s="531"/>
      <c r="AF14" s="531"/>
      <c r="AG14" s="532"/>
      <c r="AH14" s="530">
        <v>2.2000000000000002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150</v>
      </c>
      <c r="CE14" s="539"/>
      <c r="CF14" s="539"/>
      <c r="CG14" s="539"/>
      <c r="CH14" s="539"/>
      <c r="CI14" s="539"/>
      <c r="CJ14" s="539"/>
      <c r="CK14" s="539"/>
      <c r="CL14" s="539"/>
      <c r="CM14" s="539"/>
      <c r="CN14" s="539"/>
      <c r="CO14" s="539"/>
      <c r="CP14" s="539"/>
      <c r="CQ14" s="539"/>
      <c r="CR14" s="539"/>
      <c r="CS14" s="540"/>
      <c r="CT14" s="541" t="s">
        <v>151</v>
      </c>
      <c r="CU14" s="542"/>
      <c r="CV14" s="542"/>
      <c r="CW14" s="542"/>
      <c r="CX14" s="542"/>
      <c r="CY14" s="542"/>
      <c r="CZ14" s="542"/>
      <c r="DA14" s="543"/>
      <c r="DB14" s="541" t="s">
        <v>152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153</v>
      </c>
      <c r="N15" s="535"/>
      <c r="O15" s="535"/>
      <c r="P15" s="535"/>
      <c r="Q15" s="536"/>
      <c r="R15" s="527">
        <v>58667</v>
      </c>
      <c r="S15" s="528"/>
      <c r="T15" s="528"/>
      <c r="U15" s="528"/>
      <c r="V15" s="529"/>
      <c r="W15" s="459" t="s">
        <v>154</v>
      </c>
      <c r="X15" s="460"/>
      <c r="Y15" s="460"/>
      <c r="Z15" s="460"/>
      <c r="AA15" s="460"/>
      <c r="AB15" s="450"/>
      <c r="AC15" s="494">
        <v>6723</v>
      </c>
      <c r="AD15" s="495"/>
      <c r="AE15" s="495"/>
      <c r="AF15" s="495"/>
      <c r="AG15" s="537"/>
      <c r="AH15" s="494">
        <v>6800</v>
      </c>
      <c r="AI15" s="495"/>
      <c r="AJ15" s="495"/>
      <c r="AK15" s="495"/>
      <c r="AL15" s="496"/>
      <c r="AM15" s="472"/>
      <c r="AN15" s="473"/>
      <c r="AO15" s="473"/>
      <c r="AP15" s="473"/>
      <c r="AQ15" s="473"/>
      <c r="AR15" s="473"/>
      <c r="AS15" s="473"/>
      <c r="AT15" s="474"/>
      <c r="AU15" s="475"/>
      <c r="AV15" s="476"/>
      <c r="AW15" s="476"/>
      <c r="AX15" s="476"/>
      <c r="AY15" s="403" t="s">
        <v>155</v>
      </c>
      <c r="AZ15" s="404"/>
      <c r="BA15" s="404"/>
      <c r="BB15" s="404"/>
      <c r="BC15" s="404"/>
      <c r="BD15" s="404"/>
      <c r="BE15" s="404"/>
      <c r="BF15" s="404"/>
      <c r="BG15" s="404"/>
      <c r="BH15" s="404"/>
      <c r="BI15" s="404"/>
      <c r="BJ15" s="404"/>
      <c r="BK15" s="404"/>
      <c r="BL15" s="404"/>
      <c r="BM15" s="405"/>
      <c r="BN15" s="406">
        <v>7146459</v>
      </c>
      <c r="BO15" s="407"/>
      <c r="BP15" s="407"/>
      <c r="BQ15" s="407"/>
      <c r="BR15" s="407"/>
      <c r="BS15" s="407"/>
      <c r="BT15" s="407"/>
      <c r="BU15" s="408"/>
      <c r="BV15" s="406">
        <v>6805656</v>
      </c>
      <c r="BW15" s="407"/>
      <c r="BX15" s="407"/>
      <c r="BY15" s="407"/>
      <c r="BZ15" s="407"/>
      <c r="CA15" s="407"/>
      <c r="CB15" s="407"/>
      <c r="CC15" s="408"/>
      <c r="CD15" s="544" t="s">
        <v>156</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157</v>
      </c>
      <c r="M16" s="547"/>
      <c r="N16" s="547"/>
      <c r="O16" s="547"/>
      <c r="P16" s="547"/>
      <c r="Q16" s="548"/>
      <c r="R16" s="549" t="s">
        <v>158</v>
      </c>
      <c r="S16" s="550"/>
      <c r="T16" s="550"/>
      <c r="U16" s="550"/>
      <c r="V16" s="551"/>
      <c r="W16" s="433"/>
      <c r="X16" s="434"/>
      <c r="Y16" s="434"/>
      <c r="Z16" s="434"/>
      <c r="AA16" s="434"/>
      <c r="AB16" s="423"/>
      <c r="AC16" s="530">
        <v>25.1</v>
      </c>
      <c r="AD16" s="531"/>
      <c r="AE16" s="531"/>
      <c r="AF16" s="531"/>
      <c r="AG16" s="532"/>
      <c r="AH16" s="530">
        <v>25.9</v>
      </c>
      <c r="AI16" s="531"/>
      <c r="AJ16" s="531"/>
      <c r="AK16" s="531"/>
      <c r="AL16" s="533"/>
      <c r="AM16" s="472"/>
      <c r="AN16" s="473"/>
      <c r="AO16" s="473"/>
      <c r="AP16" s="473"/>
      <c r="AQ16" s="473"/>
      <c r="AR16" s="473"/>
      <c r="AS16" s="473"/>
      <c r="AT16" s="474"/>
      <c r="AU16" s="475"/>
      <c r="AV16" s="476"/>
      <c r="AW16" s="476"/>
      <c r="AX16" s="476"/>
      <c r="AY16" s="477" t="s">
        <v>159</v>
      </c>
      <c r="AZ16" s="478"/>
      <c r="BA16" s="478"/>
      <c r="BB16" s="478"/>
      <c r="BC16" s="478"/>
      <c r="BD16" s="478"/>
      <c r="BE16" s="478"/>
      <c r="BF16" s="478"/>
      <c r="BG16" s="478"/>
      <c r="BH16" s="478"/>
      <c r="BI16" s="478"/>
      <c r="BJ16" s="478"/>
      <c r="BK16" s="478"/>
      <c r="BL16" s="478"/>
      <c r="BM16" s="479"/>
      <c r="BN16" s="443">
        <v>10501940</v>
      </c>
      <c r="BO16" s="444"/>
      <c r="BP16" s="444"/>
      <c r="BQ16" s="444"/>
      <c r="BR16" s="444"/>
      <c r="BS16" s="444"/>
      <c r="BT16" s="444"/>
      <c r="BU16" s="445"/>
      <c r="BV16" s="443">
        <v>10425316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160</v>
      </c>
      <c r="N17" s="555"/>
      <c r="O17" s="555"/>
      <c r="P17" s="555"/>
      <c r="Q17" s="556"/>
      <c r="R17" s="549" t="s">
        <v>161</v>
      </c>
      <c r="S17" s="550"/>
      <c r="T17" s="550"/>
      <c r="U17" s="550"/>
      <c r="V17" s="551"/>
      <c r="W17" s="459" t="s">
        <v>162</v>
      </c>
      <c r="X17" s="460"/>
      <c r="Y17" s="460"/>
      <c r="Z17" s="460"/>
      <c r="AA17" s="460"/>
      <c r="AB17" s="450"/>
      <c r="AC17" s="494">
        <v>19594</v>
      </c>
      <c r="AD17" s="495"/>
      <c r="AE17" s="495"/>
      <c r="AF17" s="495"/>
      <c r="AG17" s="537"/>
      <c r="AH17" s="494">
        <v>18906</v>
      </c>
      <c r="AI17" s="495"/>
      <c r="AJ17" s="495"/>
      <c r="AK17" s="495"/>
      <c r="AL17" s="496"/>
      <c r="AM17" s="472"/>
      <c r="AN17" s="473"/>
      <c r="AO17" s="473"/>
      <c r="AP17" s="473"/>
      <c r="AQ17" s="473"/>
      <c r="AR17" s="473"/>
      <c r="AS17" s="473"/>
      <c r="AT17" s="474"/>
      <c r="AU17" s="475"/>
      <c r="AV17" s="476"/>
      <c r="AW17" s="476"/>
      <c r="AX17" s="476"/>
      <c r="AY17" s="477" t="s">
        <v>163</v>
      </c>
      <c r="AZ17" s="478"/>
      <c r="BA17" s="478"/>
      <c r="BB17" s="478"/>
      <c r="BC17" s="478"/>
      <c r="BD17" s="478"/>
      <c r="BE17" s="478"/>
      <c r="BF17" s="478"/>
      <c r="BG17" s="478"/>
      <c r="BH17" s="478"/>
      <c r="BI17" s="478"/>
      <c r="BJ17" s="478"/>
      <c r="BK17" s="478"/>
      <c r="BL17" s="478"/>
      <c r="BM17" s="479"/>
      <c r="BN17" s="443">
        <v>9021532</v>
      </c>
      <c r="BO17" s="444"/>
      <c r="BP17" s="444"/>
      <c r="BQ17" s="444"/>
      <c r="BR17" s="444"/>
      <c r="BS17" s="444"/>
      <c r="BT17" s="444"/>
      <c r="BU17" s="445"/>
      <c r="BV17" s="443">
        <v>8584269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164</v>
      </c>
      <c r="C18" s="486"/>
      <c r="D18" s="486"/>
      <c r="E18" s="566"/>
      <c r="F18" s="566"/>
      <c r="G18" s="566"/>
      <c r="H18" s="566"/>
      <c r="I18" s="566"/>
      <c r="J18" s="566"/>
      <c r="K18" s="566"/>
      <c r="L18" s="567">
        <v>42.07</v>
      </c>
      <c r="M18" s="567"/>
      <c r="N18" s="567"/>
      <c r="O18" s="567"/>
      <c r="P18" s="567"/>
      <c r="Q18" s="567"/>
      <c r="R18" s="568"/>
      <c r="S18" s="568"/>
      <c r="T18" s="568"/>
      <c r="U18" s="568"/>
      <c r="V18" s="569"/>
      <c r="W18" s="461"/>
      <c r="X18" s="462"/>
      <c r="Y18" s="462"/>
      <c r="Z18" s="462"/>
      <c r="AA18" s="462"/>
      <c r="AB18" s="453"/>
      <c r="AC18" s="570">
        <v>73.099999999999994</v>
      </c>
      <c r="AD18" s="571"/>
      <c r="AE18" s="571"/>
      <c r="AF18" s="571"/>
      <c r="AG18" s="572"/>
      <c r="AH18" s="570">
        <v>72</v>
      </c>
      <c r="AI18" s="571"/>
      <c r="AJ18" s="571"/>
      <c r="AK18" s="571"/>
      <c r="AL18" s="573"/>
      <c r="AM18" s="472"/>
      <c r="AN18" s="473"/>
      <c r="AO18" s="473"/>
      <c r="AP18" s="473"/>
      <c r="AQ18" s="473"/>
      <c r="AR18" s="473"/>
      <c r="AS18" s="473"/>
      <c r="AT18" s="474"/>
      <c r="AU18" s="475"/>
      <c r="AV18" s="476"/>
      <c r="AW18" s="476"/>
      <c r="AX18" s="476"/>
      <c r="AY18" s="477" t="s">
        <v>165</v>
      </c>
      <c r="AZ18" s="478"/>
      <c r="BA18" s="478"/>
      <c r="BB18" s="478"/>
      <c r="BC18" s="478"/>
      <c r="BD18" s="478"/>
      <c r="BE18" s="478"/>
      <c r="BF18" s="478"/>
      <c r="BG18" s="478"/>
      <c r="BH18" s="478"/>
      <c r="BI18" s="478"/>
      <c r="BJ18" s="478"/>
      <c r="BK18" s="478"/>
      <c r="BL18" s="478"/>
      <c r="BM18" s="479"/>
      <c r="BN18" s="443">
        <v>11715314</v>
      </c>
      <c r="BO18" s="444"/>
      <c r="BP18" s="444"/>
      <c r="BQ18" s="444"/>
      <c r="BR18" s="444"/>
      <c r="BS18" s="444"/>
      <c r="BT18" s="444"/>
      <c r="BU18" s="445"/>
      <c r="BV18" s="443">
        <v>11625633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166</v>
      </c>
      <c r="C19" s="486"/>
      <c r="D19" s="486"/>
      <c r="E19" s="566"/>
      <c r="F19" s="566"/>
      <c r="G19" s="566"/>
      <c r="H19" s="566"/>
      <c r="I19" s="566"/>
      <c r="J19" s="566"/>
      <c r="K19" s="566"/>
      <c r="L19" s="574">
        <v>1397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167</v>
      </c>
      <c r="AZ19" s="478"/>
      <c r="BA19" s="478"/>
      <c r="BB19" s="478"/>
      <c r="BC19" s="478"/>
      <c r="BD19" s="478"/>
      <c r="BE19" s="478"/>
      <c r="BF19" s="478"/>
      <c r="BG19" s="478"/>
      <c r="BH19" s="478"/>
      <c r="BI19" s="478"/>
      <c r="BJ19" s="478"/>
      <c r="BK19" s="478"/>
      <c r="BL19" s="478"/>
      <c r="BM19" s="479"/>
      <c r="BN19" s="443">
        <v>18349158</v>
      </c>
      <c r="BO19" s="444"/>
      <c r="BP19" s="444"/>
      <c r="BQ19" s="444"/>
      <c r="BR19" s="444"/>
      <c r="BS19" s="444"/>
      <c r="BT19" s="444"/>
      <c r="BU19" s="445"/>
      <c r="BV19" s="443">
        <v>17295750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168</v>
      </c>
      <c r="C20" s="486"/>
      <c r="D20" s="486"/>
      <c r="E20" s="566"/>
      <c r="F20" s="566"/>
      <c r="G20" s="566"/>
      <c r="H20" s="566"/>
      <c r="I20" s="566"/>
      <c r="J20" s="566"/>
      <c r="K20" s="566"/>
      <c r="L20" s="574">
        <v>23618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169</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170</v>
      </c>
      <c r="C22" s="587"/>
      <c r="D22" s="588"/>
      <c r="E22" s="455" t="s">
        <v>1</v>
      </c>
      <c r="F22" s="460"/>
      <c r="G22" s="460"/>
      <c r="H22" s="460"/>
      <c r="I22" s="460"/>
      <c r="J22" s="460"/>
      <c r="K22" s="450"/>
      <c r="L22" s="455" t="s">
        <v>171</v>
      </c>
      <c r="M22" s="460"/>
      <c r="N22" s="460"/>
      <c r="O22" s="460"/>
      <c r="P22" s="450"/>
      <c r="Q22" s="618" t="s">
        <v>172</v>
      </c>
      <c r="R22" s="619"/>
      <c r="S22" s="619"/>
      <c r="T22" s="619"/>
      <c r="U22" s="619"/>
      <c r="V22" s="620"/>
      <c r="W22" s="586" t="s">
        <v>173</v>
      </c>
      <c r="X22" s="587"/>
      <c r="Y22" s="588"/>
      <c r="Z22" s="455" t="s">
        <v>1</v>
      </c>
      <c r="AA22" s="460"/>
      <c r="AB22" s="460"/>
      <c r="AC22" s="460"/>
      <c r="AD22" s="460"/>
      <c r="AE22" s="460"/>
      <c r="AF22" s="460"/>
      <c r="AG22" s="450"/>
      <c r="AH22" s="624" t="s">
        <v>174</v>
      </c>
      <c r="AI22" s="460"/>
      <c r="AJ22" s="460"/>
      <c r="AK22" s="460"/>
      <c r="AL22" s="450"/>
      <c r="AM22" s="624" t="s">
        <v>175</v>
      </c>
      <c r="AN22" s="625"/>
      <c r="AO22" s="625"/>
      <c r="AP22" s="625"/>
      <c r="AQ22" s="625"/>
      <c r="AR22" s="626"/>
      <c r="AS22" s="618" t="s">
        <v>172</v>
      </c>
      <c r="AT22" s="619"/>
      <c r="AU22" s="619"/>
      <c r="AV22" s="619"/>
      <c r="AW22" s="619"/>
      <c r="AX22" s="630"/>
      <c r="AY22" s="403" t="s">
        <v>176</v>
      </c>
      <c r="AZ22" s="404"/>
      <c r="BA22" s="404"/>
      <c r="BB22" s="404"/>
      <c r="BC22" s="404"/>
      <c r="BD22" s="404"/>
      <c r="BE22" s="404"/>
      <c r="BF22" s="404"/>
      <c r="BG22" s="404"/>
      <c r="BH22" s="404"/>
      <c r="BI22" s="404"/>
      <c r="BJ22" s="404"/>
      <c r="BK22" s="404"/>
      <c r="BL22" s="404"/>
      <c r="BM22" s="405"/>
      <c r="BN22" s="406">
        <v>15108494</v>
      </c>
      <c r="BO22" s="407"/>
      <c r="BP22" s="407"/>
      <c r="BQ22" s="407"/>
      <c r="BR22" s="407"/>
      <c r="BS22" s="407"/>
      <c r="BT22" s="407"/>
      <c r="BU22" s="408"/>
      <c r="BV22" s="406">
        <v>14428569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177</v>
      </c>
      <c r="AZ23" s="478"/>
      <c r="BA23" s="478"/>
      <c r="BB23" s="478"/>
      <c r="BC23" s="478"/>
      <c r="BD23" s="478"/>
      <c r="BE23" s="478"/>
      <c r="BF23" s="478"/>
      <c r="BG23" s="478"/>
      <c r="BH23" s="478"/>
      <c r="BI23" s="478"/>
      <c r="BJ23" s="478"/>
      <c r="BK23" s="478"/>
      <c r="BL23" s="478"/>
      <c r="BM23" s="479"/>
      <c r="BN23" s="443">
        <v>13985804</v>
      </c>
      <c r="BO23" s="444"/>
      <c r="BP23" s="444"/>
      <c r="BQ23" s="444"/>
      <c r="BR23" s="444"/>
      <c r="BS23" s="444"/>
      <c r="BT23" s="444"/>
      <c r="BU23" s="445"/>
      <c r="BV23" s="443">
        <v>13111989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178</v>
      </c>
      <c r="F24" s="473"/>
      <c r="G24" s="473"/>
      <c r="H24" s="473"/>
      <c r="I24" s="473"/>
      <c r="J24" s="473"/>
      <c r="K24" s="474"/>
      <c r="L24" s="494">
        <v>1</v>
      </c>
      <c r="M24" s="495"/>
      <c r="N24" s="495"/>
      <c r="O24" s="495"/>
      <c r="P24" s="537"/>
      <c r="Q24" s="494">
        <v>8750</v>
      </c>
      <c r="R24" s="495"/>
      <c r="S24" s="495"/>
      <c r="T24" s="495"/>
      <c r="U24" s="495"/>
      <c r="V24" s="537"/>
      <c r="W24" s="589"/>
      <c r="X24" s="590"/>
      <c r="Y24" s="591"/>
      <c r="Z24" s="493" t="s">
        <v>179</v>
      </c>
      <c r="AA24" s="473"/>
      <c r="AB24" s="473"/>
      <c r="AC24" s="473"/>
      <c r="AD24" s="473"/>
      <c r="AE24" s="473"/>
      <c r="AF24" s="473"/>
      <c r="AG24" s="474"/>
      <c r="AH24" s="494">
        <v>318</v>
      </c>
      <c r="AI24" s="495"/>
      <c r="AJ24" s="495"/>
      <c r="AK24" s="495"/>
      <c r="AL24" s="537"/>
      <c r="AM24" s="494">
        <v>964494</v>
      </c>
      <c r="AN24" s="495"/>
      <c r="AO24" s="495"/>
      <c r="AP24" s="495"/>
      <c r="AQ24" s="495"/>
      <c r="AR24" s="537"/>
      <c r="AS24" s="494">
        <v>3033</v>
      </c>
      <c r="AT24" s="495"/>
      <c r="AU24" s="495"/>
      <c r="AV24" s="495"/>
      <c r="AW24" s="495"/>
      <c r="AX24" s="496"/>
      <c r="AY24" s="559" t="s">
        <v>180</v>
      </c>
      <c r="AZ24" s="560"/>
      <c r="BA24" s="560"/>
      <c r="BB24" s="560"/>
      <c r="BC24" s="560"/>
      <c r="BD24" s="560"/>
      <c r="BE24" s="560"/>
      <c r="BF24" s="560"/>
      <c r="BG24" s="560"/>
      <c r="BH24" s="560"/>
      <c r="BI24" s="560"/>
      <c r="BJ24" s="560"/>
      <c r="BK24" s="560"/>
      <c r="BL24" s="560"/>
      <c r="BM24" s="561"/>
      <c r="BN24" s="443">
        <v>7035699</v>
      </c>
      <c r="BO24" s="444"/>
      <c r="BP24" s="444"/>
      <c r="BQ24" s="444"/>
      <c r="BR24" s="444"/>
      <c r="BS24" s="444"/>
      <c r="BT24" s="444"/>
      <c r="BU24" s="445"/>
      <c r="BV24" s="443">
        <v>5853363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181</v>
      </c>
      <c r="F25" s="473"/>
      <c r="G25" s="473"/>
      <c r="H25" s="473"/>
      <c r="I25" s="473"/>
      <c r="J25" s="473"/>
      <c r="K25" s="474"/>
      <c r="L25" s="494">
        <v>2</v>
      </c>
      <c r="M25" s="495"/>
      <c r="N25" s="495"/>
      <c r="O25" s="495"/>
      <c r="P25" s="537"/>
      <c r="Q25" s="494">
        <v>6890</v>
      </c>
      <c r="R25" s="495"/>
      <c r="S25" s="495"/>
      <c r="T25" s="495"/>
      <c r="U25" s="495"/>
      <c r="V25" s="537"/>
      <c r="W25" s="589"/>
      <c r="X25" s="590"/>
      <c r="Y25" s="591"/>
      <c r="Z25" s="493" t="s">
        <v>182</v>
      </c>
      <c r="AA25" s="473"/>
      <c r="AB25" s="473"/>
      <c r="AC25" s="473"/>
      <c r="AD25" s="473"/>
      <c r="AE25" s="473"/>
      <c r="AF25" s="473"/>
      <c r="AG25" s="474"/>
      <c r="AH25" s="494" t="s">
        <v>142</v>
      </c>
      <c r="AI25" s="495"/>
      <c r="AJ25" s="495"/>
      <c r="AK25" s="495"/>
      <c r="AL25" s="537"/>
      <c r="AM25" s="494" t="s">
        <v>183</v>
      </c>
      <c r="AN25" s="495"/>
      <c r="AO25" s="495"/>
      <c r="AP25" s="495"/>
      <c r="AQ25" s="495"/>
      <c r="AR25" s="537"/>
      <c r="AS25" s="494" t="s">
        <v>183</v>
      </c>
      <c r="AT25" s="495"/>
      <c r="AU25" s="495"/>
      <c r="AV25" s="495"/>
      <c r="AW25" s="495"/>
      <c r="AX25" s="496"/>
      <c r="AY25" s="403" t="s">
        <v>184</v>
      </c>
      <c r="AZ25" s="404"/>
      <c r="BA25" s="404"/>
      <c r="BB25" s="404"/>
      <c r="BC25" s="404"/>
      <c r="BD25" s="404"/>
      <c r="BE25" s="404"/>
      <c r="BF25" s="404"/>
      <c r="BG25" s="404"/>
      <c r="BH25" s="404"/>
      <c r="BI25" s="404"/>
      <c r="BJ25" s="404"/>
      <c r="BK25" s="404"/>
      <c r="BL25" s="404"/>
      <c r="BM25" s="405"/>
      <c r="BN25" s="406">
        <v>2027412</v>
      </c>
      <c r="BO25" s="407"/>
      <c r="BP25" s="407"/>
      <c r="BQ25" s="407"/>
      <c r="BR25" s="407"/>
      <c r="BS25" s="407"/>
      <c r="BT25" s="407"/>
      <c r="BU25" s="408"/>
      <c r="BV25" s="406">
        <v>3802626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185</v>
      </c>
      <c r="F26" s="473"/>
      <c r="G26" s="473"/>
      <c r="H26" s="473"/>
      <c r="I26" s="473"/>
      <c r="J26" s="473"/>
      <c r="K26" s="474"/>
      <c r="L26" s="494">
        <v>1</v>
      </c>
      <c r="M26" s="495"/>
      <c r="N26" s="495"/>
      <c r="O26" s="495"/>
      <c r="P26" s="537"/>
      <c r="Q26" s="494">
        <v>6560</v>
      </c>
      <c r="R26" s="495"/>
      <c r="S26" s="495"/>
      <c r="T26" s="495"/>
      <c r="U26" s="495"/>
      <c r="V26" s="537"/>
      <c r="W26" s="589"/>
      <c r="X26" s="590"/>
      <c r="Y26" s="591"/>
      <c r="Z26" s="493" t="s">
        <v>186</v>
      </c>
      <c r="AA26" s="595"/>
      <c r="AB26" s="595"/>
      <c r="AC26" s="595"/>
      <c r="AD26" s="595"/>
      <c r="AE26" s="595"/>
      <c r="AF26" s="595"/>
      <c r="AG26" s="596"/>
      <c r="AH26" s="494">
        <v>1</v>
      </c>
      <c r="AI26" s="495"/>
      <c r="AJ26" s="495"/>
      <c r="AK26" s="495"/>
      <c r="AL26" s="537"/>
      <c r="AM26" s="494" t="s">
        <v>187</v>
      </c>
      <c r="AN26" s="495"/>
      <c r="AO26" s="495"/>
      <c r="AP26" s="495"/>
      <c r="AQ26" s="495"/>
      <c r="AR26" s="537"/>
      <c r="AS26" s="494" t="s">
        <v>187</v>
      </c>
      <c r="AT26" s="495"/>
      <c r="AU26" s="495"/>
      <c r="AV26" s="495"/>
      <c r="AW26" s="495"/>
      <c r="AX26" s="496"/>
      <c r="AY26" s="446" t="s">
        <v>188</v>
      </c>
      <c r="AZ26" s="447"/>
      <c r="BA26" s="447"/>
      <c r="BB26" s="447"/>
      <c r="BC26" s="447"/>
      <c r="BD26" s="447"/>
      <c r="BE26" s="447"/>
      <c r="BF26" s="447"/>
      <c r="BG26" s="447"/>
      <c r="BH26" s="447"/>
      <c r="BI26" s="447"/>
      <c r="BJ26" s="447"/>
      <c r="BK26" s="447"/>
      <c r="BL26" s="447"/>
      <c r="BM26" s="448"/>
      <c r="BN26" s="443" t="s">
        <v>183</v>
      </c>
      <c r="BO26" s="444"/>
      <c r="BP26" s="444"/>
      <c r="BQ26" s="444"/>
      <c r="BR26" s="444"/>
      <c r="BS26" s="444"/>
      <c r="BT26" s="444"/>
      <c r="BU26" s="445"/>
      <c r="BV26" s="443" t="s">
        <v>189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190</v>
      </c>
      <c r="F27" s="473"/>
      <c r="G27" s="473"/>
      <c r="H27" s="473"/>
      <c r="I27" s="473"/>
      <c r="J27" s="473"/>
      <c r="K27" s="474"/>
      <c r="L27" s="494">
        <v>1</v>
      </c>
      <c r="M27" s="495"/>
      <c r="N27" s="495"/>
      <c r="O27" s="495"/>
      <c r="P27" s="537"/>
      <c r="Q27" s="494">
        <v>4950</v>
      </c>
      <c r="R27" s="495"/>
      <c r="S27" s="495"/>
      <c r="T27" s="495"/>
      <c r="U27" s="495"/>
      <c r="V27" s="537"/>
      <c r="W27" s="589"/>
      <c r="X27" s="590"/>
      <c r="Y27" s="591"/>
      <c r="Z27" s="493" t="s">
        <v>191</v>
      </c>
      <c r="AA27" s="473"/>
      <c r="AB27" s="473"/>
      <c r="AC27" s="473"/>
      <c r="AD27" s="473"/>
      <c r="AE27" s="473"/>
      <c r="AF27" s="473"/>
      <c r="AG27" s="474"/>
      <c r="AH27" s="494">
        <v>1</v>
      </c>
      <c r="AI27" s="495"/>
      <c r="AJ27" s="495"/>
      <c r="AK27" s="495"/>
      <c r="AL27" s="537"/>
      <c r="AM27" s="494" t="s">
        <v>187</v>
      </c>
      <c r="AN27" s="495"/>
      <c r="AO27" s="495"/>
      <c r="AP27" s="495"/>
      <c r="AQ27" s="495"/>
      <c r="AR27" s="537"/>
      <c r="AS27" s="494" t="s">
        <v>187</v>
      </c>
      <c r="AT27" s="495"/>
      <c r="AU27" s="495"/>
      <c r="AV27" s="495"/>
      <c r="AW27" s="495"/>
      <c r="AX27" s="496"/>
      <c r="AY27" s="538" t="s">
        <v>192</v>
      </c>
      <c r="AZ27" s="539"/>
      <c r="BA27" s="539"/>
      <c r="BB27" s="539"/>
      <c r="BC27" s="539"/>
      <c r="BD27" s="539"/>
      <c r="BE27" s="539"/>
      <c r="BF27" s="539"/>
      <c r="BG27" s="539"/>
      <c r="BH27" s="539"/>
      <c r="BI27" s="539"/>
      <c r="BJ27" s="539"/>
      <c r="BK27" s="539"/>
      <c r="BL27" s="539"/>
      <c r="BM27" s="540"/>
      <c r="BN27" s="562" t="s">
        <v>132</v>
      </c>
      <c r="BO27" s="563"/>
      <c r="BP27" s="563"/>
      <c r="BQ27" s="563"/>
      <c r="BR27" s="563"/>
      <c r="BS27" s="563"/>
      <c r="BT27" s="563"/>
      <c r="BU27" s="564"/>
      <c r="BV27" s="562" t="s">
        <v>183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193</v>
      </c>
      <c r="F28" s="473"/>
      <c r="G28" s="473"/>
      <c r="H28" s="473"/>
      <c r="I28" s="473"/>
      <c r="J28" s="473"/>
      <c r="K28" s="474"/>
      <c r="L28" s="494">
        <v>1</v>
      </c>
      <c r="M28" s="495"/>
      <c r="N28" s="495"/>
      <c r="O28" s="495"/>
      <c r="P28" s="537"/>
      <c r="Q28" s="494">
        <v>4360</v>
      </c>
      <c r="R28" s="495"/>
      <c r="S28" s="495"/>
      <c r="T28" s="495"/>
      <c r="U28" s="495"/>
      <c r="V28" s="537"/>
      <c r="W28" s="589"/>
      <c r="X28" s="590"/>
      <c r="Y28" s="591"/>
      <c r="Z28" s="493" t="s">
        <v>194</v>
      </c>
      <c r="AA28" s="473"/>
      <c r="AB28" s="473"/>
      <c r="AC28" s="473"/>
      <c r="AD28" s="473"/>
      <c r="AE28" s="473"/>
      <c r="AF28" s="473"/>
      <c r="AG28" s="474"/>
      <c r="AH28" s="494" t="s">
        <v>141</v>
      </c>
      <c r="AI28" s="495"/>
      <c r="AJ28" s="495"/>
      <c r="AK28" s="495"/>
      <c r="AL28" s="537"/>
      <c r="AM28" s="494" t="s">
        <v>183</v>
      </c>
      <c r="AN28" s="495"/>
      <c r="AO28" s="495"/>
      <c r="AP28" s="495"/>
      <c r="AQ28" s="495"/>
      <c r="AR28" s="537"/>
      <c r="AS28" s="494" t="s">
        <v>183</v>
      </c>
      <c r="AT28" s="495"/>
      <c r="AU28" s="495"/>
      <c r="AV28" s="495"/>
      <c r="AW28" s="495"/>
      <c r="AX28" s="496"/>
      <c r="AY28" s="597" t="s">
        <v>195</v>
      </c>
      <c r="AZ28" s="598"/>
      <c r="BA28" s="598"/>
      <c r="BB28" s="599"/>
      <c r="BC28" s="403" t="s">
        <v>50</v>
      </c>
      <c r="BD28" s="404"/>
      <c r="BE28" s="404"/>
      <c r="BF28" s="404"/>
      <c r="BG28" s="404"/>
      <c r="BH28" s="404"/>
      <c r="BI28" s="404"/>
      <c r="BJ28" s="404"/>
      <c r="BK28" s="404"/>
      <c r="BL28" s="404"/>
      <c r="BM28" s="405"/>
      <c r="BN28" s="406">
        <v>3277545</v>
      </c>
      <c r="BO28" s="407"/>
      <c r="BP28" s="407"/>
      <c r="BQ28" s="407"/>
      <c r="BR28" s="407"/>
      <c r="BS28" s="407"/>
      <c r="BT28" s="407"/>
      <c r="BU28" s="408"/>
      <c r="BV28" s="406">
        <v>3365856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196</v>
      </c>
      <c r="F29" s="473"/>
      <c r="G29" s="473"/>
      <c r="H29" s="473"/>
      <c r="I29" s="473"/>
      <c r="J29" s="473"/>
      <c r="K29" s="474"/>
      <c r="L29" s="494">
        <v>17</v>
      </c>
      <c r="M29" s="495"/>
      <c r="N29" s="495"/>
      <c r="O29" s="495"/>
      <c r="P29" s="537"/>
      <c r="Q29" s="494">
        <v>4000</v>
      </c>
      <c r="R29" s="495"/>
      <c r="S29" s="495"/>
      <c r="T29" s="495"/>
      <c r="U29" s="495"/>
      <c r="V29" s="537"/>
      <c r="W29" s="592"/>
      <c r="X29" s="593"/>
      <c r="Y29" s="594"/>
      <c r="Z29" s="493" t="s">
        <v>197</v>
      </c>
      <c r="AA29" s="473"/>
      <c r="AB29" s="473"/>
      <c r="AC29" s="473"/>
      <c r="AD29" s="473"/>
      <c r="AE29" s="473"/>
      <c r="AF29" s="473"/>
      <c r="AG29" s="474"/>
      <c r="AH29" s="494">
        <v>319</v>
      </c>
      <c r="AI29" s="495"/>
      <c r="AJ29" s="495"/>
      <c r="AK29" s="495"/>
      <c r="AL29" s="537"/>
      <c r="AM29" s="494">
        <v>968685</v>
      </c>
      <c r="AN29" s="495"/>
      <c r="AO29" s="495"/>
      <c r="AP29" s="495"/>
      <c r="AQ29" s="495"/>
      <c r="AR29" s="537"/>
      <c r="AS29" s="494">
        <v>3037</v>
      </c>
      <c r="AT29" s="495"/>
      <c r="AU29" s="495"/>
      <c r="AV29" s="495"/>
      <c r="AW29" s="495"/>
      <c r="AX29" s="496"/>
      <c r="AY29" s="600"/>
      <c r="AZ29" s="601"/>
      <c r="BA29" s="601"/>
      <c r="BB29" s="602"/>
      <c r="BC29" s="477" t="s">
        <v>198</v>
      </c>
      <c r="BD29" s="478"/>
      <c r="BE29" s="478"/>
      <c r="BF29" s="478"/>
      <c r="BG29" s="478"/>
      <c r="BH29" s="478"/>
      <c r="BI29" s="478"/>
      <c r="BJ29" s="478"/>
      <c r="BK29" s="478"/>
      <c r="BL29" s="478"/>
      <c r="BM29" s="479"/>
      <c r="BN29" s="443">
        <v>782784</v>
      </c>
      <c r="BO29" s="444"/>
      <c r="BP29" s="444"/>
      <c r="BQ29" s="444"/>
      <c r="BR29" s="444"/>
      <c r="BS29" s="444"/>
      <c r="BT29" s="444"/>
      <c r="BU29" s="445"/>
      <c r="BV29" s="443">
        <v>321929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199</v>
      </c>
      <c r="X30" s="611"/>
      <c r="Y30" s="611"/>
      <c r="Z30" s="611"/>
      <c r="AA30" s="611"/>
      <c r="AB30" s="611"/>
      <c r="AC30" s="611"/>
      <c r="AD30" s="611"/>
      <c r="AE30" s="611"/>
      <c r="AF30" s="611"/>
      <c r="AG30" s="612"/>
      <c r="AH30" s="570">
        <v>93.7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4239594</v>
      </c>
      <c r="BO30" s="563"/>
      <c r="BP30" s="563"/>
      <c r="BQ30" s="563"/>
      <c r="BR30" s="563"/>
      <c r="BS30" s="563"/>
      <c r="BT30" s="563"/>
      <c r="BU30" s="564"/>
      <c r="BV30" s="562">
        <v>3291189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200</v>
      </c>
      <c r="D32" s="606"/>
      <c r="E32" s="606"/>
      <c r="F32" s="606"/>
      <c r="G32" s="606"/>
      <c r="H32" s="606"/>
      <c r="I32" s="606"/>
      <c r="J32" s="606"/>
      <c r="K32" s="606"/>
      <c r="L32" s="606"/>
      <c r="M32" s="606"/>
      <c r="N32" s="606"/>
      <c r="O32" s="606"/>
      <c r="P32" s="606"/>
      <c r="Q32" s="606"/>
      <c r="R32" s="606"/>
      <c r="S32" s="606"/>
      <c r="U32" s="447" t="s">
        <v>201</v>
      </c>
      <c r="V32" s="447"/>
      <c r="W32" s="447"/>
      <c r="X32" s="447"/>
      <c r="Y32" s="447"/>
      <c r="Z32" s="447"/>
      <c r="AA32" s="447"/>
      <c r="AB32" s="447"/>
      <c r="AC32" s="447"/>
      <c r="AD32" s="447"/>
      <c r="AE32" s="447"/>
      <c r="AF32" s="447"/>
      <c r="AG32" s="447"/>
      <c r="AH32" s="447"/>
      <c r="AI32" s="447"/>
      <c r="AJ32" s="447"/>
      <c r="AK32" s="447"/>
      <c r="AM32" s="447" t="s">
        <v>202</v>
      </c>
      <c r="AN32" s="447"/>
      <c r="AO32" s="447"/>
      <c r="AP32" s="447"/>
      <c r="AQ32" s="447"/>
      <c r="AR32" s="447"/>
      <c r="AS32" s="447"/>
      <c r="AT32" s="447"/>
      <c r="AU32" s="447"/>
      <c r="AV32" s="447"/>
      <c r="AW32" s="447"/>
      <c r="AX32" s="447"/>
      <c r="AY32" s="447"/>
      <c r="AZ32" s="447"/>
      <c r="BA32" s="447"/>
      <c r="BB32" s="447"/>
      <c r="BC32" s="447"/>
      <c r="BE32" s="447" t="s">
        <v>203</v>
      </c>
      <c r="BF32" s="447"/>
      <c r="BG32" s="447"/>
      <c r="BH32" s="447"/>
      <c r="BI32" s="447"/>
      <c r="BJ32" s="447"/>
      <c r="BK32" s="447"/>
      <c r="BL32" s="447"/>
      <c r="BM32" s="447"/>
      <c r="BN32" s="447"/>
      <c r="BO32" s="447"/>
      <c r="BP32" s="447"/>
      <c r="BQ32" s="447"/>
      <c r="BR32" s="447"/>
      <c r="BS32" s="447"/>
      <c r="BT32" s="447"/>
      <c r="BU32" s="447"/>
      <c r="BW32" s="447" t="s">
        <v>204</v>
      </c>
      <c r="BX32" s="447"/>
      <c r="BY32" s="447"/>
      <c r="BZ32" s="447"/>
      <c r="CA32" s="447"/>
      <c r="CB32" s="447"/>
      <c r="CC32" s="447"/>
      <c r="CD32" s="447"/>
      <c r="CE32" s="447"/>
      <c r="CF32" s="447"/>
      <c r="CG32" s="447"/>
      <c r="CH32" s="447"/>
      <c r="CI32" s="447"/>
      <c r="CJ32" s="447"/>
      <c r="CK32" s="447"/>
      <c r="CL32" s="447"/>
      <c r="CM32" s="447"/>
      <c r="CO32" s="447" t="s">
        <v>205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206</v>
      </c>
      <c r="D33" s="467"/>
      <c r="E33" s="432" t="s">
        <v>207</v>
      </c>
      <c r="F33" s="432"/>
      <c r="G33" s="432"/>
      <c r="H33" s="432"/>
      <c r="I33" s="432"/>
      <c r="J33" s="432"/>
      <c r="K33" s="432"/>
      <c r="L33" s="432"/>
      <c r="M33" s="432"/>
      <c r="N33" s="432"/>
      <c r="O33" s="432"/>
      <c r="P33" s="432"/>
      <c r="Q33" s="432"/>
      <c r="R33" s="432"/>
      <c r="S33" s="432"/>
      <c r="T33" s="206"/>
      <c r="U33" s="467" t="s">
        <v>206</v>
      </c>
      <c r="V33" s="467"/>
      <c r="W33" s="432" t="s">
        <v>208</v>
      </c>
      <c r="X33" s="432"/>
      <c r="Y33" s="432"/>
      <c r="Z33" s="432"/>
      <c r="AA33" s="432"/>
      <c r="AB33" s="432"/>
      <c r="AC33" s="432"/>
      <c r="AD33" s="432"/>
      <c r="AE33" s="432"/>
      <c r="AF33" s="432"/>
      <c r="AG33" s="432"/>
      <c r="AH33" s="432"/>
      <c r="AI33" s="432"/>
      <c r="AJ33" s="432"/>
      <c r="AK33" s="432"/>
      <c r="AL33" s="206"/>
      <c r="AM33" s="467" t="s">
        <v>209</v>
      </c>
      <c r="AN33" s="467"/>
      <c r="AO33" s="432" t="s">
        <v>208</v>
      </c>
      <c r="AP33" s="432"/>
      <c r="AQ33" s="432"/>
      <c r="AR33" s="432"/>
      <c r="AS33" s="432"/>
      <c r="AT33" s="432"/>
      <c r="AU33" s="432"/>
      <c r="AV33" s="432"/>
      <c r="AW33" s="432"/>
      <c r="AX33" s="432"/>
      <c r="AY33" s="432"/>
      <c r="AZ33" s="432"/>
      <c r="BA33" s="432"/>
      <c r="BB33" s="432"/>
      <c r="BC33" s="432"/>
      <c r="BD33" s="207"/>
      <c r="BE33" s="432" t="s">
        <v>210</v>
      </c>
      <c r="BF33" s="432"/>
      <c r="BG33" s="432" t="s">
        <v>211</v>
      </c>
      <c r="BH33" s="432"/>
      <c r="BI33" s="432"/>
      <c r="BJ33" s="432"/>
      <c r="BK33" s="432"/>
      <c r="BL33" s="432"/>
      <c r="BM33" s="432"/>
      <c r="BN33" s="432"/>
      <c r="BO33" s="432"/>
      <c r="BP33" s="432"/>
      <c r="BQ33" s="432"/>
      <c r="BR33" s="432"/>
      <c r="BS33" s="432"/>
      <c r="BT33" s="432"/>
      <c r="BU33" s="432"/>
      <c r="BV33" s="207"/>
      <c r="BW33" s="467" t="s">
        <v>210</v>
      </c>
      <c r="BX33" s="467"/>
      <c r="BY33" s="432" t="s">
        <v>212</v>
      </c>
      <c r="BZ33" s="432"/>
      <c r="CA33" s="432"/>
      <c r="CB33" s="432"/>
      <c r="CC33" s="432"/>
      <c r="CD33" s="432"/>
      <c r="CE33" s="432"/>
      <c r="CF33" s="432"/>
      <c r="CG33" s="432"/>
      <c r="CH33" s="432"/>
      <c r="CI33" s="432"/>
      <c r="CJ33" s="432"/>
      <c r="CK33" s="432"/>
      <c r="CL33" s="432"/>
      <c r="CM33" s="432"/>
      <c r="CN33" s="206"/>
      <c r="CO33" s="467" t="s">
        <v>206</v>
      </c>
      <c r="CP33" s="467"/>
      <c r="CQ33" s="432" t="s">
        <v>213</v>
      </c>
      <c r="CR33" s="432"/>
      <c r="CS33" s="432"/>
      <c r="CT33" s="432"/>
      <c r="CU33" s="432"/>
      <c r="CV33" s="432"/>
      <c r="CW33" s="432"/>
      <c r="CX33" s="432"/>
      <c r="CY33" s="432"/>
      <c r="CZ33" s="432"/>
      <c r="DA33" s="432"/>
      <c r="DB33" s="432"/>
      <c r="DC33" s="432"/>
      <c r="DD33" s="432"/>
      <c r="DE33" s="432"/>
      <c r="DF33" s="206"/>
      <c r="DG33" s="632" t="s">
        <v>214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福岡地区水道企業団</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古賀市土地開発公社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玄界環境組合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古賀高等学校組合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北筑昇華苑組合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粕屋北部消防組合(一般会計)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粕屋北部消防組合(休日診療所事業特別会計)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福岡県市町村消防団員等公務災害補償組合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福岡県市町村職員退職手当組合(一般会計)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15</v>
      </c>
      <c r="BX42" s="633"/>
      <c r="BY42" s="634" t="str">
        <f>IF('各会計、関係団体の財政状況及び健全化判断比率'!B76="","",'各会計、関係団体の財政状況及び健全化判断比率'!B76)</f>
        <v>福岡県市町村職員退職手当組合(基金特別会計)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16</v>
      </c>
      <c r="BX43" s="633"/>
      <c r="BY43" s="634" t="str">
        <f>IF('各会計、関係団体の財政状況及び健全化判断比率'!B77="","",'各会計、関係団体の財政状況及び健全化判断比率'!B77)</f>
        <v>糟屋郡自治会館組合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215</v>
      </c>
      <c r="E46" s="636" t="s">
        <v>216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220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221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222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ARK2GKSSS6eD4Wp63Pdt4nzpTo/k776X+fTP74MA7qBmIEcyt+42R7e9F3AW1K7OhWSzBwEZjtCF976tn6EFcw==" saltValue="p1S6t8jCRjBY7vWExfbe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224</v>
      </c>
      <c r="DI1" s="639"/>
      <c r="DJ1" s="639"/>
      <c r="DK1" s="639"/>
      <c r="DL1" s="639"/>
      <c r="DM1" s="639"/>
      <c r="DN1" s="640"/>
      <c r="DO1" s="214"/>
      <c r="DP1" s="638" t="s">
        <v>225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230</v>
      </c>
      <c r="S4" s="642"/>
      <c r="T4" s="642"/>
      <c r="U4" s="642"/>
      <c r="V4" s="642"/>
      <c r="W4" s="642"/>
      <c r="X4" s="642"/>
      <c r="Y4" s="643"/>
      <c r="Z4" s="641" t="s">
        <v>231</v>
      </c>
      <c r="AA4" s="642"/>
      <c r="AB4" s="642"/>
      <c r="AC4" s="643"/>
      <c r="AD4" s="641" t="s">
        <v>232</v>
      </c>
      <c r="AE4" s="642"/>
      <c r="AF4" s="642"/>
      <c r="AG4" s="642"/>
      <c r="AH4" s="642"/>
      <c r="AI4" s="642"/>
      <c r="AJ4" s="642"/>
      <c r="AK4" s="643"/>
      <c r="AL4" s="641" t="s">
        <v>231</v>
      </c>
      <c r="AM4" s="642"/>
      <c r="AN4" s="642"/>
      <c r="AO4" s="643"/>
      <c r="AP4" s="644" t="s">
        <v>233</v>
      </c>
      <c r="AQ4" s="644"/>
      <c r="AR4" s="644"/>
      <c r="AS4" s="644"/>
      <c r="AT4" s="644"/>
      <c r="AU4" s="644"/>
      <c r="AV4" s="644"/>
      <c r="AW4" s="644"/>
      <c r="AX4" s="644"/>
      <c r="AY4" s="644"/>
      <c r="AZ4" s="644"/>
      <c r="BA4" s="644"/>
      <c r="BB4" s="644"/>
      <c r="BC4" s="644"/>
      <c r="BD4" s="644"/>
      <c r="BE4" s="644"/>
      <c r="BF4" s="644"/>
      <c r="BG4" s="644" t="s">
        <v>234</v>
      </c>
      <c r="BH4" s="644"/>
      <c r="BI4" s="644"/>
      <c r="BJ4" s="644"/>
      <c r="BK4" s="644"/>
      <c r="BL4" s="644"/>
      <c r="BM4" s="644"/>
      <c r="BN4" s="644"/>
      <c r="BO4" s="644" t="s">
        <v>231</v>
      </c>
      <c r="BP4" s="644"/>
      <c r="BQ4" s="644"/>
      <c r="BR4" s="644"/>
      <c r="BS4" s="644" t="s">
        <v>235</v>
      </c>
      <c r="BT4" s="644"/>
      <c r="BU4" s="644"/>
      <c r="BV4" s="644"/>
      <c r="BW4" s="644"/>
      <c r="BX4" s="644"/>
      <c r="BY4" s="644"/>
      <c r="BZ4" s="644"/>
      <c r="CA4" s="644"/>
      <c r="CB4" s="644"/>
      <c r="CD4" s="641" t="s">
        <v>236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237</v>
      </c>
      <c r="C5" s="646"/>
      <c r="D5" s="646"/>
      <c r="E5" s="646"/>
      <c r="F5" s="646"/>
      <c r="G5" s="646"/>
      <c r="H5" s="646"/>
      <c r="I5" s="646"/>
      <c r="J5" s="646"/>
      <c r="K5" s="646"/>
      <c r="L5" s="646"/>
      <c r="M5" s="646"/>
      <c r="N5" s="646"/>
      <c r="O5" s="646"/>
      <c r="P5" s="646"/>
      <c r="Q5" s="647"/>
      <c r="R5" s="648">
        <v>7351074</v>
      </c>
      <c r="S5" s="649"/>
      <c r="T5" s="649"/>
      <c r="U5" s="649"/>
      <c r="V5" s="649"/>
      <c r="W5" s="649"/>
      <c r="X5" s="649"/>
      <c r="Y5" s="650"/>
      <c r="Z5" s="651">
        <v>24.7</v>
      </c>
      <c r="AA5" s="651"/>
      <c r="AB5" s="651"/>
      <c r="AC5" s="651"/>
      <c r="AD5" s="652">
        <v>7351074</v>
      </c>
      <c r="AE5" s="652"/>
      <c r="AF5" s="652"/>
      <c r="AG5" s="652"/>
      <c r="AH5" s="652"/>
      <c r="AI5" s="652"/>
      <c r="AJ5" s="652"/>
      <c r="AK5" s="652"/>
      <c r="AL5" s="653">
        <v>56.6</v>
      </c>
      <c r="AM5" s="654"/>
      <c r="AN5" s="654"/>
      <c r="AO5" s="655"/>
      <c r="AP5" s="645" t="s">
        <v>238</v>
      </c>
      <c r="AQ5" s="646"/>
      <c r="AR5" s="646"/>
      <c r="AS5" s="646"/>
      <c r="AT5" s="646"/>
      <c r="AU5" s="646"/>
      <c r="AV5" s="646"/>
      <c r="AW5" s="646"/>
      <c r="AX5" s="646"/>
      <c r="AY5" s="646"/>
      <c r="AZ5" s="646"/>
      <c r="BA5" s="646"/>
      <c r="BB5" s="646"/>
      <c r="BC5" s="646"/>
      <c r="BD5" s="646"/>
      <c r="BE5" s="646"/>
      <c r="BF5" s="647"/>
      <c r="BG5" s="659">
        <v>7351038</v>
      </c>
      <c r="BH5" s="660"/>
      <c r="BI5" s="660"/>
      <c r="BJ5" s="660"/>
      <c r="BK5" s="660"/>
      <c r="BL5" s="660"/>
      <c r="BM5" s="660"/>
      <c r="BN5" s="661"/>
      <c r="BO5" s="662">
        <v>100</v>
      </c>
      <c r="BP5" s="662"/>
      <c r="BQ5" s="662"/>
      <c r="BR5" s="662"/>
      <c r="BS5" s="663">
        <v>136248</v>
      </c>
      <c r="BT5" s="663"/>
      <c r="BU5" s="663"/>
      <c r="BV5" s="663"/>
      <c r="BW5" s="663"/>
      <c r="BX5" s="663"/>
      <c r="BY5" s="663"/>
      <c r="BZ5" s="663"/>
      <c r="CA5" s="663"/>
      <c r="CB5" s="667"/>
      <c r="CD5" s="641" t="s">
        <v>233</v>
      </c>
      <c r="CE5" s="642"/>
      <c r="CF5" s="642"/>
      <c r="CG5" s="642"/>
      <c r="CH5" s="642"/>
      <c r="CI5" s="642"/>
      <c r="CJ5" s="642"/>
      <c r="CK5" s="642"/>
      <c r="CL5" s="642"/>
      <c r="CM5" s="642"/>
      <c r="CN5" s="642"/>
      <c r="CO5" s="642"/>
      <c r="CP5" s="642"/>
      <c r="CQ5" s="643"/>
      <c r="CR5" s="641" t="s">
        <v>239</v>
      </c>
      <c r="CS5" s="642"/>
      <c r="CT5" s="642"/>
      <c r="CU5" s="642"/>
      <c r="CV5" s="642"/>
      <c r="CW5" s="642"/>
      <c r="CX5" s="642"/>
      <c r="CY5" s="643"/>
      <c r="CZ5" s="641" t="s">
        <v>231</v>
      </c>
      <c r="DA5" s="642"/>
      <c r="DB5" s="642"/>
      <c r="DC5" s="643"/>
      <c r="DD5" s="641" t="s">
        <v>240</v>
      </c>
      <c r="DE5" s="642"/>
      <c r="DF5" s="642"/>
      <c r="DG5" s="642"/>
      <c r="DH5" s="642"/>
      <c r="DI5" s="642"/>
      <c r="DJ5" s="642"/>
      <c r="DK5" s="642"/>
      <c r="DL5" s="642"/>
      <c r="DM5" s="642"/>
      <c r="DN5" s="642"/>
      <c r="DO5" s="642"/>
      <c r="DP5" s="643"/>
      <c r="DQ5" s="641" t="s">
        <v>241</v>
      </c>
      <c r="DR5" s="642"/>
      <c r="DS5" s="642"/>
      <c r="DT5" s="642"/>
      <c r="DU5" s="642"/>
      <c r="DV5" s="642"/>
      <c r="DW5" s="642"/>
      <c r="DX5" s="642"/>
      <c r="DY5" s="642"/>
      <c r="DZ5" s="642"/>
      <c r="EA5" s="642"/>
      <c r="EB5" s="642"/>
      <c r="EC5" s="643"/>
    </row>
    <row r="6" spans="2:143" ht="11.25" customHeight="1" x14ac:dyDescent="0.15">
      <c r="B6" s="656" t="s">
        <v>242</v>
      </c>
      <c r="C6" s="657"/>
      <c r="D6" s="657"/>
      <c r="E6" s="657"/>
      <c r="F6" s="657"/>
      <c r="G6" s="657"/>
      <c r="H6" s="657"/>
      <c r="I6" s="657"/>
      <c r="J6" s="657"/>
      <c r="K6" s="657"/>
      <c r="L6" s="657"/>
      <c r="M6" s="657"/>
      <c r="N6" s="657"/>
      <c r="O6" s="657"/>
      <c r="P6" s="657"/>
      <c r="Q6" s="658"/>
      <c r="R6" s="659">
        <v>163356</v>
      </c>
      <c r="S6" s="660"/>
      <c r="T6" s="660"/>
      <c r="U6" s="660"/>
      <c r="V6" s="660"/>
      <c r="W6" s="660"/>
      <c r="X6" s="660"/>
      <c r="Y6" s="661"/>
      <c r="Z6" s="662">
        <v>0.5</v>
      </c>
      <c r="AA6" s="662"/>
      <c r="AB6" s="662"/>
      <c r="AC6" s="662"/>
      <c r="AD6" s="663">
        <v>163356</v>
      </c>
      <c r="AE6" s="663"/>
      <c r="AF6" s="663"/>
      <c r="AG6" s="663"/>
      <c r="AH6" s="663"/>
      <c r="AI6" s="663"/>
      <c r="AJ6" s="663"/>
      <c r="AK6" s="663"/>
      <c r="AL6" s="664">
        <v>1.3</v>
      </c>
      <c r="AM6" s="665"/>
      <c r="AN6" s="665"/>
      <c r="AO6" s="666"/>
      <c r="AP6" s="656" t="s">
        <v>243</v>
      </c>
      <c r="AQ6" s="657"/>
      <c r="AR6" s="657"/>
      <c r="AS6" s="657"/>
      <c r="AT6" s="657"/>
      <c r="AU6" s="657"/>
      <c r="AV6" s="657"/>
      <c r="AW6" s="657"/>
      <c r="AX6" s="657"/>
      <c r="AY6" s="657"/>
      <c r="AZ6" s="657"/>
      <c r="BA6" s="657"/>
      <c r="BB6" s="657"/>
      <c r="BC6" s="657"/>
      <c r="BD6" s="657"/>
      <c r="BE6" s="657"/>
      <c r="BF6" s="658"/>
      <c r="BG6" s="659">
        <v>7351038</v>
      </c>
      <c r="BH6" s="660"/>
      <c r="BI6" s="660"/>
      <c r="BJ6" s="660"/>
      <c r="BK6" s="660"/>
      <c r="BL6" s="660"/>
      <c r="BM6" s="660"/>
      <c r="BN6" s="661"/>
      <c r="BO6" s="662">
        <v>100</v>
      </c>
      <c r="BP6" s="662"/>
      <c r="BQ6" s="662"/>
      <c r="BR6" s="662"/>
      <c r="BS6" s="663">
        <v>136248</v>
      </c>
      <c r="BT6" s="663"/>
      <c r="BU6" s="663"/>
      <c r="BV6" s="663"/>
      <c r="BW6" s="663"/>
      <c r="BX6" s="663"/>
      <c r="BY6" s="663"/>
      <c r="BZ6" s="663"/>
      <c r="CA6" s="663"/>
      <c r="CB6" s="667"/>
      <c r="CD6" s="645" t="s">
        <v>244</v>
      </c>
      <c r="CE6" s="646"/>
      <c r="CF6" s="646"/>
      <c r="CG6" s="646"/>
      <c r="CH6" s="646"/>
      <c r="CI6" s="646"/>
      <c r="CJ6" s="646"/>
      <c r="CK6" s="646"/>
      <c r="CL6" s="646"/>
      <c r="CM6" s="646"/>
      <c r="CN6" s="646"/>
      <c r="CO6" s="646"/>
      <c r="CP6" s="646"/>
      <c r="CQ6" s="647"/>
      <c r="CR6" s="659">
        <v>205825</v>
      </c>
      <c r="CS6" s="660"/>
      <c r="CT6" s="660"/>
      <c r="CU6" s="660"/>
      <c r="CV6" s="660"/>
      <c r="CW6" s="660"/>
      <c r="CX6" s="660"/>
      <c r="CY6" s="661"/>
      <c r="CZ6" s="653">
        <v>0.7</v>
      </c>
      <c r="DA6" s="654"/>
      <c r="DB6" s="654"/>
      <c r="DC6" s="670"/>
      <c r="DD6" s="668" t="s">
        <v>132</v>
      </c>
      <c r="DE6" s="660"/>
      <c r="DF6" s="660"/>
      <c r="DG6" s="660"/>
      <c r="DH6" s="660"/>
      <c r="DI6" s="660"/>
      <c r="DJ6" s="660"/>
      <c r="DK6" s="660"/>
      <c r="DL6" s="660"/>
      <c r="DM6" s="660"/>
      <c r="DN6" s="660"/>
      <c r="DO6" s="660"/>
      <c r="DP6" s="661"/>
      <c r="DQ6" s="668">
        <v>205825</v>
      </c>
      <c r="DR6" s="660"/>
      <c r="DS6" s="660"/>
      <c r="DT6" s="660"/>
      <c r="DU6" s="660"/>
      <c r="DV6" s="660"/>
      <c r="DW6" s="660"/>
      <c r="DX6" s="660"/>
      <c r="DY6" s="660"/>
      <c r="DZ6" s="660"/>
      <c r="EA6" s="660"/>
      <c r="EB6" s="660"/>
      <c r="EC6" s="669"/>
    </row>
    <row r="7" spans="2:143" ht="11.25" customHeight="1" x14ac:dyDescent="0.15">
      <c r="B7" s="656" t="s">
        <v>245</v>
      </c>
      <c r="C7" s="657"/>
      <c r="D7" s="657"/>
      <c r="E7" s="657"/>
      <c r="F7" s="657"/>
      <c r="G7" s="657"/>
      <c r="H7" s="657"/>
      <c r="I7" s="657"/>
      <c r="J7" s="657"/>
      <c r="K7" s="657"/>
      <c r="L7" s="657"/>
      <c r="M7" s="657"/>
      <c r="N7" s="657"/>
      <c r="O7" s="657"/>
      <c r="P7" s="657"/>
      <c r="Q7" s="658"/>
      <c r="R7" s="659">
        <v>2076</v>
      </c>
      <c r="S7" s="660"/>
      <c r="T7" s="660"/>
      <c r="U7" s="660"/>
      <c r="V7" s="660"/>
      <c r="W7" s="660"/>
      <c r="X7" s="660"/>
      <c r="Y7" s="661"/>
      <c r="Z7" s="662">
        <v>0</v>
      </c>
      <c r="AA7" s="662"/>
      <c r="AB7" s="662"/>
      <c r="AC7" s="662"/>
      <c r="AD7" s="663">
        <v>2076</v>
      </c>
      <c r="AE7" s="663"/>
      <c r="AF7" s="663"/>
      <c r="AG7" s="663"/>
      <c r="AH7" s="663"/>
      <c r="AI7" s="663"/>
      <c r="AJ7" s="663"/>
      <c r="AK7" s="663"/>
      <c r="AL7" s="664">
        <v>0</v>
      </c>
      <c r="AM7" s="665"/>
      <c r="AN7" s="665"/>
      <c r="AO7" s="666"/>
      <c r="AP7" s="656" t="s">
        <v>246</v>
      </c>
      <c r="AQ7" s="657"/>
      <c r="AR7" s="657"/>
      <c r="AS7" s="657"/>
      <c r="AT7" s="657"/>
      <c r="AU7" s="657"/>
      <c r="AV7" s="657"/>
      <c r="AW7" s="657"/>
      <c r="AX7" s="657"/>
      <c r="AY7" s="657"/>
      <c r="AZ7" s="657"/>
      <c r="BA7" s="657"/>
      <c r="BB7" s="657"/>
      <c r="BC7" s="657"/>
      <c r="BD7" s="657"/>
      <c r="BE7" s="657"/>
      <c r="BF7" s="658"/>
      <c r="BG7" s="659">
        <v>3451438</v>
      </c>
      <c r="BH7" s="660"/>
      <c r="BI7" s="660"/>
      <c r="BJ7" s="660"/>
      <c r="BK7" s="660"/>
      <c r="BL7" s="660"/>
      <c r="BM7" s="660"/>
      <c r="BN7" s="661"/>
      <c r="BO7" s="662">
        <v>47</v>
      </c>
      <c r="BP7" s="662"/>
      <c r="BQ7" s="662"/>
      <c r="BR7" s="662"/>
      <c r="BS7" s="663">
        <v>136248</v>
      </c>
      <c r="BT7" s="663"/>
      <c r="BU7" s="663"/>
      <c r="BV7" s="663"/>
      <c r="BW7" s="663"/>
      <c r="BX7" s="663"/>
      <c r="BY7" s="663"/>
      <c r="BZ7" s="663"/>
      <c r="CA7" s="663"/>
      <c r="CB7" s="667"/>
      <c r="CD7" s="656" t="s">
        <v>247</v>
      </c>
      <c r="CE7" s="657"/>
      <c r="CF7" s="657"/>
      <c r="CG7" s="657"/>
      <c r="CH7" s="657"/>
      <c r="CI7" s="657"/>
      <c r="CJ7" s="657"/>
      <c r="CK7" s="657"/>
      <c r="CL7" s="657"/>
      <c r="CM7" s="657"/>
      <c r="CN7" s="657"/>
      <c r="CO7" s="657"/>
      <c r="CP7" s="657"/>
      <c r="CQ7" s="658"/>
      <c r="CR7" s="659">
        <v>6264492</v>
      </c>
      <c r="CS7" s="660"/>
      <c r="CT7" s="660"/>
      <c r="CU7" s="660"/>
      <c r="CV7" s="660"/>
      <c r="CW7" s="660"/>
      <c r="CX7" s="660"/>
      <c r="CY7" s="661"/>
      <c r="CZ7" s="662">
        <v>22.3</v>
      </c>
      <c r="DA7" s="662"/>
      <c r="DB7" s="662"/>
      <c r="DC7" s="662"/>
      <c r="DD7" s="668">
        <v>158377</v>
      </c>
      <c r="DE7" s="660"/>
      <c r="DF7" s="660"/>
      <c r="DG7" s="660"/>
      <c r="DH7" s="660"/>
      <c r="DI7" s="660"/>
      <c r="DJ7" s="660"/>
      <c r="DK7" s="660"/>
      <c r="DL7" s="660"/>
      <c r="DM7" s="660"/>
      <c r="DN7" s="660"/>
      <c r="DO7" s="660"/>
      <c r="DP7" s="661"/>
      <c r="DQ7" s="668">
        <v>4812846</v>
      </c>
      <c r="DR7" s="660"/>
      <c r="DS7" s="660"/>
      <c r="DT7" s="660"/>
      <c r="DU7" s="660"/>
      <c r="DV7" s="660"/>
      <c r="DW7" s="660"/>
      <c r="DX7" s="660"/>
      <c r="DY7" s="660"/>
      <c r="DZ7" s="660"/>
      <c r="EA7" s="660"/>
      <c r="EB7" s="660"/>
      <c r="EC7" s="669"/>
    </row>
    <row r="8" spans="2:143" ht="11.25" customHeight="1" x14ac:dyDescent="0.15">
      <c r="B8" s="656" t="s">
        <v>248</v>
      </c>
      <c r="C8" s="657"/>
      <c r="D8" s="657"/>
      <c r="E8" s="657"/>
      <c r="F8" s="657"/>
      <c r="G8" s="657"/>
      <c r="H8" s="657"/>
      <c r="I8" s="657"/>
      <c r="J8" s="657"/>
      <c r="K8" s="657"/>
      <c r="L8" s="657"/>
      <c r="M8" s="657"/>
      <c r="N8" s="657"/>
      <c r="O8" s="657"/>
      <c r="P8" s="657"/>
      <c r="Q8" s="658"/>
      <c r="R8" s="659">
        <v>33534</v>
      </c>
      <c r="S8" s="660"/>
      <c r="T8" s="660"/>
      <c r="U8" s="660"/>
      <c r="V8" s="660"/>
      <c r="W8" s="660"/>
      <c r="X8" s="660"/>
      <c r="Y8" s="661"/>
      <c r="Z8" s="662">
        <v>0.1</v>
      </c>
      <c r="AA8" s="662"/>
      <c r="AB8" s="662"/>
      <c r="AC8" s="662"/>
      <c r="AD8" s="663">
        <v>33534</v>
      </c>
      <c r="AE8" s="663"/>
      <c r="AF8" s="663"/>
      <c r="AG8" s="663"/>
      <c r="AH8" s="663"/>
      <c r="AI8" s="663"/>
      <c r="AJ8" s="663"/>
      <c r="AK8" s="663"/>
      <c r="AL8" s="664">
        <v>0.3</v>
      </c>
      <c r="AM8" s="665"/>
      <c r="AN8" s="665"/>
      <c r="AO8" s="666"/>
      <c r="AP8" s="656" t="s">
        <v>249</v>
      </c>
      <c r="AQ8" s="657"/>
      <c r="AR8" s="657"/>
      <c r="AS8" s="657"/>
      <c r="AT8" s="657"/>
      <c r="AU8" s="657"/>
      <c r="AV8" s="657"/>
      <c r="AW8" s="657"/>
      <c r="AX8" s="657"/>
      <c r="AY8" s="657"/>
      <c r="AZ8" s="657"/>
      <c r="BA8" s="657"/>
      <c r="BB8" s="657"/>
      <c r="BC8" s="657"/>
      <c r="BD8" s="657"/>
      <c r="BE8" s="657"/>
      <c r="BF8" s="658"/>
      <c r="BG8" s="659">
        <v>102646</v>
      </c>
      <c r="BH8" s="660"/>
      <c r="BI8" s="660"/>
      <c r="BJ8" s="660"/>
      <c r="BK8" s="660"/>
      <c r="BL8" s="660"/>
      <c r="BM8" s="660"/>
      <c r="BN8" s="661"/>
      <c r="BO8" s="662">
        <v>1.4</v>
      </c>
      <c r="BP8" s="662"/>
      <c r="BQ8" s="662"/>
      <c r="BR8" s="662"/>
      <c r="BS8" s="663" t="s">
        <v>132</v>
      </c>
      <c r="BT8" s="663"/>
      <c r="BU8" s="663"/>
      <c r="BV8" s="663"/>
      <c r="BW8" s="663"/>
      <c r="BX8" s="663"/>
      <c r="BY8" s="663"/>
      <c r="BZ8" s="663"/>
      <c r="CA8" s="663"/>
      <c r="CB8" s="667"/>
      <c r="CD8" s="656" t="s">
        <v>250</v>
      </c>
      <c r="CE8" s="657"/>
      <c r="CF8" s="657"/>
      <c r="CG8" s="657"/>
      <c r="CH8" s="657"/>
      <c r="CI8" s="657"/>
      <c r="CJ8" s="657"/>
      <c r="CK8" s="657"/>
      <c r="CL8" s="657"/>
      <c r="CM8" s="657"/>
      <c r="CN8" s="657"/>
      <c r="CO8" s="657"/>
      <c r="CP8" s="657"/>
      <c r="CQ8" s="658"/>
      <c r="CR8" s="659">
        <v>10260915</v>
      </c>
      <c r="CS8" s="660"/>
      <c r="CT8" s="660"/>
      <c r="CU8" s="660"/>
      <c r="CV8" s="660"/>
      <c r="CW8" s="660"/>
      <c r="CX8" s="660"/>
      <c r="CY8" s="661"/>
      <c r="CZ8" s="662">
        <v>36.5</v>
      </c>
      <c r="DA8" s="662"/>
      <c r="DB8" s="662"/>
      <c r="DC8" s="662"/>
      <c r="DD8" s="668">
        <v>387090</v>
      </c>
      <c r="DE8" s="660"/>
      <c r="DF8" s="660"/>
      <c r="DG8" s="660"/>
      <c r="DH8" s="660"/>
      <c r="DI8" s="660"/>
      <c r="DJ8" s="660"/>
      <c r="DK8" s="660"/>
      <c r="DL8" s="660"/>
      <c r="DM8" s="660"/>
      <c r="DN8" s="660"/>
      <c r="DO8" s="660"/>
      <c r="DP8" s="661"/>
      <c r="DQ8" s="668">
        <v>4392720</v>
      </c>
      <c r="DR8" s="660"/>
      <c r="DS8" s="660"/>
      <c r="DT8" s="660"/>
      <c r="DU8" s="660"/>
      <c r="DV8" s="660"/>
      <c r="DW8" s="660"/>
      <c r="DX8" s="660"/>
      <c r="DY8" s="660"/>
      <c r="DZ8" s="660"/>
      <c r="EA8" s="660"/>
      <c r="EB8" s="660"/>
      <c r="EC8" s="669"/>
    </row>
    <row r="9" spans="2:143" ht="11.25" customHeight="1" x14ac:dyDescent="0.15">
      <c r="B9" s="656" t="s">
        <v>251</v>
      </c>
      <c r="C9" s="657"/>
      <c r="D9" s="657"/>
      <c r="E9" s="657"/>
      <c r="F9" s="657"/>
      <c r="G9" s="657"/>
      <c r="H9" s="657"/>
      <c r="I9" s="657"/>
      <c r="J9" s="657"/>
      <c r="K9" s="657"/>
      <c r="L9" s="657"/>
      <c r="M9" s="657"/>
      <c r="N9" s="657"/>
      <c r="O9" s="657"/>
      <c r="P9" s="657"/>
      <c r="Q9" s="658"/>
      <c r="R9" s="659">
        <v>27887</v>
      </c>
      <c r="S9" s="660"/>
      <c r="T9" s="660"/>
      <c r="U9" s="660"/>
      <c r="V9" s="660"/>
      <c r="W9" s="660"/>
      <c r="X9" s="660"/>
      <c r="Y9" s="661"/>
      <c r="Z9" s="662">
        <v>0.1</v>
      </c>
      <c r="AA9" s="662"/>
      <c r="AB9" s="662"/>
      <c r="AC9" s="662"/>
      <c r="AD9" s="663">
        <v>27887</v>
      </c>
      <c r="AE9" s="663"/>
      <c r="AF9" s="663"/>
      <c r="AG9" s="663"/>
      <c r="AH9" s="663"/>
      <c r="AI9" s="663"/>
      <c r="AJ9" s="663"/>
      <c r="AK9" s="663"/>
      <c r="AL9" s="664">
        <v>0.2</v>
      </c>
      <c r="AM9" s="665"/>
      <c r="AN9" s="665"/>
      <c r="AO9" s="666"/>
      <c r="AP9" s="656" t="s">
        <v>252</v>
      </c>
      <c r="AQ9" s="657"/>
      <c r="AR9" s="657"/>
      <c r="AS9" s="657"/>
      <c r="AT9" s="657"/>
      <c r="AU9" s="657"/>
      <c r="AV9" s="657"/>
      <c r="AW9" s="657"/>
      <c r="AX9" s="657"/>
      <c r="AY9" s="657"/>
      <c r="AZ9" s="657"/>
      <c r="BA9" s="657"/>
      <c r="BB9" s="657"/>
      <c r="BC9" s="657"/>
      <c r="BD9" s="657"/>
      <c r="BE9" s="657"/>
      <c r="BF9" s="658"/>
      <c r="BG9" s="659">
        <v>2785785</v>
      </c>
      <c r="BH9" s="660"/>
      <c r="BI9" s="660"/>
      <c r="BJ9" s="660"/>
      <c r="BK9" s="660"/>
      <c r="BL9" s="660"/>
      <c r="BM9" s="660"/>
      <c r="BN9" s="661"/>
      <c r="BO9" s="662">
        <v>37.9</v>
      </c>
      <c r="BP9" s="662"/>
      <c r="BQ9" s="662"/>
      <c r="BR9" s="662"/>
      <c r="BS9" s="663" t="s">
        <v>132</v>
      </c>
      <c r="BT9" s="663"/>
      <c r="BU9" s="663"/>
      <c r="BV9" s="663"/>
      <c r="BW9" s="663"/>
      <c r="BX9" s="663"/>
      <c r="BY9" s="663"/>
      <c r="BZ9" s="663"/>
      <c r="CA9" s="663"/>
      <c r="CB9" s="667"/>
      <c r="CD9" s="656" t="s">
        <v>253</v>
      </c>
      <c r="CE9" s="657"/>
      <c r="CF9" s="657"/>
      <c r="CG9" s="657"/>
      <c r="CH9" s="657"/>
      <c r="CI9" s="657"/>
      <c r="CJ9" s="657"/>
      <c r="CK9" s="657"/>
      <c r="CL9" s="657"/>
      <c r="CM9" s="657"/>
      <c r="CN9" s="657"/>
      <c r="CO9" s="657"/>
      <c r="CP9" s="657"/>
      <c r="CQ9" s="658"/>
      <c r="CR9" s="659">
        <v>3347995</v>
      </c>
      <c r="CS9" s="660"/>
      <c r="CT9" s="660"/>
      <c r="CU9" s="660"/>
      <c r="CV9" s="660"/>
      <c r="CW9" s="660"/>
      <c r="CX9" s="660"/>
      <c r="CY9" s="661"/>
      <c r="CZ9" s="662">
        <v>11.9</v>
      </c>
      <c r="DA9" s="662"/>
      <c r="DB9" s="662"/>
      <c r="DC9" s="662"/>
      <c r="DD9" s="668">
        <v>1334740</v>
      </c>
      <c r="DE9" s="660"/>
      <c r="DF9" s="660"/>
      <c r="DG9" s="660"/>
      <c r="DH9" s="660"/>
      <c r="DI9" s="660"/>
      <c r="DJ9" s="660"/>
      <c r="DK9" s="660"/>
      <c r="DL9" s="660"/>
      <c r="DM9" s="660"/>
      <c r="DN9" s="660"/>
      <c r="DO9" s="660"/>
      <c r="DP9" s="661"/>
      <c r="DQ9" s="668">
        <v>1506886</v>
      </c>
      <c r="DR9" s="660"/>
      <c r="DS9" s="660"/>
      <c r="DT9" s="660"/>
      <c r="DU9" s="660"/>
      <c r="DV9" s="660"/>
      <c r="DW9" s="660"/>
      <c r="DX9" s="660"/>
      <c r="DY9" s="660"/>
      <c r="DZ9" s="660"/>
      <c r="EA9" s="660"/>
      <c r="EB9" s="660"/>
      <c r="EC9" s="669"/>
    </row>
    <row r="10" spans="2:143" ht="11.25" customHeight="1" x14ac:dyDescent="0.15">
      <c r="B10" s="656" t="s">
        <v>254</v>
      </c>
      <c r="C10" s="657"/>
      <c r="D10" s="657"/>
      <c r="E10" s="657"/>
      <c r="F10" s="657"/>
      <c r="G10" s="657"/>
      <c r="H10" s="657"/>
      <c r="I10" s="657"/>
      <c r="J10" s="657"/>
      <c r="K10" s="657"/>
      <c r="L10" s="657"/>
      <c r="M10" s="657"/>
      <c r="N10" s="657"/>
      <c r="O10" s="657"/>
      <c r="P10" s="657"/>
      <c r="Q10" s="658"/>
      <c r="R10" s="659" t="s">
        <v>255</v>
      </c>
      <c r="S10" s="660"/>
      <c r="T10" s="660"/>
      <c r="U10" s="660"/>
      <c r="V10" s="660"/>
      <c r="W10" s="660"/>
      <c r="X10" s="660"/>
      <c r="Y10" s="661"/>
      <c r="Z10" s="662" t="s">
        <v>132</v>
      </c>
      <c r="AA10" s="662"/>
      <c r="AB10" s="662"/>
      <c r="AC10" s="662"/>
      <c r="AD10" s="663" t="s">
        <v>255</v>
      </c>
      <c r="AE10" s="663"/>
      <c r="AF10" s="663"/>
      <c r="AG10" s="663"/>
      <c r="AH10" s="663"/>
      <c r="AI10" s="663"/>
      <c r="AJ10" s="663"/>
      <c r="AK10" s="663"/>
      <c r="AL10" s="664" t="s">
        <v>132</v>
      </c>
      <c r="AM10" s="665"/>
      <c r="AN10" s="665"/>
      <c r="AO10" s="666"/>
      <c r="AP10" s="656" t="s">
        <v>256</v>
      </c>
      <c r="AQ10" s="657"/>
      <c r="AR10" s="657"/>
      <c r="AS10" s="657"/>
      <c r="AT10" s="657"/>
      <c r="AU10" s="657"/>
      <c r="AV10" s="657"/>
      <c r="AW10" s="657"/>
      <c r="AX10" s="657"/>
      <c r="AY10" s="657"/>
      <c r="AZ10" s="657"/>
      <c r="BA10" s="657"/>
      <c r="BB10" s="657"/>
      <c r="BC10" s="657"/>
      <c r="BD10" s="657"/>
      <c r="BE10" s="657"/>
      <c r="BF10" s="658"/>
      <c r="BG10" s="659">
        <v>206734</v>
      </c>
      <c r="BH10" s="660"/>
      <c r="BI10" s="660"/>
      <c r="BJ10" s="660"/>
      <c r="BK10" s="660"/>
      <c r="BL10" s="660"/>
      <c r="BM10" s="660"/>
      <c r="BN10" s="661"/>
      <c r="BO10" s="662">
        <v>2.8</v>
      </c>
      <c r="BP10" s="662"/>
      <c r="BQ10" s="662"/>
      <c r="BR10" s="662"/>
      <c r="BS10" s="663">
        <v>34456</v>
      </c>
      <c r="BT10" s="663"/>
      <c r="BU10" s="663"/>
      <c r="BV10" s="663"/>
      <c r="BW10" s="663"/>
      <c r="BX10" s="663"/>
      <c r="BY10" s="663"/>
      <c r="BZ10" s="663"/>
      <c r="CA10" s="663"/>
      <c r="CB10" s="667"/>
      <c r="CD10" s="656" t="s">
        <v>257</v>
      </c>
      <c r="CE10" s="657"/>
      <c r="CF10" s="657"/>
      <c r="CG10" s="657"/>
      <c r="CH10" s="657"/>
      <c r="CI10" s="657"/>
      <c r="CJ10" s="657"/>
      <c r="CK10" s="657"/>
      <c r="CL10" s="657"/>
      <c r="CM10" s="657"/>
      <c r="CN10" s="657"/>
      <c r="CO10" s="657"/>
      <c r="CP10" s="657"/>
      <c r="CQ10" s="658"/>
      <c r="CR10" s="659" t="s">
        <v>255</v>
      </c>
      <c r="CS10" s="660"/>
      <c r="CT10" s="660"/>
      <c r="CU10" s="660"/>
      <c r="CV10" s="660"/>
      <c r="CW10" s="660"/>
      <c r="CX10" s="660"/>
      <c r="CY10" s="661"/>
      <c r="CZ10" s="662" t="s">
        <v>132</v>
      </c>
      <c r="DA10" s="662"/>
      <c r="DB10" s="662"/>
      <c r="DC10" s="662"/>
      <c r="DD10" s="668" t="s">
        <v>132</v>
      </c>
      <c r="DE10" s="660"/>
      <c r="DF10" s="660"/>
      <c r="DG10" s="660"/>
      <c r="DH10" s="660"/>
      <c r="DI10" s="660"/>
      <c r="DJ10" s="660"/>
      <c r="DK10" s="660"/>
      <c r="DL10" s="660"/>
      <c r="DM10" s="660"/>
      <c r="DN10" s="660"/>
      <c r="DO10" s="660"/>
      <c r="DP10" s="661"/>
      <c r="DQ10" s="668" t="s">
        <v>132</v>
      </c>
      <c r="DR10" s="660"/>
      <c r="DS10" s="660"/>
      <c r="DT10" s="660"/>
      <c r="DU10" s="660"/>
      <c r="DV10" s="660"/>
      <c r="DW10" s="660"/>
      <c r="DX10" s="660"/>
      <c r="DY10" s="660"/>
      <c r="DZ10" s="660"/>
      <c r="EA10" s="660"/>
      <c r="EB10" s="660"/>
      <c r="EC10" s="669"/>
    </row>
    <row r="11" spans="2:143" ht="11.25" customHeight="1" x14ac:dyDescent="0.15">
      <c r="B11" s="656" t="s">
        <v>258</v>
      </c>
      <c r="C11" s="657"/>
      <c r="D11" s="657"/>
      <c r="E11" s="657"/>
      <c r="F11" s="657"/>
      <c r="G11" s="657"/>
      <c r="H11" s="657"/>
      <c r="I11" s="657"/>
      <c r="J11" s="657"/>
      <c r="K11" s="657"/>
      <c r="L11" s="657"/>
      <c r="M11" s="657"/>
      <c r="N11" s="657"/>
      <c r="O11" s="657"/>
      <c r="P11" s="657"/>
      <c r="Q11" s="658"/>
      <c r="R11" s="659">
        <v>1430377</v>
      </c>
      <c r="S11" s="660"/>
      <c r="T11" s="660"/>
      <c r="U11" s="660"/>
      <c r="V11" s="660"/>
      <c r="W11" s="660"/>
      <c r="X11" s="660"/>
      <c r="Y11" s="661"/>
      <c r="Z11" s="664">
        <v>4.8</v>
      </c>
      <c r="AA11" s="665"/>
      <c r="AB11" s="665"/>
      <c r="AC11" s="671"/>
      <c r="AD11" s="668">
        <v>1430377</v>
      </c>
      <c r="AE11" s="660"/>
      <c r="AF11" s="660"/>
      <c r="AG11" s="660"/>
      <c r="AH11" s="660"/>
      <c r="AI11" s="660"/>
      <c r="AJ11" s="660"/>
      <c r="AK11" s="661"/>
      <c r="AL11" s="664">
        <v>11</v>
      </c>
      <c r="AM11" s="665"/>
      <c r="AN11" s="665"/>
      <c r="AO11" s="666"/>
      <c r="AP11" s="656" t="s">
        <v>259</v>
      </c>
      <c r="AQ11" s="657"/>
      <c r="AR11" s="657"/>
      <c r="AS11" s="657"/>
      <c r="AT11" s="657"/>
      <c r="AU11" s="657"/>
      <c r="AV11" s="657"/>
      <c r="AW11" s="657"/>
      <c r="AX11" s="657"/>
      <c r="AY11" s="657"/>
      <c r="AZ11" s="657"/>
      <c r="BA11" s="657"/>
      <c r="BB11" s="657"/>
      <c r="BC11" s="657"/>
      <c r="BD11" s="657"/>
      <c r="BE11" s="657"/>
      <c r="BF11" s="658"/>
      <c r="BG11" s="659">
        <v>356273</v>
      </c>
      <c r="BH11" s="660"/>
      <c r="BI11" s="660"/>
      <c r="BJ11" s="660"/>
      <c r="BK11" s="660"/>
      <c r="BL11" s="660"/>
      <c r="BM11" s="660"/>
      <c r="BN11" s="661"/>
      <c r="BO11" s="662">
        <v>4.8</v>
      </c>
      <c r="BP11" s="662"/>
      <c r="BQ11" s="662"/>
      <c r="BR11" s="662"/>
      <c r="BS11" s="663">
        <v>101792</v>
      </c>
      <c r="BT11" s="663"/>
      <c r="BU11" s="663"/>
      <c r="BV11" s="663"/>
      <c r="BW11" s="663"/>
      <c r="BX11" s="663"/>
      <c r="BY11" s="663"/>
      <c r="BZ11" s="663"/>
      <c r="CA11" s="663"/>
      <c r="CB11" s="667"/>
      <c r="CD11" s="656" t="s">
        <v>260</v>
      </c>
      <c r="CE11" s="657"/>
      <c r="CF11" s="657"/>
      <c r="CG11" s="657"/>
      <c r="CH11" s="657"/>
      <c r="CI11" s="657"/>
      <c r="CJ11" s="657"/>
      <c r="CK11" s="657"/>
      <c r="CL11" s="657"/>
      <c r="CM11" s="657"/>
      <c r="CN11" s="657"/>
      <c r="CO11" s="657"/>
      <c r="CP11" s="657"/>
      <c r="CQ11" s="658"/>
      <c r="CR11" s="659">
        <v>341290</v>
      </c>
      <c r="CS11" s="660"/>
      <c r="CT11" s="660"/>
      <c r="CU11" s="660"/>
      <c r="CV11" s="660"/>
      <c r="CW11" s="660"/>
      <c r="CX11" s="660"/>
      <c r="CY11" s="661"/>
      <c r="CZ11" s="662">
        <v>1.2</v>
      </c>
      <c r="DA11" s="662"/>
      <c r="DB11" s="662"/>
      <c r="DC11" s="662"/>
      <c r="DD11" s="668">
        <v>45775</v>
      </c>
      <c r="DE11" s="660"/>
      <c r="DF11" s="660"/>
      <c r="DG11" s="660"/>
      <c r="DH11" s="660"/>
      <c r="DI11" s="660"/>
      <c r="DJ11" s="660"/>
      <c r="DK11" s="660"/>
      <c r="DL11" s="660"/>
      <c r="DM11" s="660"/>
      <c r="DN11" s="660"/>
      <c r="DO11" s="660"/>
      <c r="DP11" s="661"/>
      <c r="DQ11" s="668">
        <v>189423</v>
      </c>
      <c r="DR11" s="660"/>
      <c r="DS11" s="660"/>
      <c r="DT11" s="660"/>
      <c r="DU11" s="660"/>
      <c r="DV11" s="660"/>
      <c r="DW11" s="660"/>
      <c r="DX11" s="660"/>
      <c r="DY11" s="660"/>
      <c r="DZ11" s="660"/>
      <c r="EA11" s="660"/>
      <c r="EB11" s="660"/>
      <c r="EC11" s="669"/>
    </row>
    <row r="12" spans="2:143" ht="11.25" customHeight="1" x14ac:dyDescent="0.15">
      <c r="B12" s="656" t="s">
        <v>261</v>
      </c>
      <c r="C12" s="657"/>
      <c r="D12" s="657"/>
      <c r="E12" s="657"/>
      <c r="F12" s="657"/>
      <c r="G12" s="657"/>
      <c r="H12" s="657"/>
      <c r="I12" s="657"/>
      <c r="J12" s="657"/>
      <c r="K12" s="657"/>
      <c r="L12" s="657"/>
      <c r="M12" s="657"/>
      <c r="N12" s="657"/>
      <c r="O12" s="657"/>
      <c r="P12" s="657"/>
      <c r="Q12" s="658"/>
      <c r="R12" s="659">
        <v>12269</v>
      </c>
      <c r="S12" s="660"/>
      <c r="T12" s="660"/>
      <c r="U12" s="660"/>
      <c r="V12" s="660"/>
      <c r="W12" s="660"/>
      <c r="X12" s="660"/>
      <c r="Y12" s="661"/>
      <c r="Z12" s="662">
        <v>0</v>
      </c>
      <c r="AA12" s="662"/>
      <c r="AB12" s="662"/>
      <c r="AC12" s="662"/>
      <c r="AD12" s="663">
        <v>12269</v>
      </c>
      <c r="AE12" s="663"/>
      <c r="AF12" s="663"/>
      <c r="AG12" s="663"/>
      <c r="AH12" s="663"/>
      <c r="AI12" s="663"/>
      <c r="AJ12" s="663"/>
      <c r="AK12" s="663"/>
      <c r="AL12" s="664">
        <v>0.1</v>
      </c>
      <c r="AM12" s="665"/>
      <c r="AN12" s="665"/>
      <c r="AO12" s="666"/>
      <c r="AP12" s="656" t="s">
        <v>262</v>
      </c>
      <c r="AQ12" s="657"/>
      <c r="AR12" s="657"/>
      <c r="AS12" s="657"/>
      <c r="AT12" s="657"/>
      <c r="AU12" s="657"/>
      <c r="AV12" s="657"/>
      <c r="AW12" s="657"/>
      <c r="AX12" s="657"/>
      <c r="AY12" s="657"/>
      <c r="AZ12" s="657"/>
      <c r="BA12" s="657"/>
      <c r="BB12" s="657"/>
      <c r="BC12" s="657"/>
      <c r="BD12" s="657"/>
      <c r="BE12" s="657"/>
      <c r="BF12" s="658"/>
      <c r="BG12" s="659">
        <v>3289059</v>
      </c>
      <c r="BH12" s="660"/>
      <c r="BI12" s="660"/>
      <c r="BJ12" s="660"/>
      <c r="BK12" s="660"/>
      <c r="BL12" s="660"/>
      <c r="BM12" s="660"/>
      <c r="BN12" s="661"/>
      <c r="BO12" s="662">
        <v>44.7</v>
      </c>
      <c r="BP12" s="662"/>
      <c r="BQ12" s="662"/>
      <c r="BR12" s="662"/>
      <c r="BS12" s="663" t="s">
        <v>255</v>
      </c>
      <c r="BT12" s="663"/>
      <c r="BU12" s="663"/>
      <c r="BV12" s="663"/>
      <c r="BW12" s="663"/>
      <c r="BX12" s="663"/>
      <c r="BY12" s="663"/>
      <c r="BZ12" s="663"/>
      <c r="CA12" s="663"/>
      <c r="CB12" s="667"/>
      <c r="CD12" s="656" t="s">
        <v>263</v>
      </c>
      <c r="CE12" s="657"/>
      <c r="CF12" s="657"/>
      <c r="CG12" s="657"/>
      <c r="CH12" s="657"/>
      <c r="CI12" s="657"/>
      <c r="CJ12" s="657"/>
      <c r="CK12" s="657"/>
      <c r="CL12" s="657"/>
      <c r="CM12" s="657"/>
      <c r="CN12" s="657"/>
      <c r="CO12" s="657"/>
      <c r="CP12" s="657"/>
      <c r="CQ12" s="658"/>
      <c r="CR12" s="659">
        <v>357901</v>
      </c>
      <c r="CS12" s="660"/>
      <c r="CT12" s="660"/>
      <c r="CU12" s="660"/>
      <c r="CV12" s="660"/>
      <c r="CW12" s="660"/>
      <c r="CX12" s="660"/>
      <c r="CY12" s="661"/>
      <c r="CZ12" s="662">
        <v>1.3</v>
      </c>
      <c r="DA12" s="662"/>
      <c r="DB12" s="662"/>
      <c r="DC12" s="662"/>
      <c r="DD12" s="668" t="s">
        <v>255</v>
      </c>
      <c r="DE12" s="660"/>
      <c r="DF12" s="660"/>
      <c r="DG12" s="660"/>
      <c r="DH12" s="660"/>
      <c r="DI12" s="660"/>
      <c r="DJ12" s="660"/>
      <c r="DK12" s="660"/>
      <c r="DL12" s="660"/>
      <c r="DM12" s="660"/>
      <c r="DN12" s="660"/>
      <c r="DO12" s="660"/>
      <c r="DP12" s="661"/>
      <c r="DQ12" s="668">
        <v>297380</v>
      </c>
      <c r="DR12" s="660"/>
      <c r="DS12" s="660"/>
      <c r="DT12" s="660"/>
      <c r="DU12" s="660"/>
      <c r="DV12" s="660"/>
      <c r="DW12" s="660"/>
      <c r="DX12" s="660"/>
      <c r="DY12" s="660"/>
      <c r="DZ12" s="660"/>
      <c r="EA12" s="660"/>
      <c r="EB12" s="660"/>
      <c r="EC12" s="669"/>
    </row>
    <row r="13" spans="2:143" ht="11.25" customHeight="1" x14ac:dyDescent="0.15">
      <c r="B13" s="656" t="s">
        <v>264</v>
      </c>
      <c r="C13" s="657"/>
      <c r="D13" s="657"/>
      <c r="E13" s="657"/>
      <c r="F13" s="657"/>
      <c r="G13" s="657"/>
      <c r="H13" s="657"/>
      <c r="I13" s="657"/>
      <c r="J13" s="657"/>
      <c r="K13" s="657"/>
      <c r="L13" s="657"/>
      <c r="M13" s="657"/>
      <c r="N13" s="657"/>
      <c r="O13" s="657"/>
      <c r="P13" s="657"/>
      <c r="Q13" s="658"/>
      <c r="R13" s="659" t="s">
        <v>132</v>
      </c>
      <c r="S13" s="660"/>
      <c r="T13" s="660"/>
      <c r="U13" s="660"/>
      <c r="V13" s="660"/>
      <c r="W13" s="660"/>
      <c r="X13" s="660"/>
      <c r="Y13" s="661"/>
      <c r="Z13" s="662" t="s">
        <v>132</v>
      </c>
      <c r="AA13" s="662"/>
      <c r="AB13" s="662"/>
      <c r="AC13" s="662"/>
      <c r="AD13" s="663" t="s">
        <v>183</v>
      </c>
      <c r="AE13" s="663"/>
      <c r="AF13" s="663"/>
      <c r="AG13" s="663"/>
      <c r="AH13" s="663"/>
      <c r="AI13" s="663"/>
      <c r="AJ13" s="663"/>
      <c r="AK13" s="663"/>
      <c r="AL13" s="664" t="s">
        <v>132</v>
      </c>
      <c r="AM13" s="665"/>
      <c r="AN13" s="665"/>
      <c r="AO13" s="666"/>
      <c r="AP13" s="656" t="s">
        <v>265</v>
      </c>
      <c r="AQ13" s="657"/>
      <c r="AR13" s="657"/>
      <c r="AS13" s="657"/>
      <c r="AT13" s="657"/>
      <c r="AU13" s="657"/>
      <c r="AV13" s="657"/>
      <c r="AW13" s="657"/>
      <c r="AX13" s="657"/>
      <c r="AY13" s="657"/>
      <c r="AZ13" s="657"/>
      <c r="BA13" s="657"/>
      <c r="BB13" s="657"/>
      <c r="BC13" s="657"/>
      <c r="BD13" s="657"/>
      <c r="BE13" s="657"/>
      <c r="BF13" s="658"/>
      <c r="BG13" s="659">
        <v>3271402</v>
      </c>
      <c r="BH13" s="660"/>
      <c r="BI13" s="660"/>
      <c r="BJ13" s="660"/>
      <c r="BK13" s="660"/>
      <c r="BL13" s="660"/>
      <c r="BM13" s="660"/>
      <c r="BN13" s="661"/>
      <c r="BO13" s="662">
        <v>44.5</v>
      </c>
      <c r="BP13" s="662"/>
      <c r="BQ13" s="662"/>
      <c r="BR13" s="662"/>
      <c r="BS13" s="663" t="s">
        <v>132</v>
      </c>
      <c r="BT13" s="663"/>
      <c r="BU13" s="663"/>
      <c r="BV13" s="663"/>
      <c r="BW13" s="663"/>
      <c r="BX13" s="663"/>
      <c r="BY13" s="663"/>
      <c r="BZ13" s="663"/>
      <c r="CA13" s="663"/>
      <c r="CB13" s="667"/>
      <c r="CD13" s="656" t="s">
        <v>266</v>
      </c>
      <c r="CE13" s="657"/>
      <c r="CF13" s="657"/>
      <c r="CG13" s="657"/>
      <c r="CH13" s="657"/>
      <c r="CI13" s="657"/>
      <c r="CJ13" s="657"/>
      <c r="CK13" s="657"/>
      <c r="CL13" s="657"/>
      <c r="CM13" s="657"/>
      <c r="CN13" s="657"/>
      <c r="CO13" s="657"/>
      <c r="CP13" s="657"/>
      <c r="CQ13" s="658"/>
      <c r="CR13" s="659">
        <v>1872015</v>
      </c>
      <c r="CS13" s="660"/>
      <c r="CT13" s="660"/>
      <c r="CU13" s="660"/>
      <c r="CV13" s="660"/>
      <c r="CW13" s="660"/>
      <c r="CX13" s="660"/>
      <c r="CY13" s="661"/>
      <c r="CZ13" s="662">
        <v>6.7</v>
      </c>
      <c r="DA13" s="662"/>
      <c r="DB13" s="662"/>
      <c r="DC13" s="662"/>
      <c r="DD13" s="668">
        <v>694871</v>
      </c>
      <c r="DE13" s="660"/>
      <c r="DF13" s="660"/>
      <c r="DG13" s="660"/>
      <c r="DH13" s="660"/>
      <c r="DI13" s="660"/>
      <c r="DJ13" s="660"/>
      <c r="DK13" s="660"/>
      <c r="DL13" s="660"/>
      <c r="DM13" s="660"/>
      <c r="DN13" s="660"/>
      <c r="DO13" s="660"/>
      <c r="DP13" s="661"/>
      <c r="DQ13" s="668">
        <v>1126008</v>
      </c>
      <c r="DR13" s="660"/>
      <c r="DS13" s="660"/>
      <c r="DT13" s="660"/>
      <c r="DU13" s="660"/>
      <c r="DV13" s="660"/>
      <c r="DW13" s="660"/>
      <c r="DX13" s="660"/>
      <c r="DY13" s="660"/>
      <c r="DZ13" s="660"/>
      <c r="EA13" s="660"/>
      <c r="EB13" s="660"/>
      <c r="EC13" s="669"/>
    </row>
    <row r="14" spans="2:143" ht="11.25" customHeight="1" x14ac:dyDescent="0.15">
      <c r="B14" s="656" t="s">
        <v>267</v>
      </c>
      <c r="C14" s="657"/>
      <c r="D14" s="657"/>
      <c r="E14" s="657"/>
      <c r="F14" s="657"/>
      <c r="G14" s="657"/>
      <c r="H14" s="657"/>
      <c r="I14" s="657"/>
      <c r="J14" s="657"/>
      <c r="K14" s="657"/>
      <c r="L14" s="657"/>
      <c r="M14" s="657"/>
      <c r="N14" s="657"/>
      <c r="O14" s="657"/>
      <c r="P14" s="657"/>
      <c r="Q14" s="658"/>
      <c r="R14" s="659" t="s">
        <v>255</v>
      </c>
      <c r="S14" s="660"/>
      <c r="T14" s="660"/>
      <c r="U14" s="660"/>
      <c r="V14" s="660"/>
      <c r="W14" s="660"/>
      <c r="X14" s="660"/>
      <c r="Y14" s="661"/>
      <c r="Z14" s="662" t="s">
        <v>132</v>
      </c>
      <c r="AA14" s="662"/>
      <c r="AB14" s="662"/>
      <c r="AC14" s="662"/>
      <c r="AD14" s="663" t="s">
        <v>132</v>
      </c>
      <c r="AE14" s="663"/>
      <c r="AF14" s="663"/>
      <c r="AG14" s="663"/>
      <c r="AH14" s="663"/>
      <c r="AI14" s="663"/>
      <c r="AJ14" s="663"/>
      <c r="AK14" s="663"/>
      <c r="AL14" s="664" t="s">
        <v>132</v>
      </c>
      <c r="AM14" s="665"/>
      <c r="AN14" s="665"/>
      <c r="AO14" s="666"/>
      <c r="AP14" s="656" t="s">
        <v>268</v>
      </c>
      <c r="AQ14" s="657"/>
      <c r="AR14" s="657"/>
      <c r="AS14" s="657"/>
      <c r="AT14" s="657"/>
      <c r="AU14" s="657"/>
      <c r="AV14" s="657"/>
      <c r="AW14" s="657"/>
      <c r="AX14" s="657"/>
      <c r="AY14" s="657"/>
      <c r="AZ14" s="657"/>
      <c r="BA14" s="657"/>
      <c r="BB14" s="657"/>
      <c r="BC14" s="657"/>
      <c r="BD14" s="657"/>
      <c r="BE14" s="657"/>
      <c r="BF14" s="658"/>
      <c r="BG14" s="659">
        <v>164731</v>
      </c>
      <c r="BH14" s="660"/>
      <c r="BI14" s="660"/>
      <c r="BJ14" s="660"/>
      <c r="BK14" s="660"/>
      <c r="BL14" s="660"/>
      <c r="BM14" s="660"/>
      <c r="BN14" s="661"/>
      <c r="BO14" s="662">
        <v>2.2000000000000002</v>
      </c>
      <c r="BP14" s="662"/>
      <c r="BQ14" s="662"/>
      <c r="BR14" s="662"/>
      <c r="BS14" s="663" t="s">
        <v>132</v>
      </c>
      <c r="BT14" s="663"/>
      <c r="BU14" s="663"/>
      <c r="BV14" s="663"/>
      <c r="BW14" s="663"/>
      <c r="BX14" s="663"/>
      <c r="BY14" s="663"/>
      <c r="BZ14" s="663"/>
      <c r="CA14" s="663"/>
      <c r="CB14" s="667"/>
      <c r="CD14" s="656" t="s">
        <v>269</v>
      </c>
      <c r="CE14" s="657"/>
      <c r="CF14" s="657"/>
      <c r="CG14" s="657"/>
      <c r="CH14" s="657"/>
      <c r="CI14" s="657"/>
      <c r="CJ14" s="657"/>
      <c r="CK14" s="657"/>
      <c r="CL14" s="657"/>
      <c r="CM14" s="657"/>
      <c r="CN14" s="657"/>
      <c r="CO14" s="657"/>
      <c r="CP14" s="657"/>
      <c r="CQ14" s="658"/>
      <c r="CR14" s="659">
        <v>764314</v>
      </c>
      <c r="CS14" s="660"/>
      <c r="CT14" s="660"/>
      <c r="CU14" s="660"/>
      <c r="CV14" s="660"/>
      <c r="CW14" s="660"/>
      <c r="CX14" s="660"/>
      <c r="CY14" s="661"/>
      <c r="CZ14" s="662">
        <v>2.7</v>
      </c>
      <c r="DA14" s="662"/>
      <c r="DB14" s="662"/>
      <c r="DC14" s="662"/>
      <c r="DD14" s="668" t="s">
        <v>183</v>
      </c>
      <c r="DE14" s="660"/>
      <c r="DF14" s="660"/>
      <c r="DG14" s="660"/>
      <c r="DH14" s="660"/>
      <c r="DI14" s="660"/>
      <c r="DJ14" s="660"/>
      <c r="DK14" s="660"/>
      <c r="DL14" s="660"/>
      <c r="DM14" s="660"/>
      <c r="DN14" s="660"/>
      <c r="DO14" s="660"/>
      <c r="DP14" s="661"/>
      <c r="DQ14" s="668">
        <v>756606</v>
      </c>
      <c r="DR14" s="660"/>
      <c r="DS14" s="660"/>
      <c r="DT14" s="660"/>
      <c r="DU14" s="660"/>
      <c r="DV14" s="660"/>
      <c r="DW14" s="660"/>
      <c r="DX14" s="660"/>
      <c r="DY14" s="660"/>
      <c r="DZ14" s="660"/>
      <c r="EA14" s="660"/>
      <c r="EB14" s="660"/>
      <c r="EC14" s="669"/>
    </row>
    <row r="15" spans="2:143" ht="11.25" customHeight="1" x14ac:dyDescent="0.15">
      <c r="B15" s="656" t="s">
        <v>270</v>
      </c>
      <c r="C15" s="657"/>
      <c r="D15" s="657"/>
      <c r="E15" s="657"/>
      <c r="F15" s="657"/>
      <c r="G15" s="657"/>
      <c r="H15" s="657"/>
      <c r="I15" s="657"/>
      <c r="J15" s="657"/>
      <c r="K15" s="657"/>
      <c r="L15" s="657"/>
      <c r="M15" s="657"/>
      <c r="N15" s="657"/>
      <c r="O15" s="657"/>
      <c r="P15" s="657"/>
      <c r="Q15" s="658"/>
      <c r="R15" s="659" t="s">
        <v>255</v>
      </c>
      <c r="S15" s="660"/>
      <c r="T15" s="660"/>
      <c r="U15" s="660"/>
      <c r="V15" s="660"/>
      <c r="W15" s="660"/>
      <c r="X15" s="660"/>
      <c r="Y15" s="661"/>
      <c r="Z15" s="662" t="s">
        <v>132</v>
      </c>
      <c r="AA15" s="662"/>
      <c r="AB15" s="662"/>
      <c r="AC15" s="662"/>
      <c r="AD15" s="663" t="s">
        <v>255</v>
      </c>
      <c r="AE15" s="663"/>
      <c r="AF15" s="663"/>
      <c r="AG15" s="663"/>
      <c r="AH15" s="663"/>
      <c r="AI15" s="663"/>
      <c r="AJ15" s="663"/>
      <c r="AK15" s="663"/>
      <c r="AL15" s="664" t="s">
        <v>132</v>
      </c>
      <c r="AM15" s="665"/>
      <c r="AN15" s="665"/>
      <c r="AO15" s="666"/>
      <c r="AP15" s="656" t="s">
        <v>271</v>
      </c>
      <c r="AQ15" s="657"/>
      <c r="AR15" s="657"/>
      <c r="AS15" s="657"/>
      <c r="AT15" s="657"/>
      <c r="AU15" s="657"/>
      <c r="AV15" s="657"/>
      <c r="AW15" s="657"/>
      <c r="AX15" s="657"/>
      <c r="AY15" s="657"/>
      <c r="AZ15" s="657"/>
      <c r="BA15" s="657"/>
      <c r="BB15" s="657"/>
      <c r="BC15" s="657"/>
      <c r="BD15" s="657"/>
      <c r="BE15" s="657"/>
      <c r="BF15" s="658"/>
      <c r="BG15" s="659">
        <v>445810</v>
      </c>
      <c r="BH15" s="660"/>
      <c r="BI15" s="660"/>
      <c r="BJ15" s="660"/>
      <c r="BK15" s="660"/>
      <c r="BL15" s="660"/>
      <c r="BM15" s="660"/>
      <c r="BN15" s="661"/>
      <c r="BO15" s="662">
        <v>6.1</v>
      </c>
      <c r="BP15" s="662"/>
      <c r="BQ15" s="662"/>
      <c r="BR15" s="662"/>
      <c r="BS15" s="663" t="s">
        <v>132</v>
      </c>
      <c r="BT15" s="663"/>
      <c r="BU15" s="663"/>
      <c r="BV15" s="663"/>
      <c r="BW15" s="663"/>
      <c r="BX15" s="663"/>
      <c r="BY15" s="663"/>
      <c r="BZ15" s="663"/>
      <c r="CA15" s="663"/>
      <c r="CB15" s="667"/>
      <c r="CD15" s="656" t="s">
        <v>272</v>
      </c>
      <c r="CE15" s="657"/>
      <c r="CF15" s="657"/>
      <c r="CG15" s="657"/>
      <c r="CH15" s="657"/>
      <c r="CI15" s="657"/>
      <c r="CJ15" s="657"/>
      <c r="CK15" s="657"/>
      <c r="CL15" s="657"/>
      <c r="CM15" s="657"/>
      <c r="CN15" s="657"/>
      <c r="CO15" s="657"/>
      <c r="CP15" s="657"/>
      <c r="CQ15" s="658"/>
      <c r="CR15" s="659">
        <v>3276785</v>
      </c>
      <c r="CS15" s="660"/>
      <c r="CT15" s="660"/>
      <c r="CU15" s="660"/>
      <c r="CV15" s="660"/>
      <c r="CW15" s="660"/>
      <c r="CX15" s="660"/>
      <c r="CY15" s="661"/>
      <c r="CZ15" s="662">
        <v>11.6</v>
      </c>
      <c r="DA15" s="662"/>
      <c r="DB15" s="662"/>
      <c r="DC15" s="662"/>
      <c r="DD15" s="668">
        <v>814634</v>
      </c>
      <c r="DE15" s="660"/>
      <c r="DF15" s="660"/>
      <c r="DG15" s="660"/>
      <c r="DH15" s="660"/>
      <c r="DI15" s="660"/>
      <c r="DJ15" s="660"/>
      <c r="DK15" s="660"/>
      <c r="DL15" s="660"/>
      <c r="DM15" s="660"/>
      <c r="DN15" s="660"/>
      <c r="DO15" s="660"/>
      <c r="DP15" s="661"/>
      <c r="DQ15" s="668">
        <v>2047338</v>
      </c>
      <c r="DR15" s="660"/>
      <c r="DS15" s="660"/>
      <c r="DT15" s="660"/>
      <c r="DU15" s="660"/>
      <c r="DV15" s="660"/>
      <c r="DW15" s="660"/>
      <c r="DX15" s="660"/>
      <c r="DY15" s="660"/>
      <c r="DZ15" s="660"/>
      <c r="EA15" s="660"/>
      <c r="EB15" s="660"/>
      <c r="EC15" s="669"/>
    </row>
    <row r="16" spans="2:143" ht="11.25" customHeight="1" x14ac:dyDescent="0.15">
      <c r="B16" s="656" t="s">
        <v>273</v>
      </c>
      <c r="C16" s="657"/>
      <c r="D16" s="657"/>
      <c r="E16" s="657"/>
      <c r="F16" s="657"/>
      <c r="G16" s="657"/>
      <c r="H16" s="657"/>
      <c r="I16" s="657"/>
      <c r="J16" s="657"/>
      <c r="K16" s="657"/>
      <c r="L16" s="657"/>
      <c r="M16" s="657"/>
      <c r="N16" s="657"/>
      <c r="O16" s="657"/>
      <c r="P16" s="657"/>
      <c r="Q16" s="658"/>
      <c r="R16" s="659">
        <v>23557</v>
      </c>
      <c r="S16" s="660"/>
      <c r="T16" s="660"/>
      <c r="U16" s="660"/>
      <c r="V16" s="660"/>
      <c r="W16" s="660"/>
      <c r="X16" s="660"/>
      <c r="Y16" s="661"/>
      <c r="Z16" s="662">
        <v>0.1</v>
      </c>
      <c r="AA16" s="662"/>
      <c r="AB16" s="662"/>
      <c r="AC16" s="662"/>
      <c r="AD16" s="663">
        <v>23557</v>
      </c>
      <c r="AE16" s="663"/>
      <c r="AF16" s="663"/>
      <c r="AG16" s="663"/>
      <c r="AH16" s="663"/>
      <c r="AI16" s="663"/>
      <c r="AJ16" s="663"/>
      <c r="AK16" s="663"/>
      <c r="AL16" s="664">
        <v>0.2</v>
      </c>
      <c r="AM16" s="665"/>
      <c r="AN16" s="665"/>
      <c r="AO16" s="666"/>
      <c r="AP16" s="656" t="s">
        <v>274</v>
      </c>
      <c r="AQ16" s="657"/>
      <c r="AR16" s="657"/>
      <c r="AS16" s="657"/>
      <c r="AT16" s="657"/>
      <c r="AU16" s="657"/>
      <c r="AV16" s="657"/>
      <c r="AW16" s="657"/>
      <c r="AX16" s="657"/>
      <c r="AY16" s="657"/>
      <c r="AZ16" s="657"/>
      <c r="BA16" s="657"/>
      <c r="BB16" s="657"/>
      <c r="BC16" s="657"/>
      <c r="BD16" s="657"/>
      <c r="BE16" s="657"/>
      <c r="BF16" s="658"/>
      <c r="BG16" s="659" t="s">
        <v>255</v>
      </c>
      <c r="BH16" s="660"/>
      <c r="BI16" s="660"/>
      <c r="BJ16" s="660"/>
      <c r="BK16" s="660"/>
      <c r="BL16" s="660"/>
      <c r="BM16" s="660"/>
      <c r="BN16" s="661"/>
      <c r="BO16" s="662" t="s">
        <v>132</v>
      </c>
      <c r="BP16" s="662"/>
      <c r="BQ16" s="662"/>
      <c r="BR16" s="662"/>
      <c r="BS16" s="663" t="s">
        <v>132</v>
      </c>
      <c r="BT16" s="663"/>
      <c r="BU16" s="663"/>
      <c r="BV16" s="663"/>
      <c r="BW16" s="663"/>
      <c r="BX16" s="663"/>
      <c r="BY16" s="663"/>
      <c r="BZ16" s="663"/>
      <c r="CA16" s="663"/>
      <c r="CB16" s="667"/>
      <c r="CD16" s="656" t="s">
        <v>275</v>
      </c>
      <c r="CE16" s="657"/>
      <c r="CF16" s="657"/>
      <c r="CG16" s="657"/>
      <c r="CH16" s="657"/>
      <c r="CI16" s="657"/>
      <c r="CJ16" s="657"/>
      <c r="CK16" s="657"/>
      <c r="CL16" s="657"/>
      <c r="CM16" s="657"/>
      <c r="CN16" s="657"/>
      <c r="CO16" s="657"/>
      <c r="CP16" s="657"/>
      <c r="CQ16" s="658"/>
      <c r="CR16" s="659">
        <v>2371</v>
      </c>
      <c r="CS16" s="660"/>
      <c r="CT16" s="660"/>
      <c r="CU16" s="660"/>
      <c r="CV16" s="660"/>
      <c r="CW16" s="660"/>
      <c r="CX16" s="660"/>
      <c r="CY16" s="661"/>
      <c r="CZ16" s="662">
        <v>0</v>
      </c>
      <c r="DA16" s="662"/>
      <c r="DB16" s="662"/>
      <c r="DC16" s="662"/>
      <c r="DD16" s="668" t="s">
        <v>183</v>
      </c>
      <c r="DE16" s="660"/>
      <c r="DF16" s="660"/>
      <c r="DG16" s="660"/>
      <c r="DH16" s="660"/>
      <c r="DI16" s="660"/>
      <c r="DJ16" s="660"/>
      <c r="DK16" s="660"/>
      <c r="DL16" s="660"/>
      <c r="DM16" s="660"/>
      <c r="DN16" s="660"/>
      <c r="DO16" s="660"/>
      <c r="DP16" s="661"/>
      <c r="DQ16" s="668">
        <v>968</v>
      </c>
      <c r="DR16" s="660"/>
      <c r="DS16" s="660"/>
      <c r="DT16" s="660"/>
      <c r="DU16" s="660"/>
      <c r="DV16" s="660"/>
      <c r="DW16" s="660"/>
      <c r="DX16" s="660"/>
      <c r="DY16" s="660"/>
      <c r="DZ16" s="660"/>
      <c r="EA16" s="660"/>
      <c r="EB16" s="660"/>
      <c r="EC16" s="669"/>
    </row>
    <row r="17" spans="2:133" ht="11.25" customHeight="1" x14ac:dyDescent="0.15">
      <c r="B17" s="656" t="s">
        <v>276</v>
      </c>
      <c r="C17" s="657"/>
      <c r="D17" s="657"/>
      <c r="E17" s="657"/>
      <c r="F17" s="657"/>
      <c r="G17" s="657"/>
      <c r="H17" s="657"/>
      <c r="I17" s="657"/>
      <c r="J17" s="657"/>
      <c r="K17" s="657"/>
      <c r="L17" s="657"/>
      <c r="M17" s="657"/>
      <c r="N17" s="657"/>
      <c r="O17" s="657"/>
      <c r="P17" s="657"/>
      <c r="Q17" s="658"/>
      <c r="R17" s="659">
        <v>124972</v>
      </c>
      <c r="S17" s="660"/>
      <c r="T17" s="660"/>
      <c r="U17" s="660"/>
      <c r="V17" s="660"/>
      <c r="W17" s="660"/>
      <c r="X17" s="660"/>
      <c r="Y17" s="661"/>
      <c r="Z17" s="662">
        <v>0.4</v>
      </c>
      <c r="AA17" s="662"/>
      <c r="AB17" s="662"/>
      <c r="AC17" s="662"/>
      <c r="AD17" s="663">
        <v>124972</v>
      </c>
      <c r="AE17" s="663"/>
      <c r="AF17" s="663"/>
      <c r="AG17" s="663"/>
      <c r="AH17" s="663"/>
      <c r="AI17" s="663"/>
      <c r="AJ17" s="663"/>
      <c r="AK17" s="663"/>
      <c r="AL17" s="664">
        <v>1</v>
      </c>
      <c r="AM17" s="665"/>
      <c r="AN17" s="665"/>
      <c r="AO17" s="666"/>
      <c r="AP17" s="656" t="s">
        <v>277</v>
      </c>
      <c r="AQ17" s="657"/>
      <c r="AR17" s="657"/>
      <c r="AS17" s="657"/>
      <c r="AT17" s="657"/>
      <c r="AU17" s="657"/>
      <c r="AV17" s="657"/>
      <c r="AW17" s="657"/>
      <c r="AX17" s="657"/>
      <c r="AY17" s="657"/>
      <c r="AZ17" s="657"/>
      <c r="BA17" s="657"/>
      <c r="BB17" s="657"/>
      <c r="BC17" s="657"/>
      <c r="BD17" s="657"/>
      <c r="BE17" s="657"/>
      <c r="BF17" s="658"/>
      <c r="BG17" s="659" t="s">
        <v>255</v>
      </c>
      <c r="BH17" s="660"/>
      <c r="BI17" s="660"/>
      <c r="BJ17" s="660"/>
      <c r="BK17" s="660"/>
      <c r="BL17" s="660"/>
      <c r="BM17" s="660"/>
      <c r="BN17" s="661"/>
      <c r="BO17" s="662" t="s">
        <v>132</v>
      </c>
      <c r="BP17" s="662"/>
      <c r="BQ17" s="662"/>
      <c r="BR17" s="662"/>
      <c r="BS17" s="663" t="s">
        <v>132</v>
      </c>
      <c r="BT17" s="663"/>
      <c r="BU17" s="663"/>
      <c r="BV17" s="663"/>
      <c r="BW17" s="663"/>
      <c r="BX17" s="663"/>
      <c r="BY17" s="663"/>
      <c r="BZ17" s="663"/>
      <c r="CA17" s="663"/>
      <c r="CB17" s="667"/>
      <c r="CD17" s="656" t="s">
        <v>278</v>
      </c>
      <c r="CE17" s="657"/>
      <c r="CF17" s="657"/>
      <c r="CG17" s="657"/>
      <c r="CH17" s="657"/>
      <c r="CI17" s="657"/>
      <c r="CJ17" s="657"/>
      <c r="CK17" s="657"/>
      <c r="CL17" s="657"/>
      <c r="CM17" s="657"/>
      <c r="CN17" s="657"/>
      <c r="CO17" s="657"/>
      <c r="CP17" s="657"/>
      <c r="CQ17" s="658"/>
      <c r="CR17" s="659">
        <v>1438952</v>
      </c>
      <c r="CS17" s="660"/>
      <c r="CT17" s="660"/>
      <c r="CU17" s="660"/>
      <c r="CV17" s="660"/>
      <c r="CW17" s="660"/>
      <c r="CX17" s="660"/>
      <c r="CY17" s="661"/>
      <c r="CZ17" s="662">
        <v>5.0999999999999996</v>
      </c>
      <c r="DA17" s="662"/>
      <c r="DB17" s="662"/>
      <c r="DC17" s="662"/>
      <c r="DD17" s="668" t="s">
        <v>132</v>
      </c>
      <c r="DE17" s="660"/>
      <c r="DF17" s="660"/>
      <c r="DG17" s="660"/>
      <c r="DH17" s="660"/>
      <c r="DI17" s="660"/>
      <c r="DJ17" s="660"/>
      <c r="DK17" s="660"/>
      <c r="DL17" s="660"/>
      <c r="DM17" s="660"/>
      <c r="DN17" s="660"/>
      <c r="DO17" s="660"/>
      <c r="DP17" s="661"/>
      <c r="DQ17" s="668">
        <v>1423131</v>
      </c>
      <c r="DR17" s="660"/>
      <c r="DS17" s="660"/>
      <c r="DT17" s="660"/>
      <c r="DU17" s="660"/>
      <c r="DV17" s="660"/>
      <c r="DW17" s="660"/>
      <c r="DX17" s="660"/>
      <c r="DY17" s="660"/>
      <c r="DZ17" s="660"/>
      <c r="EA17" s="660"/>
      <c r="EB17" s="660"/>
      <c r="EC17" s="669"/>
    </row>
    <row r="18" spans="2:133" ht="11.25" customHeight="1" x14ac:dyDescent="0.15">
      <c r="B18" s="656" t="s">
        <v>279</v>
      </c>
      <c r="C18" s="657"/>
      <c r="D18" s="657"/>
      <c r="E18" s="657"/>
      <c r="F18" s="657"/>
      <c r="G18" s="657"/>
      <c r="H18" s="657"/>
      <c r="I18" s="657"/>
      <c r="J18" s="657"/>
      <c r="K18" s="657"/>
      <c r="L18" s="657"/>
      <c r="M18" s="657"/>
      <c r="N18" s="657"/>
      <c r="O18" s="657"/>
      <c r="P18" s="657"/>
      <c r="Q18" s="658"/>
      <c r="R18" s="659">
        <v>101041</v>
      </c>
      <c r="S18" s="660"/>
      <c r="T18" s="660"/>
      <c r="U18" s="660"/>
      <c r="V18" s="660"/>
      <c r="W18" s="660"/>
      <c r="X18" s="660"/>
      <c r="Y18" s="661"/>
      <c r="Z18" s="662">
        <v>0.3</v>
      </c>
      <c r="AA18" s="662"/>
      <c r="AB18" s="662"/>
      <c r="AC18" s="662"/>
      <c r="AD18" s="663">
        <v>101041</v>
      </c>
      <c r="AE18" s="663"/>
      <c r="AF18" s="663"/>
      <c r="AG18" s="663"/>
      <c r="AH18" s="663"/>
      <c r="AI18" s="663"/>
      <c r="AJ18" s="663"/>
      <c r="AK18" s="663"/>
      <c r="AL18" s="664">
        <v>0.8</v>
      </c>
      <c r="AM18" s="665"/>
      <c r="AN18" s="665"/>
      <c r="AO18" s="666"/>
      <c r="AP18" s="656" t="s">
        <v>280</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132</v>
      </c>
      <c r="BP18" s="662"/>
      <c r="BQ18" s="662"/>
      <c r="BR18" s="662"/>
      <c r="BS18" s="663" t="s">
        <v>132</v>
      </c>
      <c r="BT18" s="663"/>
      <c r="BU18" s="663"/>
      <c r="BV18" s="663"/>
      <c r="BW18" s="663"/>
      <c r="BX18" s="663"/>
      <c r="BY18" s="663"/>
      <c r="BZ18" s="663"/>
      <c r="CA18" s="663"/>
      <c r="CB18" s="667"/>
      <c r="CD18" s="656" t="s">
        <v>281</v>
      </c>
      <c r="CE18" s="657"/>
      <c r="CF18" s="657"/>
      <c r="CG18" s="657"/>
      <c r="CH18" s="657"/>
      <c r="CI18" s="657"/>
      <c r="CJ18" s="657"/>
      <c r="CK18" s="657"/>
      <c r="CL18" s="657"/>
      <c r="CM18" s="657"/>
      <c r="CN18" s="657"/>
      <c r="CO18" s="657"/>
      <c r="CP18" s="657"/>
      <c r="CQ18" s="658"/>
      <c r="CR18" s="659" t="s">
        <v>255</v>
      </c>
      <c r="CS18" s="660"/>
      <c r="CT18" s="660"/>
      <c r="CU18" s="660"/>
      <c r="CV18" s="660"/>
      <c r="CW18" s="660"/>
      <c r="CX18" s="660"/>
      <c r="CY18" s="661"/>
      <c r="CZ18" s="662" t="s">
        <v>132</v>
      </c>
      <c r="DA18" s="662"/>
      <c r="DB18" s="662"/>
      <c r="DC18" s="662"/>
      <c r="DD18" s="668" t="s">
        <v>132</v>
      </c>
      <c r="DE18" s="660"/>
      <c r="DF18" s="660"/>
      <c r="DG18" s="660"/>
      <c r="DH18" s="660"/>
      <c r="DI18" s="660"/>
      <c r="DJ18" s="660"/>
      <c r="DK18" s="660"/>
      <c r="DL18" s="660"/>
      <c r="DM18" s="660"/>
      <c r="DN18" s="660"/>
      <c r="DO18" s="660"/>
      <c r="DP18" s="661"/>
      <c r="DQ18" s="668" t="s">
        <v>183</v>
      </c>
      <c r="DR18" s="660"/>
      <c r="DS18" s="660"/>
      <c r="DT18" s="660"/>
      <c r="DU18" s="660"/>
      <c r="DV18" s="660"/>
      <c r="DW18" s="660"/>
      <c r="DX18" s="660"/>
      <c r="DY18" s="660"/>
      <c r="DZ18" s="660"/>
      <c r="EA18" s="660"/>
      <c r="EB18" s="660"/>
      <c r="EC18" s="669"/>
    </row>
    <row r="19" spans="2:133" ht="11.25" customHeight="1" x14ac:dyDescent="0.15">
      <c r="B19" s="656" t="s">
        <v>282</v>
      </c>
      <c r="C19" s="657"/>
      <c r="D19" s="657"/>
      <c r="E19" s="657"/>
      <c r="F19" s="657"/>
      <c r="G19" s="657"/>
      <c r="H19" s="657"/>
      <c r="I19" s="657"/>
      <c r="J19" s="657"/>
      <c r="K19" s="657"/>
      <c r="L19" s="657"/>
      <c r="M19" s="657"/>
      <c r="N19" s="657"/>
      <c r="O19" s="657"/>
      <c r="P19" s="657"/>
      <c r="Q19" s="658"/>
      <c r="R19" s="659">
        <v>87645</v>
      </c>
      <c r="S19" s="660"/>
      <c r="T19" s="660"/>
      <c r="U19" s="660"/>
      <c r="V19" s="660"/>
      <c r="W19" s="660"/>
      <c r="X19" s="660"/>
      <c r="Y19" s="661"/>
      <c r="Z19" s="662">
        <v>0.3</v>
      </c>
      <c r="AA19" s="662"/>
      <c r="AB19" s="662"/>
      <c r="AC19" s="662"/>
      <c r="AD19" s="663">
        <v>87645</v>
      </c>
      <c r="AE19" s="663"/>
      <c r="AF19" s="663"/>
      <c r="AG19" s="663"/>
      <c r="AH19" s="663"/>
      <c r="AI19" s="663"/>
      <c r="AJ19" s="663"/>
      <c r="AK19" s="663"/>
      <c r="AL19" s="664">
        <v>0.7</v>
      </c>
      <c r="AM19" s="665"/>
      <c r="AN19" s="665"/>
      <c r="AO19" s="666"/>
      <c r="AP19" s="656" t="s">
        <v>283</v>
      </c>
      <c r="AQ19" s="657"/>
      <c r="AR19" s="657"/>
      <c r="AS19" s="657"/>
      <c r="AT19" s="657"/>
      <c r="AU19" s="657"/>
      <c r="AV19" s="657"/>
      <c r="AW19" s="657"/>
      <c r="AX19" s="657"/>
      <c r="AY19" s="657"/>
      <c r="AZ19" s="657"/>
      <c r="BA19" s="657"/>
      <c r="BB19" s="657"/>
      <c r="BC19" s="657"/>
      <c r="BD19" s="657"/>
      <c r="BE19" s="657"/>
      <c r="BF19" s="658"/>
      <c r="BG19" s="659">
        <v>36</v>
      </c>
      <c r="BH19" s="660"/>
      <c r="BI19" s="660"/>
      <c r="BJ19" s="660"/>
      <c r="BK19" s="660"/>
      <c r="BL19" s="660"/>
      <c r="BM19" s="660"/>
      <c r="BN19" s="661"/>
      <c r="BO19" s="662">
        <v>0</v>
      </c>
      <c r="BP19" s="662"/>
      <c r="BQ19" s="662"/>
      <c r="BR19" s="662"/>
      <c r="BS19" s="663" t="s">
        <v>132</v>
      </c>
      <c r="BT19" s="663"/>
      <c r="BU19" s="663"/>
      <c r="BV19" s="663"/>
      <c r="BW19" s="663"/>
      <c r="BX19" s="663"/>
      <c r="BY19" s="663"/>
      <c r="BZ19" s="663"/>
      <c r="CA19" s="663"/>
      <c r="CB19" s="667"/>
      <c r="CD19" s="656" t="s">
        <v>284</v>
      </c>
      <c r="CE19" s="657"/>
      <c r="CF19" s="657"/>
      <c r="CG19" s="657"/>
      <c r="CH19" s="657"/>
      <c r="CI19" s="657"/>
      <c r="CJ19" s="657"/>
      <c r="CK19" s="657"/>
      <c r="CL19" s="657"/>
      <c r="CM19" s="657"/>
      <c r="CN19" s="657"/>
      <c r="CO19" s="657"/>
      <c r="CP19" s="657"/>
      <c r="CQ19" s="658"/>
      <c r="CR19" s="659" t="s">
        <v>132</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72" t="s">
        <v>285</v>
      </c>
      <c r="C20" s="673"/>
      <c r="D20" s="673"/>
      <c r="E20" s="673"/>
      <c r="F20" s="673"/>
      <c r="G20" s="673"/>
      <c r="H20" s="673"/>
      <c r="I20" s="673"/>
      <c r="J20" s="673"/>
      <c r="K20" s="673"/>
      <c r="L20" s="673"/>
      <c r="M20" s="673"/>
      <c r="N20" s="673"/>
      <c r="O20" s="673"/>
      <c r="P20" s="673"/>
      <c r="Q20" s="674"/>
      <c r="R20" s="659">
        <v>13396</v>
      </c>
      <c r="S20" s="660"/>
      <c r="T20" s="660"/>
      <c r="U20" s="660"/>
      <c r="V20" s="660"/>
      <c r="W20" s="660"/>
      <c r="X20" s="660"/>
      <c r="Y20" s="661"/>
      <c r="Z20" s="662">
        <v>0</v>
      </c>
      <c r="AA20" s="662"/>
      <c r="AB20" s="662"/>
      <c r="AC20" s="662"/>
      <c r="AD20" s="663">
        <v>13396</v>
      </c>
      <c r="AE20" s="663"/>
      <c r="AF20" s="663"/>
      <c r="AG20" s="663"/>
      <c r="AH20" s="663"/>
      <c r="AI20" s="663"/>
      <c r="AJ20" s="663"/>
      <c r="AK20" s="663"/>
      <c r="AL20" s="664">
        <v>0.1</v>
      </c>
      <c r="AM20" s="665"/>
      <c r="AN20" s="665"/>
      <c r="AO20" s="666"/>
      <c r="AP20" s="656" t="s">
        <v>286</v>
      </c>
      <c r="AQ20" s="657"/>
      <c r="AR20" s="657"/>
      <c r="AS20" s="657"/>
      <c r="AT20" s="657"/>
      <c r="AU20" s="657"/>
      <c r="AV20" s="657"/>
      <c r="AW20" s="657"/>
      <c r="AX20" s="657"/>
      <c r="AY20" s="657"/>
      <c r="AZ20" s="657"/>
      <c r="BA20" s="657"/>
      <c r="BB20" s="657"/>
      <c r="BC20" s="657"/>
      <c r="BD20" s="657"/>
      <c r="BE20" s="657"/>
      <c r="BF20" s="658"/>
      <c r="BG20" s="659">
        <v>36</v>
      </c>
      <c r="BH20" s="660"/>
      <c r="BI20" s="660"/>
      <c r="BJ20" s="660"/>
      <c r="BK20" s="660"/>
      <c r="BL20" s="660"/>
      <c r="BM20" s="660"/>
      <c r="BN20" s="661"/>
      <c r="BO20" s="662">
        <v>0</v>
      </c>
      <c r="BP20" s="662"/>
      <c r="BQ20" s="662"/>
      <c r="BR20" s="662"/>
      <c r="BS20" s="663" t="s">
        <v>255</v>
      </c>
      <c r="BT20" s="663"/>
      <c r="BU20" s="663"/>
      <c r="BV20" s="663"/>
      <c r="BW20" s="663"/>
      <c r="BX20" s="663"/>
      <c r="BY20" s="663"/>
      <c r="BZ20" s="663"/>
      <c r="CA20" s="663"/>
      <c r="CB20" s="667"/>
      <c r="CD20" s="656" t="s">
        <v>287</v>
      </c>
      <c r="CE20" s="657"/>
      <c r="CF20" s="657"/>
      <c r="CG20" s="657"/>
      <c r="CH20" s="657"/>
      <c r="CI20" s="657"/>
      <c r="CJ20" s="657"/>
      <c r="CK20" s="657"/>
      <c r="CL20" s="657"/>
      <c r="CM20" s="657"/>
      <c r="CN20" s="657"/>
      <c r="CO20" s="657"/>
      <c r="CP20" s="657"/>
      <c r="CQ20" s="658"/>
      <c r="CR20" s="659">
        <v>28132855</v>
      </c>
      <c r="CS20" s="660"/>
      <c r="CT20" s="660"/>
      <c r="CU20" s="660"/>
      <c r="CV20" s="660"/>
      <c r="CW20" s="660"/>
      <c r="CX20" s="660"/>
      <c r="CY20" s="661"/>
      <c r="CZ20" s="662">
        <v>100</v>
      </c>
      <c r="DA20" s="662"/>
      <c r="DB20" s="662"/>
      <c r="DC20" s="662"/>
      <c r="DD20" s="668">
        <v>3435487</v>
      </c>
      <c r="DE20" s="660"/>
      <c r="DF20" s="660"/>
      <c r="DG20" s="660"/>
      <c r="DH20" s="660"/>
      <c r="DI20" s="660"/>
      <c r="DJ20" s="660"/>
      <c r="DK20" s="660"/>
      <c r="DL20" s="660"/>
      <c r="DM20" s="660"/>
      <c r="DN20" s="660"/>
      <c r="DO20" s="660"/>
      <c r="DP20" s="661"/>
      <c r="DQ20" s="668">
        <v>16759131</v>
      </c>
      <c r="DR20" s="660"/>
      <c r="DS20" s="660"/>
      <c r="DT20" s="660"/>
      <c r="DU20" s="660"/>
      <c r="DV20" s="660"/>
      <c r="DW20" s="660"/>
      <c r="DX20" s="660"/>
      <c r="DY20" s="660"/>
      <c r="DZ20" s="660"/>
      <c r="EA20" s="660"/>
      <c r="EB20" s="660"/>
      <c r="EC20" s="669"/>
    </row>
    <row r="21" spans="2:133" ht="11.25" customHeight="1" x14ac:dyDescent="0.15">
      <c r="B21" s="656" t="s">
        <v>288</v>
      </c>
      <c r="C21" s="657"/>
      <c r="D21" s="657"/>
      <c r="E21" s="657"/>
      <c r="F21" s="657"/>
      <c r="G21" s="657"/>
      <c r="H21" s="657"/>
      <c r="I21" s="657"/>
      <c r="J21" s="657"/>
      <c r="K21" s="657"/>
      <c r="L21" s="657"/>
      <c r="M21" s="657"/>
      <c r="N21" s="657"/>
      <c r="O21" s="657"/>
      <c r="P21" s="657"/>
      <c r="Q21" s="658"/>
      <c r="R21" s="659">
        <v>3959888</v>
      </c>
      <c r="S21" s="660"/>
      <c r="T21" s="660"/>
      <c r="U21" s="660"/>
      <c r="V21" s="660"/>
      <c r="W21" s="660"/>
      <c r="X21" s="660"/>
      <c r="Y21" s="661"/>
      <c r="Z21" s="662">
        <v>13.3</v>
      </c>
      <c r="AA21" s="662"/>
      <c r="AB21" s="662"/>
      <c r="AC21" s="662"/>
      <c r="AD21" s="663">
        <v>3659603</v>
      </c>
      <c r="AE21" s="663"/>
      <c r="AF21" s="663"/>
      <c r="AG21" s="663"/>
      <c r="AH21" s="663"/>
      <c r="AI21" s="663"/>
      <c r="AJ21" s="663"/>
      <c r="AK21" s="663"/>
      <c r="AL21" s="664">
        <v>28.2</v>
      </c>
      <c r="AM21" s="665"/>
      <c r="AN21" s="665"/>
      <c r="AO21" s="666"/>
      <c r="AP21" s="656" t="s">
        <v>289</v>
      </c>
      <c r="AQ21" s="675"/>
      <c r="AR21" s="675"/>
      <c r="AS21" s="675"/>
      <c r="AT21" s="675"/>
      <c r="AU21" s="675"/>
      <c r="AV21" s="675"/>
      <c r="AW21" s="675"/>
      <c r="AX21" s="675"/>
      <c r="AY21" s="675"/>
      <c r="AZ21" s="675"/>
      <c r="BA21" s="675"/>
      <c r="BB21" s="675"/>
      <c r="BC21" s="675"/>
      <c r="BD21" s="675"/>
      <c r="BE21" s="675"/>
      <c r="BF21" s="676"/>
      <c r="BG21" s="659">
        <v>36</v>
      </c>
      <c r="BH21" s="660"/>
      <c r="BI21" s="660"/>
      <c r="BJ21" s="660"/>
      <c r="BK21" s="660"/>
      <c r="BL21" s="660"/>
      <c r="BM21" s="660"/>
      <c r="BN21" s="661"/>
      <c r="BO21" s="662">
        <v>0</v>
      </c>
      <c r="BP21" s="662"/>
      <c r="BQ21" s="662"/>
      <c r="BR21" s="662"/>
      <c r="BS21" s="663" t="s">
        <v>132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290</v>
      </c>
      <c r="C22" s="657"/>
      <c r="D22" s="657"/>
      <c r="E22" s="657"/>
      <c r="F22" s="657"/>
      <c r="G22" s="657"/>
      <c r="H22" s="657"/>
      <c r="I22" s="657"/>
      <c r="J22" s="657"/>
      <c r="K22" s="657"/>
      <c r="L22" s="657"/>
      <c r="M22" s="657"/>
      <c r="N22" s="657"/>
      <c r="O22" s="657"/>
      <c r="P22" s="657"/>
      <c r="Q22" s="658"/>
      <c r="R22" s="659">
        <v>3659603</v>
      </c>
      <c r="S22" s="660"/>
      <c r="T22" s="660"/>
      <c r="U22" s="660"/>
      <c r="V22" s="660"/>
      <c r="W22" s="660"/>
      <c r="X22" s="660"/>
      <c r="Y22" s="661"/>
      <c r="Z22" s="662">
        <v>12.3</v>
      </c>
      <c r="AA22" s="662"/>
      <c r="AB22" s="662"/>
      <c r="AC22" s="662"/>
      <c r="AD22" s="663">
        <v>3659603</v>
      </c>
      <c r="AE22" s="663"/>
      <c r="AF22" s="663"/>
      <c r="AG22" s="663"/>
      <c r="AH22" s="663"/>
      <c r="AI22" s="663"/>
      <c r="AJ22" s="663"/>
      <c r="AK22" s="663"/>
      <c r="AL22" s="664">
        <v>28.2</v>
      </c>
      <c r="AM22" s="665"/>
      <c r="AN22" s="665"/>
      <c r="AO22" s="666"/>
      <c r="AP22" s="656" t="s">
        <v>291</v>
      </c>
      <c r="AQ22" s="675"/>
      <c r="AR22" s="675"/>
      <c r="AS22" s="675"/>
      <c r="AT22" s="675"/>
      <c r="AU22" s="675"/>
      <c r="AV22" s="675"/>
      <c r="AW22" s="675"/>
      <c r="AX22" s="675"/>
      <c r="AY22" s="675"/>
      <c r="AZ22" s="675"/>
      <c r="BA22" s="675"/>
      <c r="BB22" s="675"/>
      <c r="BC22" s="675"/>
      <c r="BD22" s="675"/>
      <c r="BE22" s="675"/>
      <c r="BF22" s="676"/>
      <c r="BG22" s="659" t="s">
        <v>132</v>
      </c>
      <c r="BH22" s="660"/>
      <c r="BI22" s="660"/>
      <c r="BJ22" s="660"/>
      <c r="BK22" s="660"/>
      <c r="BL22" s="660"/>
      <c r="BM22" s="660"/>
      <c r="BN22" s="661"/>
      <c r="BO22" s="662" t="s">
        <v>255</v>
      </c>
      <c r="BP22" s="662"/>
      <c r="BQ22" s="662"/>
      <c r="BR22" s="662"/>
      <c r="BS22" s="663" t="s">
        <v>132</v>
      </c>
      <c r="BT22" s="663"/>
      <c r="BU22" s="663"/>
      <c r="BV22" s="663"/>
      <c r="BW22" s="663"/>
      <c r="BX22" s="663"/>
      <c r="BY22" s="663"/>
      <c r="BZ22" s="663"/>
      <c r="CA22" s="663"/>
      <c r="CB22" s="667"/>
      <c r="CD22" s="641" t="s">
        <v>292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293</v>
      </c>
      <c r="C23" s="657"/>
      <c r="D23" s="657"/>
      <c r="E23" s="657"/>
      <c r="F23" s="657"/>
      <c r="G23" s="657"/>
      <c r="H23" s="657"/>
      <c r="I23" s="657"/>
      <c r="J23" s="657"/>
      <c r="K23" s="657"/>
      <c r="L23" s="657"/>
      <c r="M23" s="657"/>
      <c r="N23" s="657"/>
      <c r="O23" s="657"/>
      <c r="P23" s="657"/>
      <c r="Q23" s="658"/>
      <c r="R23" s="659">
        <v>300285</v>
      </c>
      <c r="S23" s="660"/>
      <c r="T23" s="660"/>
      <c r="U23" s="660"/>
      <c r="V23" s="660"/>
      <c r="W23" s="660"/>
      <c r="X23" s="660"/>
      <c r="Y23" s="661"/>
      <c r="Z23" s="662">
        <v>1</v>
      </c>
      <c r="AA23" s="662"/>
      <c r="AB23" s="662"/>
      <c r="AC23" s="662"/>
      <c r="AD23" s="663" t="s">
        <v>132</v>
      </c>
      <c r="AE23" s="663"/>
      <c r="AF23" s="663"/>
      <c r="AG23" s="663"/>
      <c r="AH23" s="663"/>
      <c r="AI23" s="663"/>
      <c r="AJ23" s="663"/>
      <c r="AK23" s="663"/>
      <c r="AL23" s="664" t="s">
        <v>132</v>
      </c>
      <c r="AM23" s="665"/>
      <c r="AN23" s="665"/>
      <c r="AO23" s="666"/>
      <c r="AP23" s="656" t="s">
        <v>294</v>
      </c>
      <c r="AQ23" s="675"/>
      <c r="AR23" s="675"/>
      <c r="AS23" s="675"/>
      <c r="AT23" s="675"/>
      <c r="AU23" s="675"/>
      <c r="AV23" s="675"/>
      <c r="AW23" s="675"/>
      <c r="AX23" s="675"/>
      <c r="AY23" s="675"/>
      <c r="AZ23" s="675"/>
      <c r="BA23" s="675"/>
      <c r="BB23" s="675"/>
      <c r="BC23" s="675"/>
      <c r="BD23" s="675"/>
      <c r="BE23" s="675"/>
      <c r="BF23" s="676"/>
      <c r="BG23" s="659" t="s">
        <v>183</v>
      </c>
      <c r="BH23" s="660"/>
      <c r="BI23" s="660"/>
      <c r="BJ23" s="660"/>
      <c r="BK23" s="660"/>
      <c r="BL23" s="660"/>
      <c r="BM23" s="660"/>
      <c r="BN23" s="661"/>
      <c r="BO23" s="662" t="s">
        <v>132</v>
      </c>
      <c r="BP23" s="662"/>
      <c r="BQ23" s="662"/>
      <c r="BR23" s="662"/>
      <c r="BS23" s="663" t="s">
        <v>132</v>
      </c>
      <c r="BT23" s="663"/>
      <c r="BU23" s="663"/>
      <c r="BV23" s="663"/>
      <c r="BW23" s="663"/>
      <c r="BX23" s="663"/>
      <c r="BY23" s="663"/>
      <c r="BZ23" s="663"/>
      <c r="CA23" s="663"/>
      <c r="CB23" s="667"/>
      <c r="CD23" s="641" t="s">
        <v>233</v>
      </c>
      <c r="CE23" s="642"/>
      <c r="CF23" s="642"/>
      <c r="CG23" s="642"/>
      <c r="CH23" s="642"/>
      <c r="CI23" s="642"/>
      <c r="CJ23" s="642"/>
      <c r="CK23" s="642"/>
      <c r="CL23" s="642"/>
      <c r="CM23" s="642"/>
      <c r="CN23" s="642"/>
      <c r="CO23" s="642"/>
      <c r="CP23" s="642"/>
      <c r="CQ23" s="643"/>
      <c r="CR23" s="641" t="s">
        <v>295</v>
      </c>
      <c r="CS23" s="642"/>
      <c r="CT23" s="642"/>
      <c r="CU23" s="642"/>
      <c r="CV23" s="642"/>
      <c r="CW23" s="642"/>
      <c r="CX23" s="642"/>
      <c r="CY23" s="643"/>
      <c r="CZ23" s="641" t="s">
        <v>296</v>
      </c>
      <c r="DA23" s="642"/>
      <c r="DB23" s="642"/>
      <c r="DC23" s="643"/>
      <c r="DD23" s="641" t="s">
        <v>297</v>
      </c>
      <c r="DE23" s="642"/>
      <c r="DF23" s="642"/>
      <c r="DG23" s="642"/>
      <c r="DH23" s="642"/>
      <c r="DI23" s="642"/>
      <c r="DJ23" s="642"/>
      <c r="DK23" s="643"/>
      <c r="DL23" s="686" t="s">
        <v>298</v>
      </c>
      <c r="DM23" s="687"/>
      <c r="DN23" s="687"/>
      <c r="DO23" s="687"/>
      <c r="DP23" s="687"/>
      <c r="DQ23" s="687"/>
      <c r="DR23" s="687"/>
      <c r="DS23" s="687"/>
      <c r="DT23" s="687"/>
      <c r="DU23" s="687"/>
      <c r="DV23" s="688"/>
      <c r="DW23" s="641" t="s">
        <v>299</v>
      </c>
      <c r="DX23" s="642"/>
      <c r="DY23" s="642"/>
      <c r="DZ23" s="642"/>
      <c r="EA23" s="642"/>
      <c r="EB23" s="642"/>
      <c r="EC23" s="643"/>
    </row>
    <row r="24" spans="2:133" ht="11.25" customHeight="1" x14ac:dyDescent="0.15">
      <c r="B24" s="656" t="s">
        <v>300</v>
      </c>
      <c r="C24" s="657"/>
      <c r="D24" s="657"/>
      <c r="E24" s="657"/>
      <c r="F24" s="657"/>
      <c r="G24" s="657"/>
      <c r="H24" s="657"/>
      <c r="I24" s="657"/>
      <c r="J24" s="657"/>
      <c r="K24" s="657"/>
      <c r="L24" s="657"/>
      <c r="M24" s="657"/>
      <c r="N24" s="657"/>
      <c r="O24" s="657"/>
      <c r="P24" s="657"/>
      <c r="Q24" s="658"/>
      <c r="R24" s="659" t="s">
        <v>132</v>
      </c>
      <c r="S24" s="660"/>
      <c r="T24" s="660"/>
      <c r="U24" s="660"/>
      <c r="V24" s="660"/>
      <c r="W24" s="660"/>
      <c r="X24" s="660"/>
      <c r="Y24" s="661"/>
      <c r="Z24" s="662" t="s">
        <v>132</v>
      </c>
      <c r="AA24" s="662"/>
      <c r="AB24" s="662"/>
      <c r="AC24" s="662"/>
      <c r="AD24" s="663" t="s">
        <v>132</v>
      </c>
      <c r="AE24" s="663"/>
      <c r="AF24" s="663"/>
      <c r="AG24" s="663"/>
      <c r="AH24" s="663"/>
      <c r="AI24" s="663"/>
      <c r="AJ24" s="663"/>
      <c r="AK24" s="663"/>
      <c r="AL24" s="664" t="s">
        <v>132</v>
      </c>
      <c r="AM24" s="665"/>
      <c r="AN24" s="665"/>
      <c r="AO24" s="666"/>
      <c r="AP24" s="656" t="s">
        <v>301</v>
      </c>
      <c r="AQ24" s="675"/>
      <c r="AR24" s="675"/>
      <c r="AS24" s="675"/>
      <c r="AT24" s="675"/>
      <c r="AU24" s="675"/>
      <c r="AV24" s="675"/>
      <c r="AW24" s="675"/>
      <c r="AX24" s="675"/>
      <c r="AY24" s="675"/>
      <c r="AZ24" s="675"/>
      <c r="BA24" s="675"/>
      <c r="BB24" s="675"/>
      <c r="BC24" s="675"/>
      <c r="BD24" s="675"/>
      <c r="BE24" s="675"/>
      <c r="BF24" s="676"/>
      <c r="BG24" s="659" t="s">
        <v>255</v>
      </c>
      <c r="BH24" s="660"/>
      <c r="BI24" s="660"/>
      <c r="BJ24" s="660"/>
      <c r="BK24" s="660"/>
      <c r="BL24" s="660"/>
      <c r="BM24" s="660"/>
      <c r="BN24" s="661"/>
      <c r="BO24" s="662" t="s">
        <v>255</v>
      </c>
      <c r="BP24" s="662"/>
      <c r="BQ24" s="662"/>
      <c r="BR24" s="662"/>
      <c r="BS24" s="663" t="s">
        <v>132</v>
      </c>
      <c r="BT24" s="663"/>
      <c r="BU24" s="663"/>
      <c r="BV24" s="663"/>
      <c r="BW24" s="663"/>
      <c r="BX24" s="663"/>
      <c r="BY24" s="663"/>
      <c r="BZ24" s="663"/>
      <c r="CA24" s="663"/>
      <c r="CB24" s="667"/>
      <c r="CD24" s="645" t="s">
        <v>302</v>
      </c>
      <c r="CE24" s="646"/>
      <c r="CF24" s="646"/>
      <c r="CG24" s="646"/>
      <c r="CH24" s="646"/>
      <c r="CI24" s="646"/>
      <c r="CJ24" s="646"/>
      <c r="CK24" s="646"/>
      <c r="CL24" s="646"/>
      <c r="CM24" s="646"/>
      <c r="CN24" s="646"/>
      <c r="CO24" s="646"/>
      <c r="CP24" s="646"/>
      <c r="CQ24" s="647"/>
      <c r="CR24" s="648">
        <v>11116338</v>
      </c>
      <c r="CS24" s="649"/>
      <c r="CT24" s="649"/>
      <c r="CU24" s="649"/>
      <c r="CV24" s="649"/>
      <c r="CW24" s="649"/>
      <c r="CX24" s="649"/>
      <c r="CY24" s="650"/>
      <c r="CZ24" s="653">
        <v>39.5</v>
      </c>
      <c r="DA24" s="654"/>
      <c r="DB24" s="654"/>
      <c r="DC24" s="670"/>
      <c r="DD24" s="694">
        <v>6003997</v>
      </c>
      <c r="DE24" s="649"/>
      <c r="DF24" s="649"/>
      <c r="DG24" s="649"/>
      <c r="DH24" s="649"/>
      <c r="DI24" s="649"/>
      <c r="DJ24" s="649"/>
      <c r="DK24" s="650"/>
      <c r="DL24" s="694">
        <v>5927981</v>
      </c>
      <c r="DM24" s="649"/>
      <c r="DN24" s="649"/>
      <c r="DO24" s="649"/>
      <c r="DP24" s="649"/>
      <c r="DQ24" s="649"/>
      <c r="DR24" s="649"/>
      <c r="DS24" s="649"/>
      <c r="DT24" s="649"/>
      <c r="DU24" s="649"/>
      <c r="DV24" s="650"/>
      <c r="DW24" s="653">
        <v>44.7</v>
      </c>
      <c r="DX24" s="654"/>
      <c r="DY24" s="654"/>
      <c r="DZ24" s="654"/>
      <c r="EA24" s="654"/>
      <c r="EB24" s="654"/>
      <c r="EC24" s="655"/>
    </row>
    <row r="25" spans="2:133" ht="11.25" customHeight="1" x14ac:dyDescent="0.15">
      <c r="B25" s="656" t="s">
        <v>303</v>
      </c>
      <c r="C25" s="657"/>
      <c r="D25" s="657"/>
      <c r="E25" s="657"/>
      <c r="F25" s="657"/>
      <c r="G25" s="657"/>
      <c r="H25" s="657"/>
      <c r="I25" s="657"/>
      <c r="J25" s="657"/>
      <c r="K25" s="657"/>
      <c r="L25" s="657"/>
      <c r="M25" s="657"/>
      <c r="N25" s="657"/>
      <c r="O25" s="657"/>
      <c r="P25" s="657"/>
      <c r="Q25" s="658"/>
      <c r="R25" s="659">
        <v>13230031</v>
      </c>
      <c r="S25" s="660"/>
      <c r="T25" s="660"/>
      <c r="U25" s="660"/>
      <c r="V25" s="660"/>
      <c r="W25" s="660"/>
      <c r="X25" s="660"/>
      <c r="Y25" s="661"/>
      <c r="Z25" s="662">
        <v>44.5</v>
      </c>
      <c r="AA25" s="662"/>
      <c r="AB25" s="662"/>
      <c r="AC25" s="662"/>
      <c r="AD25" s="663">
        <v>12929746</v>
      </c>
      <c r="AE25" s="663"/>
      <c r="AF25" s="663"/>
      <c r="AG25" s="663"/>
      <c r="AH25" s="663"/>
      <c r="AI25" s="663"/>
      <c r="AJ25" s="663"/>
      <c r="AK25" s="663"/>
      <c r="AL25" s="664">
        <v>99.5</v>
      </c>
      <c r="AM25" s="665"/>
      <c r="AN25" s="665"/>
      <c r="AO25" s="666"/>
      <c r="AP25" s="656" t="s">
        <v>304</v>
      </c>
      <c r="AQ25" s="675"/>
      <c r="AR25" s="675"/>
      <c r="AS25" s="675"/>
      <c r="AT25" s="675"/>
      <c r="AU25" s="675"/>
      <c r="AV25" s="675"/>
      <c r="AW25" s="675"/>
      <c r="AX25" s="675"/>
      <c r="AY25" s="675"/>
      <c r="AZ25" s="675"/>
      <c r="BA25" s="675"/>
      <c r="BB25" s="675"/>
      <c r="BC25" s="675"/>
      <c r="BD25" s="675"/>
      <c r="BE25" s="675"/>
      <c r="BF25" s="676"/>
      <c r="BG25" s="659" t="s">
        <v>255</v>
      </c>
      <c r="BH25" s="660"/>
      <c r="BI25" s="660"/>
      <c r="BJ25" s="660"/>
      <c r="BK25" s="660"/>
      <c r="BL25" s="660"/>
      <c r="BM25" s="660"/>
      <c r="BN25" s="661"/>
      <c r="BO25" s="662" t="s">
        <v>132</v>
      </c>
      <c r="BP25" s="662"/>
      <c r="BQ25" s="662"/>
      <c r="BR25" s="662"/>
      <c r="BS25" s="663" t="s">
        <v>132</v>
      </c>
      <c r="BT25" s="663"/>
      <c r="BU25" s="663"/>
      <c r="BV25" s="663"/>
      <c r="BW25" s="663"/>
      <c r="BX25" s="663"/>
      <c r="BY25" s="663"/>
      <c r="BZ25" s="663"/>
      <c r="CA25" s="663"/>
      <c r="CB25" s="667"/>
      <c r="CD25" s="656" t="s">
        <v>305</v>
      </c>
      <c r="CE25" s="657"/>
      <c r="CF25" s="657"/>
      <c r="CG25" s="657"/>
      <c r="CH25" s="657"/>
      <c r="CI25" s="657"/>
      <c r="CJ25" s="657"/>
      <c r="CK25" s="657"/>
      <c r="CL25" s="657"/>
      <c r="CM25" s="657"/>
      <c r="CN25" s="657"/>
      <c r="CO25" s="657"/>
      <c r="CP25" s="657"/>
      <c r="CQ25" s="658"/>
      <c r="CR25" s="659">
        <v>3232742</v>
      </c>
      <c r="CS25" s="691"/>
      <c r="CT25" s="691"/>
      <c r="CU25" s="691"/>
      <c r="CV25" s="691"/>
      <c r="CW25" s="691"/>
      <c r="CX25" s="691"/>
      <c r="CY25" s="692"/>
      <c r="CZ25" s="664">
        <v>11.5</v>
      </c>
      <c r="DA25" s="689"/>
      <c r="DB25" s="689"/>
      <c r="DC25" s="693"/>
      <c r="DD25" s="668">
        <v>2966428</v>
      </c>
      <c r="DE25" s="691"/>
      <c r="DF25" s="691"/>
      <c r="DG25" s="691"/>
      <c r="DH25" s="691"/>
      <c r="DI25" s="691"/>
      <c r="DJ25" s="691"/>
      <c r="DK25" s="692"/>
      <c r="DL25" s="668">
        <v>2890412</v>
      </c>
      <c r="DM25" s="691"/>
      <c r="DN25" s="691"/>
      <c r="DO25" s="691"/>
      <c r="DP25" s="691"/>
      <c r="DQ25" s="691"/>
      <c r="DR25" s="691"/>
      <c r="DS25" s="691"/>
      <c r="DT25" s="691"/>
      <c r="DU25" s="691"/>
      <c r="DV25" s="692"/>
      <c r="DW25" s="664">
        <v>21.8</v>
      </c>
      <c r="DX25" s="689"/>
      <c r="DY25" s="689"/>
      <c r="DZ25" s="689"/>
      <c r="EA25" s="689"/>
      <c r="EB25" s="689"/>
      <c r="EC25" s="690"/>
    </row>
    <row r="26" spans="2:133" ht="11.25" customHeight="1" x14ac:dyDescent="0.15">
      <c r="B26" s="656" t="s">
        <v>306</v>
      </c>
      <c r="C26" s="657"/>
      <c r="D26" s="657"/>
      <c r="E26" s="657"/>
      <c r="F26" s="657"/>
      <c r="G26" s="657"/>
      <c r="H26" s="657"/>
      <c r="I26" s="657"/>
      <c r="J26" s="657"/>
      <c r="K26" s="657"/>
      <c r="L26" s="657"/>
      <c r="M26" s="657"/>
      <c r="N26" s="657"/>
      <c r="O26" s="657"/>
      <c r="P26" s="657"/>
      <c r="Q26" s="658"/>
      <c r="R26" s="659">
        <v>9584</v>
      </c>
      <c r="S26" s="660"/>
      <c r="T26" s="660"/>
      <c r="U26" s="660"/>
      <c r="V26" s="660"/>
      <c r="W26" s="660"/>
      <c r="X26" s="660"/>
      <c r="Y26" s="661"/>
      <c r="Z26" s="662">
        <v>0</v>
      </c>
      <c r="AA26" s="662"/>
      <c r="AB26" s="662"/>
      <c r="AC26" s="662"/>
      <c r="AD26" s="663">
        <v>9584</v>
      </c>
      <c r="AE26" s="663"/>
      <c r="AF26" s="663"/>
      <c r="AG26" s="663"/>
      <c r="AH26" s="663"/>
      <c r="AI26" s="663"/>
      <c r="AJ26" s="663"/>
      <c r="AK26" s="663"/>
      <c r="AL26" s="664">
        <v>0.1</v>
      </c>
      <c r="AM26" s="665"/>
      <c r="AN26" s="665"/>
      <c r="AO26" s="666"/>
      <c r="AP26" s="656" t="s">
        <v>307</v>
      </c>
      <c r="AQ26" s="675"/>
      <c r="AR26" s="675"/>
      <c r="AS26" s="675"/>
      <c r="AT26" s="675"/>
      <c r="AU26" s="675"/>
      <c r="AV26" s="675"/>
      <c r="AW26" s="675"/>
      <c r="AX26" s="675"/>
      <c r="AY26" s="675"/>
      <c r="AZ26" s="675"/>
      <c r="BA26" s="675"/>
      <c r="BB26" s="675"/>
      <c r="BC26" s="675"/>
      <c r="BD26" s="675"/>
      <c r="BE26" s="675"/>
      <c r="BF26" s="676"/>
      <c r="BG26" s="659" t="s">
        <v>132</v>
      </c>
      <c r="BH26" s="660"/>
      <c r="BI26" s="660"/>
      <c r="BJ26" s="660"/>
      <c r="BK26" s="660"/>
      <c r="BL26" s="660"/>
      <c r="BM26" s="660"/>
      <c r="BN26" s="661"/>
      <c r="BO26" s="662" t="s">
        <v>255</v>
      </c>
      <c r="BP26" s="662"/>
      <c r="BQ26" s="662"/>
      <c r="BR26" s="662"/>
      <c r="BS26" s="663" t="s">
        <v>255</v>
      </c>
      <c r="BT26" s="663"/>
      <c r="BU26" s="663"/>
      <c r="BV26" s="663"/>
      <c r="BW26" s="663"/>
      <c r="BX26" s="663"/>
      <c r="BY26" s="663"/>
      <c r="BZ26" s="663"/>
      <c r="CA26" s="663"/>
      <c r="CB26" s="667"/>
      <c r="CD26" s="656" t="s">
        <v>308</v>
      </c>
      <c r="CE26" s="657"/>
      <c r="CF26" s="657"/>
      <c r="CG26" s="657"/>
      <c r="CH26" s="657"/>
      <c r="CI26" s="657"/>
      <c r="CJ26" s="657"/>
      <c r="CK26" s="657"/>
      <c r="CL26" s="657"/>
      <c r="CM26" s="657"/>
      <c r="CN26" s="657"/>
      <c r="CO26" s="657"/>
      <c r="CP26" s="657"/>
      <c r="CQ26" s="658"/>
      <c r="CR26" s="659">
        <v>2118581</v>
      </c>
      <c r="CS26" s="660"/>
      <c r="CT26" s="660"/>
      <c r="CU26" s="660"/>
      <c r="CV26" s="660"/>
      <c r="CW26" s="660"/>
      <c r="CX26" s="660"/>
      <c r="CY26" s="661"/>
      <c r="CZ26" s="664">
        <v>7.5</v>
      </c>
      <c r="DA26" s="689"/>
      <c r="DB26" s="689"/>
      <c r="DC26" s="693"/>
      <c r="DD26" s="668">
        <v>1933911</v>
      </c>
      <c r="DE26" s="660"/>
      <c r="DF26" s="660"/>
      <c r="DG26" s="660"/>
      <c r="DH26" s="660"/>
      <c r="DI26" s="660"/>
      <c r="DJ26" s="660"/>
      <c r="DK26" s="661"/>
      <c r="DL26" s="668" t="s">
        <v>255</v>
      </c>
      <c r="DM26" s="660"/>
      <c r="DN26" s="660"/>
      <c r="DO26" s="660"/>
      <c r="DP26" s="660"/>
      <c r="DQ26" s="660"/>
      <c r="DR26" s="660"/>
      <c r="DS26" s="660"/>
      <c r="DT26" s="660"/>
      <c r="DU26" s="660"/>
      <c r="DV26" s="661"/>
      <c r="DW26" s="664" t="s">
        <v>255</v>
      </c>
      <c r="DX26" s="689"/>
      <c r="DY26" s="689"/>
      <c r="DZ26" s="689"/>
      <c r="EA26" s="689"/>
      <c r="EB26" s="689"/>
      <c r="EC26" s="690"/>
    </row>
    <row r="27" spans="2:133" ht="11.25" customHeight="1" x14ac:dyDescent="0.15">
      <c r="B27" s="656" t="s">
        <v>309</v>
      </c>
      <c r="C27" s="657"/>
      <c r="D27" s="657"/>
      <c r="E27" s="657"/>
      <c r="F27" s="657"/>
      <c r="G27" s="657"/>
      <c r="H27" s="657"/>
      <c r="I27" s="657"/>
      <c r="J27" s="657"/>
      <c r="K27" s="657"/>
      <c r="L27" s="657"/>
      <c r="M27" s="657"/>
      <c r="N27" s="657"/>
      <c r="O27" s="657"/>
      <c r="P27" s="657"/>
      <c r="Q27" s="658"/>
      <c r="R27" s="659">
        <v>170111</v>
      </c>
      <c r="S27" s="660"/>
      <c r="T27" s="660"/>
      <c r="U27" s="660"/>
      <c r="V27" s="660"/>
      <c r="W27" s="660"/>
      <c r="X27" s="660"/>
      <c r="Y27" s="661"/>
      <c r="Z27" s="662">
        <v>0.6</v>
      </c>
      <c r="AA27" s="662"/>
      <c r="AB27" s="662"/>
      <c r="AC27" s="662"/>
      <c r="AD27" s="663">
        <v>11936</v>
      </c>
      <c r="AE27" s="663"/>
      <c r="AF27" s="663"/>
      <c r="AG27" s="663"/>
      <c r="AH27" s="663"/>
      <c r="AI27" s="663"/>
      <c r="AJ27" s="663"/>
      <c r="AK27" s="663"/>
      <c r="AL27" s="664">
        <v>0.1</v>
      </c>
      <c r="AM27" s="665"/>
      <c r="AN27" s="665"/>
      <c r="AO27" s="666"/>
      <c r="AP27" s="656" t="s">
        <v>310</v>
      </c>
      <c r="AQ27" s="657"/>
      <c r="AR27" s="657"/>
      <c r="AS27" s="657"/>
      <c r="AT27" s="657"/>
      <c r="AU27" s="657"/>
      <c r="AV27" s="657"/>
      <c r="AW27" s="657"/>
      <c r="AX27" s="657"/>
      <c r="AY27" s="657"/>
      <c r="AZ27" s="657"/>
      <c r="BA27" s="657"/>
      <c r="BB27" s="657"/>
      <c r="BC27" s="657"/>
      <c r="BD27" s="657"/>
      <c r="BE27" s="657"/>
      <c r="BF27" s="658"/>
      <c r="BG27" s="659">
        <v>7351074</v>
      </c>
      <c r="BH27" s="660"/>
      <c r="BI27" s="660"/>
      <c r="BJ27" s="660"/>
      <c r="BK27" s="660"/>
      <c r="BL27" s="660"/>
      <c r="BM27" s="660"/>
      <c r="BN27" s="661"/>
      <c r="BO27" s="662">
        <v>100</v>
      </c>
      <c r="BP27" s="662"/>
      <c r="BQ27" s="662"/>
      <c r="BR27" s="662"/>
      <c r="BS27" s="663">
        <v>136248</v>
      </c>
      <c r="BT27" s="663"/>
      <c r="BU27" s="663"/>
      <c r="BV27" s="663"/>
      <c r="BW27" s="663"/>
      <c r="BX27" s="663"/>
      <c r="BY27" s="663"/>
      <c r="BZ27" s="663"/>
      <c r="CA27" s="663"/>
      <c r="CB27" s="667"/>
      <c r="CD27" s="656" t="s">
        <v>311</v>
      </c>
      <c r="CE27" s="657"/>
      <c r="CF27" s="657"/>
      <c r="CG27" s="657"/>
      <c r="CH27" s="657"/>
      <c r="CI27" s="657"/>
      <c r="CJ27" s="657"/>
      <c r="CK27" s="657"/>
      <c r="CL27" s="657"/>
      <c r="CM27" s="657"/>
      <c r="CN27" s="657"/>
      <c r="CO27" s="657"/>
      <c r="CP27" s="657"/>
      <c r="CQ27" s="658"/>
      <c r="CR27" s="659">
        <v>6444644</v>
      </c>
      <c r="CS27" s="691"/>
      <c r="CT27" s="691"/>
      <c r="CU27" s="691"/>
      <c r="CV27" s="691"/>
      <c r="CW27" s="691"/>
      <c r="CX27" s="691"/>
      <c r="CY27" s="692"/>
      <c r="CZ27" s="664">
        <v>22.9</v>
      </c>
      <c r="DA27" s="689"/>
      <c r="DB27" s="689"/>
      <c r="DC27" s="693"/>
      <c r="DD27" s="668">
        <v>1614438</v>
      </c>
      <c r="DE27" s="691"/>
      <c r="DF27" s="691"/>
      <c r="DG27" s="691"/>
      <c r="DH27" s="691"/>
      <c r="DI27" s="691"/>
      <c r="DJ27" s="691"/>
      <c r="DK27" s="692"/>
      <c r="DL27" s="668">
        <v>1614438</v>
      </c>
      <c r="DM27" s="691"/>
      <c r="DN27" s="691"/>
      <c r="DO27" s="691"/>
      <c r="DP27" s="691"/>
      <c r="DQ27" s="691"/>
      <c r="DR27" s="691"/>
      <c r="DS27" s="691"/>
      <c r="DT27" s="691"/>
      <c r="DU27" s="691"/>
      <c r="DV27" s="692"/>
      <c r="DW27" s="664">
        <v>12.2</v>
      </c>
      <c r="DX27" s="689"/>
      <c r="DY27" s="689"/>
      <c r="DZ27" s="689"/>
      <c r="EA27" s="689"/>
      <c r="EB27" s="689"/>
      <c r="EC27" s="690"/>
    </row>
    <row r="28" spans="2:133" ht="11.25" customHeight="1" x14ac:dyDescent="0.15">
      <c r="B28" s="656" t="s">
        <v>312</v>
      </c>
      <c r="C28" s="657"/>
      <c r="D28" s="657"/>
      <c r="E28" s="657"/>
      <c r="F28" s="657"/>
      <c r="G28" s="657"/>
      <c r="H28" s="657"/>
      <c r="I28" s="657"/>
      <c r="J28" s="657"/>
      <c r="K28" s="657"/>
      <c r="L28" s="657"/>
      <c r="M28" s="657"/>
      <c r="N28" s="657"/>
      <c r="O28" s="657"/>
      <c r="P28" s="657"/>
      <c r="Q28" s="658"/>
      <c r="R28" s="659">
        <v>152103</v>
      </c>
      <c r="S28" s="660"/>
      <c r="T28" s="660"/>
      <c r="U28" s="660"/>
      <c r="V28" s="660"/>
      <c r="W28" s="660"/>
      <c r="X28" s="660"/>
      <c r="Y28" s="661"/>
      <c r="Z28" s="662">
        <v>0.5</v>
      </c>
      <c r="AA28" s="662"/>
      <c r="AB28" s="662"/>
      <c r="AC28" s="662"/>
      <c r="AD28" s="663">
        <v>16017</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313</v>
      </c>
      <c r="CE28" s="657"/>
      <c r="CF28" s="657"/>
      <c r="CG28" s="657"/>
      <c r="CH28" s="657"/>
      <c r="CI28" s="657"/>
      <c r="CJ28" s="657"/>
      <c r="CK28" s="657"/>
      <c r="CL28" s="657"/>
      <c r="CM28" s="657"/>
      <c r="CN28" s="657"/>
      <c r="CO28" s="657"/>
      <c r="CP28" s="657"/>
      <c r="CQ28" s="658"/>
      <c r="CR28" s="659">
        <v>1438952</v>
      </c>
      <c r="CS28" s="660"/>
      <c r="CT28" s="660"/>
      <c r="CU28" s="660"/>
      <c r="CV28" s="660"/>
      <c r="CW28" s="660"/>
      <c r="CX28" s="660"/>
      <c r="CY28" s="661"/>
      <c r="CZ28" s="664">
        <v>5.0999999999999996</v>
      </c>
      <c r="DA28" s="689"/>
      <c r="DB28" s="689"/>
      <c r="DC28" s="693"/>
      <c r="DD28" s="668">
        <v>1423131</v>
      </c>
      <c r="DE28" s="660"/>
      <c r="DF28" s="660"/>
      <c r="DG28" s="660"/>
      <c r="DH28" s="660"/>
      <c r="DI28" s="660"/>
      <c r="DJ28" s="660"/>
      <c r="DK28" s="661"/>
      <c r="DL28" s="668">
        <v>1423131</v>
      </c>
      <c r="DM28" s="660"/>
      <c r="DN28" s="660"/>
      <c r="DO28" s="660"/>
      <c r="DP28" s="660"/>
      <c r="DQ28" s="660"/>
      <c r="DR28" s="660"/>
      <c r="DS28" s="660"/>
      <c r="DT28" s="660"/>
      <c r="DU28" s="660"/>
      <c r="DV28" s="661"/>
      <c r="DW28" s="664">
        <v>10.7</v>
      </c>
      <c r="DX28" s="689"/>
      <c r="DY28" s="689"/>
      <c r="DZ28" s="689"/>
      <c r="EA28" s="689"/>
      <c r="EB28" s="689"/>
      <c r="EC28" s="690"/>
    </row>
    <row r="29" spans="2:133" ht="11.25" customHeight="1" x14ac:dyDescent="0.15">
      <c r="B29" s="656" t="s">
        <v>314</v>
      </c>
      <c r="C29" s="657"/>
      <c r="D29" s="657"/>
      <c r="E29" s="657"/>
      <c r="F29" s="657"/>
      <c r="G29" s="657"/>
      <c r="H29" s="657"/>
      <c r="I29" s="657"/>
      <c r="J29" s="657"/>
      <c r="K29" s="657"/>
      <c r="L29" s="657"/>
      <c r="M29" s="657"/>
      <c r="N29" s="657"/>
      <c r="O29" s="657"/>
      <c r="P29" s="657"/>
      <c r="Q29" s="658"/>
      <c r="R29" s="659">
        <v>206227</v>
      </c>
      <c r="S29" s="660"/>
      <c r="T29" s="660"/>
      <c r="U29" s="660"/>
      <c r="V29" s="660"/>
      <c r="W29" s="660"/>
      <c r="X29" s="660"/>
      <c r="Y29" s="661"/>
      <c r="Z29" s="662">
        <v>0.7</v>
      </c>
      <c r="AA29" s="662"/>
      <c r="AB29" s="662"/>
      <c r="AC29" s="662"/>
      <c r="AD29" s="663">
        <v>764</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315</v>
      </c>
      <c r="CE29" s="696"/>
      <c r="CF29" s="656" t="s">
        <v>72</v>
      </c>
      <c r="CG29" s="657"/>
      <c r="CH29" s="657"/>
      <c r="CI29" s="657"/>
      <c r="CJ29" s="657"/>
      <c r="CK29" s="657"/>
      <c r="CL29" s="657"/>
      <c r="CM29" s="657"/>
      <c r="CN29" s="657"/>
      <c r="CO29" s="657"/>
      <c r="CP29" s="657"/>
      <c r="CQ29" s="658"/>
      <c r="CR29" s="659">
        <v>1438952</v>
      </c>
      <c r="CS29" s="691"/>
      <c r="CT29" s="691"/>
      <c r="CU29" s="691"/>
      <c r="CV29" s="691"/>
      <c r="CW29" s="691"/>
      <c r="CX29" s="691"/>
      <c r="CY29" s="692"/>
      <c r="CZ29" s="664">
        <v>5.0999999999999996</v>
      </c>
      <c r="DA29" s="689"/>
      <c r="DB29" s="689"/>
      <c r="DC29" s="693"/>
      <c r="DD29" s="668">
        <v>1423131</v>
      </c>
      <c r="DE29" s="691"/>
      <c r="DF29" s="691"/>
      <c r="DG29" s="691"/>
      <c r="DH29" s="691"/>
      <c r="DI29" s="691"/>
      <c r="DJ29" s="691"/>
      <c r="DK29" s="692"/>
      <c r="DL29" s="668">
        <v>1423131</v>
      </c>
      <c r="DM29" s="691"/>
      <c r="DN29" s="691"/>
      <c r="DO29" s="691"/>
      <c r="DP29" s="691"/>
      <c r="DQ29" s="691"/>
      <c r="DR29" s="691"/>
      <c r="DS29" s="691"/>
      <c r="DT29" s="691"/>
      <c r="DU29" s="691"/>
      <c r="DV29" s="692"/>
      <c r="DW29" s="664">
        <v>10.7</v>
      </c>
      <c r="DX29" s="689"/>
      <c r="DY29" s="689"/>
      <c r="DZ29" s="689"/>
      <c r="EA29" s="689"/>
      <c r="EB29" s="689"/>
      <c r="EC29" s="690"/>
    </row>
    <row r="30" spans="2:133" ht="11.25" customHeight="1" x14ac:dyDescent="0.15">
      <c r="B30" s="656" t="s">
        <v>316</v>
      </c>
      <c r="C30" s="657"/>
      <c r="D30" s="657"/>
      <c r="E30" s="657"/>
      <c r="F30" s="657"/>
      <c r="G30" s="657"/>
      <c r="H30" s="657"/>
      <c r="I30" s="657"/>
      <c r="J30" s="657"/>
      <c r="K30" s="657"/>
      <c r="L30" s="657"/>
      <c r="M30" s="657"/>
      <c r="N30" s="657"/>
      <c r="O30" s="657"/>
      <c r="P30" s="657"/>
      <c r="Q30" s="658"/>
      <c r="R30" s="659">
        <v>6303998</v>
      </c>
      <c r="S30" s="660"/>
      <c r="T30" s="660"/>
      <c r="U30" s="660"/>
      <c r="V30" s="660"/>
      <c r="W30" s="660"/>
      <c r="X30" s="660"/>
      <c r="Y30" s="661"/>
      <c r="Z30" s="662">
        <v>21.2</v>
      </c>
      <c r="AA30" s="662"/>
      <c r="AB30" s="662"/>
      <c r="AC30" s="662"/>
      <c r="AD30" s="663" t="s">
        <v>132</v>
      </c>
      <c r="AE30" s="663"/>
      <c r="AF30" s="663"/>
      <c r="AG30" s="663"/>
      <c r="AH30" s="663"/>
      <c r="AI30" s="663"/>
      <c r="AJ30" s="663"/>
      <c r="AK30" s="663"/>
      <c r="AL30" s="664" t="s">
        <v>132</v>
      </c>
      <c r="AM30" s="665"/>
      <c r="AN30" s="665"/>
      <c r="AO30" s="666"/>
      <c r="AP30" s="641" t="s">
        <v>233</v>
      </c>
      <c r="AQ30" s="642"/>
      <c r="AR30" s="642"/>
      <c r="AS30" s="642"/>
      <c r="AT30" s="642"/>
      <c r="AU30" s="642"/>
      <c r="AV30" s="642"/>
      <c r="AW30" s="642"/>
      <c r="AX30" s="642"/>
      <c r="AY30" s="642"/>
      <c r="AZ30" s="642"/>
      <c r="BA30" s="642"/>
      <c r="BB30" s="642"/>
      <c r="BC30" s="642"/>
      <c r="BD30" s="642"/>
      <c r="BE30" s="642"/>
      <c r="BF30" s="643"/>
      <c r="BG30" s="641" t="s">
        <v>317</v>
      </c>
      <c r="BH30" s="701"/>
      <c r="BI30" s="701"/>
      <c r="BJ30" s="701"/>
      <c r="BK30" s="701"/>
      <c r="BL30" s="701"/>
      <c r="BM30" s="701"/>
      <c r="BN30" s="701"/>
      <c r="BO30" s="701"/>
      <c r="BP30" s="701"/>
      <c r="BQ30" s="702"/>
      <c r="BR30" s="641" t="s">
        <v>318</v>
      </c>
      <c r="BS30" s="701"/>
      <c r="BT30" s="701"/>
      <c r="BU30" s="701"/>
      <c r="BV30" s="701"/>
      <c r="BW30" s="701"/>
      <c r="BX30" s="701"/>
      <c r="BY30" s="701"/>
      <c r="BZ30" s="701"/>
      <c r="CA30" s="701"/>
      <c r="CB30" s="702"/>
      <c r="CD30" s="697"/>
      <c r="CE30" s="698"/>
      <c r="CF30" s="656" t="s">
        <v>319</v>
      </c>
      <c r="CG30" s="657"/>
      <c r="CH30" s="657"/>
      <c r="CI30" s="657"/>
      <c r="CJ30" s="657"/>
      <c r="CK30" s="657"/>
      <c r="CL30" s="657"/>
      <c r="CM30" s="657"/>
      <c r="CN30" s="657"/>
      <c r="CO30" s="657"/>
      <c r="CP30" s="657"/>
      <c r="CQ30" s="658"/>
      <c r="CR30" s="659">
        <v>1400337</v>
      </c>
      <c r="CS30" s="660"/>
      <c r="CT30" s="660"/>
      <c r="CU30" s="660"/>
      <c r="CV30" s="660"/>
      <c r="CW30" s="660"/>
      <c r="CX30" s="660"/>
      <c r="CY30" s="661"/>
      <c r="CZ30" s="664">
        <v>5</v>
      </c>
      <c r="DA30" s="689"/>
      <c r="DB30" s="689"/>
      <c r="DC30" s="693"/>
      <c r="DD30" s="668">
        <v>1386123</v>
      </c>
      <c r="DE30" s="660"/>
      <c r="DF30" s="660"/>
      <c r="DG30" s="660"/>
      <c r="DH30" s="660"/>
      <c r="DI30" s="660"/>
      <c r="DJ30" s="660"/>
      <c r="DK30" s="661"/>
      <c r="DL30" s="668">
        <v>1386123</v>
      </c>
      <c r="DM30" s="660"/>
      <c r="DN30" s="660"/>
      <c r="DO30" s="660"/>
      <c r="DP30" s="660"/>
      <c r="DQ30" s="660"/>
      <c r="DR30" s="660"/>
      <c r="DS30" s="660"/>
      <c r="DT30" s="660"/>
      <c r="DU30" s="660"/>
      <c r="DV30" s="661"/>
      <c r="DW30" s="664">
        <v>10.4</v>
      </c>
      <c r="DX30" s="689"/>
      <c r="DY30" s="689"/>
      <c r="DZ30" s="689"/>
      <c r="EA30" s="689"/>
      <c r="EB30" s="689"/>
      <c r="EC30" s="690"/>
    </row>
    <row r="31" spans="2:133" ht="11.25" customHeight="1" x14ac:dyDescent="0.15">
      <c r="B31" s="672" t="s">
        <v>320</v>
      </c>
      <c r="C31" s="673"/>
      <c r="D31" s="673"/>
      <c r="E31" s="673"/>
      <c r="F31" s="673"/>
      <c r="G31" s="673"/>
      <c r="H31" s="673"/>
      <c r="I31" s="673"/>
      <c r="J31" s="673"/>
      <c r="K31" s="673"/>
      <c r="L31" s="673"/>
      <c r="M31" s="673"/>
      <c r="N31" s="673"/>
      <c r="O31" s="673"/>
      <c r="P31" s="673"/>
      <c r="Q31" s="674"/>
      <c r="R31" s="659">
        <v>608</v>
      </c>
      <c r="S31" s="660"/>
      <c r="T31" s="660"/>
      <c r="U31" s="660"/>
      <c r="V31" s="660"/>
      <c r="W31" s="660"/>
      <c r="X31" s="660"/>
      <c r="Y31" s="661"/>
      <c r="Z31" s="662">
        <v>0</v>
      </c>
      <c r="AA31" s="662"/>
      <c r="AB31" s="662"/>
      <c r="AC31" s="662"/>
      <c r="AD31" s="663">
        <v>608</v>
      </c>
      <c r="AE31" s="663"/>
      <c r="AF31" s="663"/>
      <c r="AG31" s="663"/>
      <c r="AH31" s="663"/>
      <c r="AI31" s="663"/>
      <c r="AJ31" s="663"/>
      <c r="AK31" s="663"/>
      <c r="AL31" s="664">
        <v>0</v>
      </c>
      <c r="AM31" s="665"/>
      <c r="AN31" s="665"/>
      <c r="AO31" s="666"/>
      <c r="AP31" s="705" t="s">
        <v>321</v>
      </c>
      <c r="AQ31" s="706"/>
      <c r="AR31" s="706"/>
      <c r="AS31" s="706"/>
      <c r="AT31" s="711" t="s">
        <v>322</v>
      </c>
      <c r="AU31" s="218"/>
      <c r="AV31" s="218"/>
      <c r="AW31" s="218"/>
      <c r="AX31" s="645" t="s">
        <v>197</v>
      </c>
      <c r="AY31" s="646"/>
      <c r="AZ31" s="646"/>
      <c r="BA31" s="646"/>
      <c r="BB31" s="646"/>
      <c r="BC31" s="646"/>
      <c r="BD31" s="646"/>
      <c r="BE31" s="646"/>
      <c r="BF31" s="647"/>
      <c r="BG31" s="715">
        <v>99.4</v>
      </c>
      <c r="BH31" s="703"/>
      <c r="BI31" s="703"/>
      <c r="BJ31" s="703"/>
      <c r="BK31" s="703"/>
      <c r="BL31" s="703"/>
      <c r="BM31" s="654">
        <v>98.1</v>
      </c>
      <c r="BN31" s="703"/>
      <c r="BO31" s="703"/>
      <c r="BP31" s="703"/>
      <c r="BQ31" s="704"/>
      <c r="BR31" s="715">
        <v>99.6</v>
      </c>
      <c r="BS31" s="703"/>
      <c r="BT31" s="703"/>
      <c r="BU31" s="703"/>
      <c r="BV31" s="703"/>
      <c r="BW31" s="703"/>
      <c r="BX31" s="654">
        <v>98.3</v>
      </c>
      <c r="BY31" s="703"/>
      <c r="BZ31" s="703"/>
      <c r="CA31" s="703"/>
      <c r="CB31" s="704"/>
      <c r="CD31" s="697"/>
      <c r="CE31" s="698"/>
      <c r="CF31" s="656" t="s">
        <v>323</v>
      </c>
      <c r="CG31" s="657"/>
      <c r="CH31" s="657"/>
      <c r="CI31" s="657"/>
      <c r="CJ31" s="657"/>
      <c r="CK31" s="657"/>
      <c r="CL31" s="657"/>
      <c r="CM31" s="657"/>
      <c r="CN31" s="657"/>
      <c r="CO31" s="657"/>
      <c r="CP31" s="657"/>
      <c r="CQ31" s="658"/>
      <c r="CR31" s="659">
        <v>38615</v>
      </c>
      <c r="CS31" s="691"/>
      <c r="CT31" s="691"/>
      <c r="CU31" s="691"/>
      <c r="CV31" s="691"/>
      <c r="CW31" s="691"/>
      <c r="CX31" s="691"/>
      <c r="CY31" s="692"/>
      <c r="CZ31" s="664">
        <v>0.1</v>
      </c>
      <c r="DA31" s="689"/>
      <c r="DB31" s="689"/>
      <c r="DC31" s="693"/>
      <c r="DD31" s="668">
        <v>37008</v>
      </c>
      <c r="DE31" s="691"/>
      <c r="DF31" s="691"/>
      <c r="DG31" s="691"/>
      <c r="DH31" s="691"/>
      <c r="DI31" s="691"/>
      <c r="DJ31" s="691"/>
      <c r="DK31" s="692"/>
      <c r="DL31" s="668">
        <v>37008</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324</v>
      </c>
      <c r="C32" s="657"/>
      <c r="D32" s="657"/>
      <c r="E32" s="657"/>
      <c r="F32" s="657"/>
      <c r="G32" s="657"/>
      <c r="H32" s="657"/>
      <c r="I32" s="657"/>
      <c r="J32" s="657"/>
      <c r="K32" s="657"/>
      <c r="L32" s="657"/>
      <c r="M32" s="657"/>
      <c r="N32" s="657"/>
      <c r="O32" s="657"/>
      <c r="P32" s="657"/>
      <c r="Q32" s="658"/>
      <c r="R32" s="659">
        <v>1915901</v>
      </c>
      <c r="S32" s="660"/>
      <c r="T32" s="660"/>
      <c r="U32" s="660"/>
      <c r="V32" s="660"/>
      <c r="W32" s="660"/>
      <c r="X32" s="660"/>
      <c r="Y32" s="661"/>
      <c r="Z32" s="662">
        <v>6.4</v>
      </c>
      <c r="AA32" s="662"/>
      <c r="AB32" s="662"/>
      <c r="AC32" s="662"/>
      <c r="AD32" s="663" t="s">
        <v>132</v>
      </c>
      <c r="AE32" s="663"/>
      <c r="AF32" s="663"/>
      <c r="AG32" s="663"/>
      <c r="AH32" s="663"/>
      <c r="AI32" s="663"/>
      <c r="AJ32" s="663"/>
      <c r="AK32" s="663"/>
      <c r="AL32" s="664" t="s">
        <v>183</v>
      </c>
      <c r="AM32" s="665"/>
      <c r="AN32" s="665"/>
      <c r="AO32" s="666"/>
      <c r="AP32" s="707"/>
      <c r="AQ32" s="708"/>
      <c r="AR32" s="708"/>
      <c r="AS32" s="708"/>
      <c r="AT32" s="712"/>
      <c r="AU32" s="214" t="s">
        <v>325</v>
      </c>
      <c r="AX32" s="656" t="s">
        <v>326</v>
      </c>
      <c r="AY32" s="657"/>
      <c r="AZ32" s="657"/>
      <c r="BA32" s="657"/>
      <c r="BB32" s="657"/>
      <c r="BC32" s="657"/>
      <c r="BD32" s="657"/>
      <c r="BE32" s="657"/>
      <c r="BF32" s="658"/>
      <c r="BG32" s="716">
        <v>99.1</v>
      </c>
      <c r="BH32" s="691"/>
      <c r="BI32" s="691"/>
      <c r="BJ32" s="691"/>
      <c r="BK32" s="691"/>
      <c r="BL32" s="691"/>
      <c r="BM32" s="665">
        <v>97.5</v>
      </c>
      <c r="BN32" s="691"/>
      <c r="BO32" s="691"/>
      <c r="BP32" s="691"/>
      <c r="BQ32" s="714"/>
      <c r="BR32" s="716">
        <v>99.4</v>
      </c>
      <c r="BS32" s="691"/>
      <c r="BT32" s="691"/>
      <c r="BU32" s="691"/>
      <c r="BV32" s="691"/>
      <c r="BW32" s="691"/>
      <c r="BX32" s="665">
        <v>97.8</v>
      </c>
      <c r="BY32" s="691"/>
      <c r="BZ32" s="691"/>
      <c r="CA32" s="691"/>
      <c r="CB32" s="714"/>
      <c r="CD32" s="699"/>
      <c r="CE32" s="700"/>
      <c r="CF32" s="656" t="s">
        <v>327</v>
      </c>
      <c r="CG32" s="657"/>
      <c r="CH32" s="657"/>
      <c r="CI32" s="657"/>
      <c r="CJ32" s="657"/>
      <c r="CK32" s="657"/>
      <c r="CL32" s="657"/>
      <c r="CM32" s="657"/>
      <c r="CN32" s="657"/>
      <c r="CO32" s="657"/>
      <c r="CP32" s="657"/>
      <c r="CQ32" s="658"/>
      <c r="CR32" s="659" t="s">
        <v>132</v>
      </c>
      <c r="CS32" s="660"/>
      <c r="CT32" s="660"/>
      <c r="CU32" s="660"/>
      <c r="CV32" s="660"/>
      <c r="CW32" s="660"/>
      <c r="CX32" s="660"/>
      <c r="CY32" s="661"/>
      <c r="CZ32" s="664" t="s">
        <v>132</v>
      </c>
      <c r="DA32" s="689"/>
      <c r="DB32" s="689"/>
      <c r="DC32" s="693"/>
      <c r="DD32" s="668" t="s">
        <v>132</v>
      </c>
      <c r="DE32" s="660"/>
      <c r="DF32" s="660"/>
      <c r="DG32" s="660"/>
      <c r="DH32" s="660"/>
      <c r="DI32" s="660"/>
      <c r="DJ32" s="660"/>
      <c r="DK32" s="661"/>
      <c r="DL32" s="668" t="s">
        <v>132</v>
      </c>
      <c r="DM32" s="660"/>
      <c r="DN32" s="660"/>
      <c r="DO32" s="660"/>
      <c r="DP32" s="660"/>
      <c r="DQ32" s="660"/>
      <c r="DR32" s="660"/>
      <c r="DS32" s="660"/>
      <c r="DT32" s="660"/>
      <c r="DU32" s="660"/>
      <c r="DV32" s="661"/>
      <c r="DW32" s="664" t="s">
        <v>132</v>
      </c>
      <c r="DX32" s="689"/>
      <c r="DY32" s="689"/>
      <c r="DZ32" s="689"/>
      <c r="EA32" s="689"/>
      <c r="EB32" s="689"/>
      <c r="EC32" s="690"/>
    </row>
    <row r="33" spans="2:133" ht="11.25" customHeight="1" x14ac:dyDescent="0.15">
      <c r="B33" s="656" t="s">
        <v>328</v>
      </c>
      <c r="C33" s="657"/>
      <c r="D33" s="657"/>
      <c r="E33" s="657"/>
      <c r="F33" s="657"/>
      <c r="G33" s="657"/>
      <c r="H33" s="657"/>
      <c r="I33" s="657"/>
      <c r="J33" s="657"/>
      <c r="K33" s="657"/>
      <c r="L33" s="657"/>
      <c r="M33" s="657"/>
      <c r="N33" s="657"/>
      <c r="O33" s="657"/>
      <c r="P33" s="657"/>
      <c r="Q33" s="658"/>
      <c r="R33" s="659">
        <v>48144</v>
      </c>
      <c r="S33" s="660"/>
      <c r="T33" s="660"/>
      <c r="U33" s="660"/>
      <c r="V33" s="660"/>
      <c r="W33" s="660"/>
      <c r="X33" s="660"/>
      <c r="Y33" s="661"/>
      <c r="Z33" s="662">
        <v>0.2</v>
      </c>
      <c r="AA33" s="662"/>
      <c r="AB33" s="662"/>
      <c r="AC33" s="662"/>
      <c r="AD33" s="663">
        <v>7902</v>
      </c>
      <c r="AE33" s="663"/>
      <c r="AF33" s="663"/>
      <c r="AG33" s="663"/>
      <c r="AH33" s="663"/>
      <c r="AI33" s="663"/>
      <c r="AJ33" s="663"/>
      <c r="AK33" s="663"/>
      <c r="AL33" s="664">
        <v>0.1</v>
      </c>
      <c r="AM33" s="665"/>
      <c r="AN33" s="665"/>
      <c r="AO33" s="666"/>
      <c r="AP33" s="709"/>
      <c r="AQ33" s="710"/>
      <c r="AR33" s="710"/>
      <c r="AS33" s="710"/>
      <c r="AT33" s="713"/>
      <c r="AU33" s="219"/>
      <c r="AV33" s="219"/>
      <c r="AW33" s="219"/>
      <c r="AX33" s="680" t="s">
        <v>329</v>
      </c>
      <c r="AY33" s="681"/>
      <c r="AZ33" s="681"/>
      <c r="BA33" s="681"/>
      <c r="BB33" s="681"/>
      <c r="BC33" s="681"/>
      <c r="BD33" s="681"/>
      <c r="BE33" s="681"/>
      <c r="BF33" s="682"/>
      <c r="BG33" s="717">
        <v>99.5</v>
      </c>
      <c r="BH33" s="718"/>
      <c r="BI33" s="718"/>
      <c r="BJ33" s="718"/>
      <c r="BK33" s="718"/>
      <c r="BL33" s="718"/>
      <c r="BM33" s="719">
        <v>98.6</v>
      </c>
      <c r="BN33" s="718"/>
      <c r="BO33" s="718"/>
      <c r="BP33" s="718"/>
      <c r="BQ33" s="720"/>
      <c r="BR33" s="717">
        <v>99.7</v>
      </c>
      <c r="BS33" s="718"/>
      <c r="BT33" s="718"/>
      <c r="BU33" s="718"/>
      <c r="BV33" s="718"/>
      <c r="BW33" s="718"/>
      <c r="BX33" s="719">
        <v>98.8</v>
      </c>
      <c r="BY33" s="718"/>
      <c r="BZ33" s="718"/>
      <c r="CA33" s="718"/>
      <c r="CB33" s="720"/>
      <c r="CD33" s="656" t="s">
        <v>330</v>
      </c>
      <c r="CE33" s="657"/>
      <c r="CF33" s="657"/>
      <c r="CG33" s="657"/>
      <c r="CH33" s="657"/>
      <c r="CI33" s="657"/>
      <c r="CJ33" s="657"/>
      <c r="CK33" s="657"/>
      <c r="CL33" s="657"/>
      <c r="CM33" s="657"/>
      <c r="CN33" s="657"/>
      <c r="CO33" s="657"/>
      <c r="CP33" s="657"/>
      <c r="CQ33" s="658"/>
      <c r="CR33" s="659">
        <v>13578659</v>
      </c>
      <c r="CS33" s="691"/>
      <c r="CT33" s="691"/>
      <c r="CU33" s="691"/>
      <c r="CV33" s="691"/>
      <c r="CW33" s="691"/>
      <c r="CX33" s="691"/>
      <c r="CY33" s="692"/>
      <c r="CZ33" s="664">
        <v>48.3</v>
      </c>
      <c r="DA33" s="689"/>
      <c r="DB33" s="689"/>
      <c r="DC33" s="693"/>
      <c r="DD33" s="668">
        <v>10498047</v>
      </c>
      <c r="DE33" s="691"/>
      <c r="DF33" s="691"/>
      <c r="DG33" s="691"/>
      <c r="DH33" s="691"/>
      <c r="DI33" s="691"/>
      <c r="DJ33" s="691"/>
      <c r="DK33" s="692"/>
      <c r="DL33" s="668">
        <v>5787333</v>
      </c>
      <c r="DM33" s="691"/>
      <c r="DN33" s="691"/>
      <c r="DO33" s="691"/>
      <c r="DP33" s="691"/>
      <c r="DQ33" s="691"/>
      <c r="DR33" s="691"/>
      <c r="DS33" s="691"/>
      <c r="DT33" s="691"/>
      <c r="DU33" s="691"/>
      <c r="DV33" s="692"/>
      <c r="DW33" s="664">
        <v>43.6</v>
      </c>
      <c r="DX33" s="689"/>
      <c r="DY33" s="689"/>
      <c r="DZ33" s="689"/>
      <c r="EA33" s="689"/>
      <c r="EB33" s="689"/>
      <c r="EC33" s="690"/>
    </row>
    <row r="34" spans="2:133" ht="11.25" customHeight="1" x14ac:dyDescent="0.15">
      <c r="B34" s="656" t="s">
        <v>331</v>
      </c>
      <c r="C34" s="657"/>
      <c r="D34" s="657"/>
      <c r="E34" s="657"/>
      <c r="F34" s="657"/>
      <c r="G34" s="657"/>
      <c r="H34" s="657"/>
      <c r="I34" s="657"/>
      <c r="J34" s="657"/>
      <c r="K34" s="657"/>
      <c r="L34" s="657"/>
      <c r="M34" s="657"/>
      <c r="N34" s="657"/>
      <c r="O34" s="657"/>
      <c r="P34" s="657"/>
      <c r="Q34" s="658"/>
      <c r="R34" s="659">
        <v>906559</v>
      </c>
      <c r="S34" s="660"/>
      <c r="T34" s="660"/>
      <c r="U34" s="660"/>
      <c r="V34" s="660"/>
      <c r="W34" s="660"/>
      <c r="X34" s="660"/>
      <c r="Y34" s="661"/>
      <c r="Z34" s="662">
        <v>3.1</v>
      </c>
      <c r="AA34" s="662"/>
      <c r="AB34" s="662"/>
      <c r="AC34" s="662"/>
      <c r="AD34" s="663" t="s">
        <v>132</v>
      </c>
      <c r="AE34" s="663"/>
      <c r="AF34" s="663"/>
      <c r="AG34" s="663"/>
      <c r="AH34" s="663"/>
      <c r="AI34" s="663"/>
      <c r="AJ34" s="663"/>
      <c r="AK34" s="663"/>
      <c r="AL34" s="664" t="s">
        <v>255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332</v>
      </c>
      <c r="CE34" s="657"/>
      <c r="CF34" s="657"/>
      <c r="CG34" s="657"/>
      <c r="CH34" s="657"/>
      <c r="CI34" s="657"/>
      <c r="CJ34" s="657"/>
      <c r="CK34" s="657"/>
      <c r="CL34" s="657"/>
      <c r="CM34" s="657"/>
      <c r="CN34" s="657"/>
      <c r="CO34" s="657"/>
      <c r="CP34" s="657"/>
      <c r="CQ34" s="658"/>
      <c r="CR34" s="659">
        <v>3666781</v>
      </c>
      <c r="CS34" s="660"/>
      <c r="CT34" s="660"/>
      <c r="CU34" s="660"/>
      <c r="CV34" s="660"/>
      <c r="CW34" s="660"/>
      <c r="CX34" s="660"/>
      <c r="CY34" s="661"/>
      <c r="CZ34" s="664">
        <v>13</v>
      </c>
      <c r="DA34" s="689"/>
      <c r="DB34" s="689"/>
      <c r="DC34" s="693"/>
      <c r="DD34" s="668">
        <v>2586732</v>
      </c>
      <c r="DE34" s="660"/>
      <c r="DF34" s="660"/>
      <c r="DG34" s="660"/>
      <c r="DH34" s="660"/>
      <c r="DI34" s="660"/>
      <c r="DJ34" s="660"/>
      <c r="DK34" s="661"/>
      <c r="DL34" s="668">
        <v>1821867</v>
      </c>
      <c r="DM34" s="660"/>
      <c r="DN34" s="660"/>
      <c r="DO34" s="660"/>
      <c r="DP34" s="660"/>
      <c r="DQ34" s="660"/>
      <c r="DR34" s="660"/>
      <c r="DS34" s="660"/>
      <c r="DT34" s="660"/>
      <c r="DU34" s="660"/>
      <c r="DV34" s="661"/>
      <c r="DW34" s="664">
        <v>13.7</v>
      </c>
      <c r="DX34" s="689"/>
      <c r="DY34" s="689"/>
      <c r="DZ34" s="689"/>
      <c r="EA34" s="689"/>
      <c r="EB34" s="689"/>
      <c r="EC34" s="690"/>
    </row>
    <row r="35" spans="2:133" ht="11.25" customHeight="1" x14ac:dyDescent="0.15">
      <c r="B35" s="656" t="s">
        <v>333</v>
      </c>
      <c r="C35" s="657"/>
      <c r="D35" s="657"/>
      <c r="E35" s="657"/>
      <c r="F35" s="657"/>
      <c r="G35" s="657"/>
      <c r="H35" s="657"/>
      <c r="I35" s="657"/>
      <c r="J35" s="657"/>
      <c r="K35" s="657"/>
      <c r="L35" s="657"/>
      <c r="M35" s="657"/>
      <c r="N35" s="657"/>
      <c r="O35" s="657"/>
      <c r="P35" s="657"/>
      <c r="Q35" s="658"/>
      <c r="R35" s="659">
        <v>2190436</v>
      </c>
      <c r="S35" s="660"/>
      <c r="T35" s="660"/>
      <c r="U35" s="660"/>
      <c r="V35" s="660"/>
      <c r="W35" s="660"/>
      <c r="X35" s="660"/>
      <c r="Y35" s="661"/>
      <c r="Z35" s="662">
        <v>7.4</v>
      </c>
      <c r="AA35" s="662"/>
      <c r="AB35" s="662"/>
      <c r="AC35" s="662"/>
      <c r="AD35" s="663" t="s">
        <v>132</v>
      </c>
      <c r="AE35" s="663"/>
      <c r="AF35" s="663"/>
      <c r="AG35" s="663"/>
      <c r="AH35" s="663"/>
      <c r="AI35" s="663"/>
      <c r="AJ35" s="663"/>
      <c r="AK35" s="663"/>
      <c r="AL35" s="664" t="s">
        <v>132</v>
      </c>
      <c r="AM35" s="665"/>
      <c r="AN35" s="665"/>
      <c r="AO35" s="666"/>
      <c r="AP35" s="222"/>
      <c r="AQ35" s="641" t="s">
        <v>334</v>
      </c>
      <c r="AR35" s="642"/>
      <c r="AS35" s="642"/>
      <c r="AT35" s="642"/>
      <c r="AU35" s="642"/>
      <c r="AV35" s="642"/>
      <c r="AW35" s="642"/>
      <c r="AX35" s="642"/>
      <c r="AY35" s="642"/>
      <c r="AZ35" s="642"/>
      <c r="BA35" s="642"/>
      <c r="BB35" s="642"/>
      <c r="BC35" s="642"/>
      <c r="BD35" s="642"/>
      <c r="BE35" s="642"/>
      <c r="BF35" s="643"/>
      <c r="BG35" s="641" t="s">
        <v>335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336</v>
      </c>
      <c r="CE35" s="657"/>
      <c r="CF35" s="657"/>
      <c r="CG35" s="657"/>
      <c r="CH35" s="657"/>
      <c r="CI35" s="657"/>
      <c r="CJ35" s="657"/>
      <c r="CK35" s="657"/>
      <c r="CL35" s="657"/>
      <c r="CM35" s="657"/>
      <c r="CN35" s="657"/>
      <c r="CO35" s="657"/>
      <c r="CP35" s="657"/>
      <c r="CQ35" s="658"/>
      <c r="CR35" s="659">
        <v>227172</v>
      </c>
      <c r="CS35" s="691"/>
      <c r="CT35" s="691"/>
      <c r="CU35" s="691"/>
      <c r="CV35" s="691"/>
      <c r="CW35" s="691"/>
      <c r="CX35" s="691"/>
      <c r="CY35" s="692"/>
      <c r="CZ35" s="664">
        <v>0.8</v>
      </c>
      <c r="DA35" s="689"/>
      <c r="DB35" s="689"/>
      <c r="DC35" s="693"/>
      <c r="DD35" s="668">
        <v>132148</v>
      </c>
      <c r="DE35" s="691"/>
      <c r="DF35" s="691"/>
      <c r="DG35" s="691"/>
      <c r="DH35" s="691"/>
      <c r="DI35" s="691"/>
      <c r="DJ35" s="691"/>
      <c r="DK35" s="692"/>
      <c r="DL35" s="668">
        <v>123478</v>
      </c>
      <c r="DM35" s="691"/>
      <c r="DN35" s="691"/>
      <c r="DO35" s="691"/>
      <c r="DP35" s="691"/>
      <c r="DQ35" s="691"/>
      <c r="DR35" s="691"/>
      <c r="DS35" s="691"/>
      <c r="DT35" s="691"/>
      <c r="DU35" s="691"/>
      <c r="DV35" s="692"/>
      <c r="DW35" s="664">
        <v>0.9</v>
      </c>
      <c r="DX35" s="689"/>
      <c r="DY35" s="689"/>
      <c r="DZ35" s="689"/>
      <c r="EA35" s="689"/>
      <c r="EB35" s="689"/>
      <c r="EC35" s="690"/>
    </row>
    <row r="36" spans="2:133" ht="11.25" customHeight="1" x14ac:dyDescent="0.15">
      <c r="B36" s="656" t="s">
        <v>337</v>
      </c>
      <c r="C36" s="657"/>
      <c r="D36" s="657"/>
      <c r="E36" s="657"/>
      <c r="F36" s="657"/>
      <c r="G36" s="657"/>
      <c r="H36" s="657"/>
      <c r="I36" s="657"/>
      <c r="J36" s="657"/>
      <c r="K36" s="657"/>
      <c r="L36" s="657"/>
      <c r="M36" s="657"/>
      <c r="N36" s="657"/>
      <c r="O36" s="657"/>
      <c r="P36" s="657"/>
      <c r="Q36" s="658"/>
      <c r="R36" s="659">
        <v>2205073</v>
      </c>
      <c r="S36" s="660"/>
      <c r="T36" s="660"/>
      <c r="U36" s="660"/>
      <c r="V36" s="660"/>
      <c r="W36" s="660"/>
      <c r="X36" s="660"/>
      <c r="Y36" s="661"/>
      <c r="Z36" s="662">
        <v>7.4</v>
      </c>
      <c r="AA36" s="662"/>
      <c r="AB36" s="662"/>
      <c r="AC36" s="662"/>
      <c r="AD36" s="663" t="s">
        <v>132</v>
      </c>
      <c r="AE36" s="663"/>
      <c r="AF36" s="663"/>
      <c r="AG36" s="663"/>
      <c r="AH36" s="663"/>
      <c r="AI36" s="663"/>
      <c r="AJ36" s="663"/>
      <c r="AK36" s="663"/>
      <c r="AL36" s="664" t="s">
        <v>255</v>
      </c>
      <c r="AM36" s="665"/>
      <c r="AN36" s="665"/>
      <c r="AO36" s="666"/>
      <c r="AP36" s="222"/>
      <c r="AQ36" s="725" t="s">
        <v>338</v>
      </c>
      <c r="AR36" s="726"/>
      <c r="AS36" s="726"/>
      <c r="AT36" s="726"/>
      <c r="AU36" s="726"/>
      <c r="AV36" s="726"/>
      <c r="AW36" s="726"/>
      <c r="AX36" s="726"/>
      <c r="AY36" s="727"/>
      <c r="AZ36" s="648">
        <v>2702999</v>
      </c>
      <c r="BA36" s="649"/>
      <c r="BB36" s="649"/>
      <c r="BC36" s="649"/>
      <c r="BD36" s="649"/>
      <c r="BE36" s="649"/>
      <c r="BF36" s="721"/>
      <c r="BG36" s="645" t="s">
        <v>339</v>
      </c>
      <c r="BH36" s="646"/>
      <c r="BI36" s="646"/>
      <c r="BJ36" s="646"/>
      <c r="BK36" s="646"/>
      <c r="BL36" s="646"/>
      <c r="BM36" s="646"/>
      <c r="BN36" s="646"/>
      <c r="BO36" s="646"/>
      <c r="BP36" s="646"/>
      <c r="BQ36" s="646"/>
      <c r="BR36" s="646"/>
      <c r="BS36" s="646"/>
      <c r="BT36" s="646"/>
      <c r="BU36" s="647"/>
      <c r="BV36" s="648">
        <v>69390</v>
      </c>
      <c r="BW36" s="649"/>
      <c r="BX36" s="649"/>
      <c r="BY36" s="649"/>
      <c r="BZ36" s="649"/>
      <c r="CA36" s="649"/>
      <c r="CB36" s="721"/>
      <c r="CD36" s="656" t="s">
        <v>340</v>
      </c>
      <c r="CE36" s="657"/>
      <c r="CF36" s="657"/>
      <c r="CG36" s="657"/>
      <c r="CH36" s="657"/>
      <c r="CI36" s="657"/>
      <c r="CJ36" s="657"/>
      <c r="CK36" s="657"/>
      <c r="CL36" s="657"/>
      <c r="CM36" s="657"/>
      <c r="CN36" s="657"/>
      <c r="CO36" s="657"/>
      <c r="CP36" s="657"/>
      <c r="CQ36" s="658"/>
      <c r="CR36" s="659">
        <v>3932261</v>
      </c>
      <c r="CS36" s="660"/>
      <c r="CT36" s="660"/>
      <c r="CU36" s="660"/>
      <c r="CV36" s="660"/>
      <c r="CW36" s="660"/>
      <c r="CX36" s="660"/>
      <c r="CY36" s="661"/>
      <c r="CZ36" s="664">
        <v>14</v>
      </c>
      <c r="DA36" s="689"/>
      <c r="DB36" s="689"/>
      <c r="DC36" s="693"/>
      <c r="DD36" s="668">
        <v>3420117</v>
      </c>
      <c r="DE36" s="660"/>
      <c r="DF36" s="660"/>
      <c r="DG36" s="660"/>
      <c r="DH36" s="660"/>
      <c r="DI36" s="660"/>
      <c r="DJ36" s="660"/>
      <c r="DK36" s="661"/>
      <c r="DL36" s="668">
        <v>2275159</v>
      </c>
      <c r="DM36" s="660"/>
      <c r="DN36" s="660"/>
      <c r="DO36" s="660"/>
      <c r="DP36" s="660"/>
      <c r="DQ36" s="660"/>
      <c r="DR36" s="660"/>
      <c r="DS36" s="660"/>
      <c r="DT36" s="660"/>
      <c r="DU36" s="660"/>
      <c r="DV36" s="661"/>
      <c r="DW36" s="664">
        <v>17.2</v>
      </c>
      <c r="DX36" s="689"/>
      <c r="DY36" s="689"/>
      <c r="DZ36" s="689"/>
      <c r="EA36" s="689"/>
      <c r="EB36" s="689"/>
      <c r="EC36" s="690"/>
    </row>
    <row r="37" spans="2:133" ht="11.25" customHeight="1" x14ac:dyDescent="0.15">
      <c r="B37" s="656" t="s">
        <v>341</v>
      </c>
      <c r="C37" s="657"/>
      <c r="D37" s="657"/>
      <c r="E37" s="657"/>
      <c r="F37" s="657"/>
      <c r="G37" s="657"/>
      <c r="H37" s="657"/>
      <c r="I37" s="657"/>
      <c r="J37" s="657"/>
      <c r="K37" s="657"/>
      <c r="L37" s="657"/>
      <c r="M37" s="657"/>
      <c r="N37" s="657"/>
      <c r="O37" s="657"/>
      <c r="P37" s="657"/>
      <c r="Q37" s="658"/>
      <c r="R37" s="659">
        <v>303845</v>
      </c>
      <c r="S37" s="660"/>
      <c r="T37" s="660"/>
      <c r="U37" s="660"/>
      <c r="V37" s="660"/>
      <c r="W37" s="660"/>
      <c r="X37" s="660"/>
      <c r="Y37" s="661"/>
      <c r="Z37" s="662">
        <v>1</v>
      </c>
      <c r="AA37" s="662"/>
      <c r="AB37" s="662"/>
      <c r="AC37" s="662"/>
      <c r="AD37" s="663">
        <v>13420</v>
      </c>
      <c r="AE37" s="663"/>
      <c r="AF37" s="663"/>
      <c r="AG37" s="663"/>
      <c r="AH37" s="663"/>
      <c r="AI37" s="663"/>
      <c r="AJ37" s="663"/>
      <c r="AK37" s="663"/>
      <c r="AL37" s="664">
        <v>0.1</v>
      </c>
      <c r="AM37" s="665"/>
      <c r="AN37" s="665"/>
      <c r="AO37" s="666"/>
      <c r="AQ37" s="722" t="s">
        <v>342</v>
      </c>
      <c r="AR37" s="723"/>
      <c r="AS37" s="723"/>
      <c r="AT37" s="723"/>
      <c r="AU37" s="723"/>
      <c r="AV37" s="723"/>
      <c r="AW37" s="723"/>
      <c r="AX37" s="723"/>
      <c r="AY37" s="724"/>
      <c r="AZ37" s="659">
        <v>571599</v>
      </c>
      <c r="BA37" s="660"/>
      <c r="BB37" s="660"/>
      <c r="BC37" s="660"/>
      <c r="BD37" s="691"/>
      <c r="BE37" s="691"/>
      <c r="BF37" s="714"/>
      <c r="BG37" s="656" t="s">
        <v>343</v>
      </c>
      <c r="BH37" s="657"/>
      <c r="BI37" s="657"/>
      <c r="BJ37" s="657"/>
      <c r="BK37" s="657"/>
      <c r="BL37" s="657"/>
      <c r="BM37" s="657"/>
      <c r="BN37" s="657"/>
      <c r="BO37" s="657"/>
      <c r="BP37" s="657"/>
      <c r="BQ37" s="657"/>
      <c r="BR37" s="657"/>
      <c r="BS37" s="657"/>
      <c r="BT37" s="657"/>
      <c r="BU37" s="658"/>
      <c r="BV37" s="659">
        <v>-19002</v>
      </c>
      <c r="BW37" s="660"/>
      <c r="BX37" s="660"/>
      <c r="BY37" s="660"/>
      <c r="BZ37" s="660"/>
      <c r="CA37" s="660"/>
      <c r="CB37" s="669"/>
      <c r="CD37" s="656" t="s">
        <v>344</v>
      </c>
      <c r="CE37" s="657"/>
      <c r="CF37" s="657"/>
      <c r="CG37" s="657"/>
      <c r="CH37" s="657"/>
      <c r="CI37" s="657"/>
      <c r="CJ37" s="657"/>
      <c r="CK37" s="657"/>
      <c r="CL37" s="657"/>
      <c r="CM37" s="657"/>
      <c r="CN37" s="657"/>
      <c r="CO37" s="657"/>
      <c r="CP37" s="657"/>
      <c r="CQ37" s="658"/>
      <c r="CR37" s="659">
        <v>1617257</v>
      </c>
      <c r="CS37" s="691"/>
      <c r="CT37" s="691"/>
      <c r="CU37" s="691"/>
      <c r="CV37" s="691"/>
      <c r="CW37" s="691"/>
      <c r="CX37" s="691"/>
      <c r="CY37" s="692"/>
      <c r="CZ37" s="664">
        <v>5.7</v>
      </c>
      <c r="DA37" s="689"/>
      <c r="DB37" s="689"/>
      <c r="DC37" s="693"/>
      <c r="DD37" s="668">
        <v>1617257</v>
      </c>
      <c r="DE37" s="691"/>
      <c r="DF37" s="691"/>
      <c r="DG37" s="691"/>
      <c r="DH37" s="691"/>
      <c r="DI37" s="691"/>
      <c r="DJ37" s="691"/>
      <c r="DK37" s="692"/>
      <c r="DL37" s="668">
        <v>1499727</v>
      </c>
      <c r="DM37" s="691"/>
      <c r="DN37" s="691"/>
      <c r="DO37" s="691"/>
      <c r="DP37" s="691"/>
      <c r="DQ37" s="691"/>
      <c r="DR37" s="691"/>
      <c r="DS37" s="691"/>
      <c r="DT37" s="691"/>
      <c r="DU37" s="691"/>
      <c r="DV37" s="692"/>
      <c r="DW37" s="664">
        <v>11.3</v>
      </c>
      <c r="DX37" s="689"/>
      <c r="DY37" s="689"/>
      <c r="DZ37" s="689"/>
      <c r="EA37" s="689"/>
      <c r="EB37" s="689"/>
      <c r="EC37" s="690"/>
    </row>
    <row r="38" spans="2:133" ht="11.25" customHeight="1" x14ac:dyDescent="0.15">
      <c r="B38" s="656" t="s">
        <v>345</v>
      </c>
      <c r="C38" s="657"/>
      <c r="D38" s="657"/>
      <c r="E38" s="657"/>
      <c r="F38" s="657"/>
      <c r="G38" s="657"/>
      <c r="H38" s="657"/>
      <c r="I38" s="657"/>
      <c r="J38" s="657"/>
      <c r="K38" s="657"/>
      <c r="L38" s="657"/>
      <c r="M38" s="657"/>
      <c r="N38" s="657"/>
      <c r="O38" s="657"/>
      <c r="P38" s="657"/>
      <c r="Q38" s="658"/>
      <c r="R38" s="659">
        <v>2080262</v>
      </c>
      <c r="S38" s="660"/>
      <c r="T38" s="660"/>
      <c r="U38" s="660"/>
      <c r="V38" s="660"/>
      <c r="W38" s="660"/>
      <c r="X38" s="660"/>
      <c r="Y38" s="661"/>
      <c r="Z38" s="662">
        <v>7</v>
      </c>
      <c r="AA38" s="662"/>
      <c r="AB38" s="662"/>
      <c r="AC38" s="662"/>
      <c r="AD38" s="663" t="s">
        <v>132</v>
      </c>
      <c r="AE38" s="663"/>
      <c r="AF38" s="663"/>
      <c r="AG38" s="663"/>
      <c r="AH38" s="663"/>
      <c r="AI38" s="663"/>
      <c r="AJ38" s="663"/>
      <c r="AK38" s="663"/>
      <c r="AL38" s="664" t="s">
        <v>132</v>
      </c>
      <c r="AM38" s="665"/>
      <c r="AN38" s="665"/>
      <c r="AO38" s="666"/>
      <c r="AQ38" s="722" t="s">
        <v>346</v>
      </c>
      <c r="AR38" s="723"/>
      <c r="AS38" s="723"/>
      <c r="AT38" s="723"/>
      <c r="AU38" s="723"/>
      <c r="AV38" s="723"/>
      <c r="AW38" s="723"/>
      <c r="AX38" s="723"/>
      <c r="AY38" s="724"/>
      <c r="AZ38" s="659">
        <v>52604</v>
      </c>
      <c r="BA38" s="660"/>
      <c r="BB38" s="660"/>
      <c r="BC38" s="660"/>
      <c r="BD38" s="691"/>
      <c r="BE38" s="691"/>
      <c r="BF38" s="714"/>
      <c r="BG38" s="656" t="s">
        <v>347</v>
      </c>
      <c r="BH38" s="657"/>
      <c r="BI38" s="657"/>
      <c r="BJ38" s="657"/>
      <c r="BK38" s="657"/>
      <c r="BL38" s="657"/>
      <c r="BM38" s="657"/>
      <c r="BN38" s="657"/>
      <c r="BO38" s="657"/>
      <c r="BP38" s="657"/>
      <c r="BQ38" s="657"/>
      <c r="BR38" s="657"/>
      <c r="BS38" s="657"/>
      <c r="BT38" s="657"/>
      <c r="BU38" s="658"/>
      <c r="BV38" s="659">
        <v>7047</v>
      </c>
      <c r="BW38" s="660"/>
      <c r="BX38" s="660"/>
      <c r="BY38" s="660"/>
      <c r="BZ38" s="660"/>
      <c r="CA38" s="660"/>
      <c r="CB38" s="669"/>
      <c r="CD38" s="656" t="s">
        <v>348</v>
      </c>
      <c r="CE38" s="657"/>
      <c r="CF38" s="657"/>
      <c r="CG38" s="657"/>
      <c r="CH38" s="657"/>
      <c r="CI38" s="657"/>
      <c r="CJ38" s="657"/>
      <c r="CK38" s="657"/>
      <c r="CL38" s="657"/>
      <c r="CM38" s="657"/>
      <c r="CN38" s="657"/>
      <c r="CO38" s="657"/>
      <c r="CP38" s="657"/>
      <c r="CQ38" s="658"/>
      <c r="CR38" s="659">
        <v>2078796</v>
      </c>
      <c r="CS38" s="660"/>
      <c r="CT38" s="660"/>
      <c r="CU38" s="660"/>
      <c r="CV38" s="660"/>
      <c r="CW38" s="660"/>
      <c r="CX38" s="660"/>
      <c r="CY38" s="661"/>
      <c r="CZ38" s="664">
        <v>7.4</v>
      </c>
      <c r="DA38" s="689"/>
      <c r="DB38" s="689"/>
      <c r="DC38" s="693"/>
      <c r="DD38" s="668">
        <v>1666389</v>
      </c>
      <c r="DE38" s="660"/>
      <c r="DF38" s="660"/>
      <c r="DG38" s="660"/>
      <c r="DH38" s="660"/>
      <c r="DI38" s="660"/>
      <c r="DJ38" s="660"/>
      <c r="DK38" s="661"/>
      <c r="DL38" s="668">
        <v>1566829</v>
      </c>
      <c r="DM38" s="660"/>
      <c r="DN38" s="660"/>
      <c r="DO38" s="660"/>
      <c r="DP38" s="660"/>
      <c r="DQ38" s="660"/>
      <c r="DR38" s="660"/>
      <c r="DS38" s="660"/>
      <c r="DT38" s="660"/>
      <c r="DU38" s="660"/>
      <c r="DV38" s="661"/>
      <c r="DW38" s="664">
        <v>11.8</v>
      </c>
      <c r="DX38" s="689"/>
      <c r="DY38" s="689"/>
      <c r="DZ38" s="689"/>
      <c r="EA38" s="689"/>
      <c r="EB38" s="689"/>
      <c r="EC38" s="690"/>
    </row>
    <row r="39" spans="2:133" ht="11.25" customHeight="1" x14ac:dyDescent="0.15">
      <c r="B39" s="656" t="s">
        <v>349</v>
      </c>
      <c r="C39" s="657"/>
      <c r="D39" s="657"/>
      <c r="E39" s="657"/>
      <c r="F39" s="657"/>
      <c r="G39" s="657"/>
      <c r="H39" s="657"/>
      <c r="I39" s="657"/>
      <c r="J39" s="657"/>
      <c r="K39" s="657"/>
      <c r="L39" s="657"/>
      <c r="M39" s="657"/>
      <c r="N39" s="657"/>
      <c r="O39" s="657"/>
      <c r="P39" s="657"/>
      <c r="Q39" s="658"/>
      <c r="R39" s="659" t="s">
        <v>132</v>
      </c>
      <c r="S39" s="660"/>
      <c r="T39" s="660"/>
      <c r="U39" s="660"/>
      <c r="V39" s="660"/>
      <c r="W39" s="660"/>
      <c r="X39" s="660"/>
      <c r="Y39" s="661"/>
      <c r="Z39" s="662" t="s">
        <v>132</v>
      </c>
      <c r="AA39" s="662"/>
      <c r="AB39" s="662"/>
      <c r="AC39" s="662"/>
      <c r="AD39" s="663" t="s">
        <v>255</v>
      </c>
      <c r="AE39" s="663"/>
      <c r="AF39" s="663"/>
      <c r="AG39" s="663"/>
      <c r="AH39" s="663"/>
      <c r="AI39" s="663"/>
      <c r="AJ39" s="663"/>
      <c r="AK39" s="663"/>
      <c r="AL39" s="664" t="s">
        <v>132</v>
      </c>
      <c r="AM39" s="665"/>
      <c r="AN39" s="665"/>
      <c r="AO39" s="666"/>
      <c r="AQ39" s="722" t="s">
        <v>350</v>
      </c>
      <c r="AR39" s="723"/>
      <c r="AS39" s="723"/>
      <c r="AT39" s="723"/>
      <c r="AU39" s="723"/>
      <c r="AV39" s="723"/>
      <c r="AW39" s="723"/>
      <c r="AX39" s="723"/>
      <c r="AY39" s="724"/>
      <c r="AZ39" s="659" t="s">
        <v>183</v>
      </c>
      <c r="BA39" s="660"/>
      <c r="BB39" s="660"/>
      <c r="BC39" s="660"/>
      <c r="BD39" s="691"/>
      <c r="BE39" s="691"/>
      <c r="BF39" s="714"/>
      <c r="BG39" s="656" t="s">
        <v>351</v>
      </c>
      <c r="BH39" s="657"/>
      <c r="BI39" s="657"/>
      <c r="BJ39" s="657"/>
      <c r="BK39" s="657"/>
      <c r="BL39" s="657"/>
      <c r="BM39" s="657"/>
      <c r="BN39" s="657"/>
      <c r="BO39" s="657"/>
      <c r="BP39" s="657"/>
      <c r="BQ39" s="657"/>
      <c r="BR39" s="657"/>
      <c r="BS39" s="657"/>
      <c r="BT39" s="657"/>
      <c r="BU39" s="658"/>
      <c r="BV39" s="659">
        <v>10786</v>
      </c>
      <c r="BW39" s="660"/>
      <c r="BX39" s="660"/>
      <c r="BY39" s="660"/>
      <c r="BZ39" s="660"/>
      <c r="CA39" s="660"/>
      <c r="CB39" s="669"/>
      <c r="CD39" s="656" t="s">
        <v>352</v>
      </c>
      <c r="CE39" s="657"/>
      <c r="CF39" s="657"/>
      <c r="CG39" s="657"/>
      <c r="CH39" s="657"/>
      <c r="CI39" s="657"/>
      <c r="CJ39" s="657"/>
      <c r="CK39" s="657"/>
      <c r="CL39" s="657"/>
      <c r="CM39" s="657"/>
      <c r="CN39" s="657"/>
      <c r="CO39" s="657"/>
      <c r="CP39" s="657"/>
      <c r="CQ39" s="658"/>
      <c r="CR39" s="659">
        <v>3518134</v>
      </c>
      <c r="CS39" s="691"/>
      <c r="CT39" s="691"/>
      <c r="CU39" s="691"/>
      <c r="CV39" s="691"/>
      <c r="CW39" s="691"/>
      <c r="CX39" s="691"/>
      <c r="CY39" s="692"/>
      <c r="CZ39" s="664">
        <v>12.5</v>
      </c>
      <c r="DA39" s="689"/>
      <c r="DB39" s="689"/>
      <c r="DC39" s="693"/>
      <c r="DD39" s="668">
        <v>2589446</v>
      </c>
      <c r="DE39" s="691"/>
      <c r="DF39" s="691"/>
      <c r="DG39" s="691"/>
      <c r="DH39" s="691"/>
      <c r="DI39" s="691"/>
      <c r="DJ39" s="691"/>
      <c r="DK39" s="692"/>
      <c r="DL39" s="668" t="s">
        <v>132</v>
      </c>
      <c r="DM39" s="691"/>
      <c r="DN39" s="691"/>
      <c r="DO39" s="691"/>
      <c r="DP39" s="691"/>
      <c r="DQ39" s="691"/>
      <c r="DR39" s="691"/>
      <c r="DS39" s="691"/>
      <c r="DT39" s="691"/>
      <c r="DU39" s="691"/>
      <c r="DV39" s="692"/>
      <c r="DW39" s="664" t="s">
        <v>255</v>
      </c>
      <c r="DX39" s="689"/>
      <c r="DY39" s="689"/>
      <c r="DZ39" s="689"/>
      <c r="EA39" s="689"/>
      <c r="EB39" s="689"/>
      <c r="EC39" s="690"/>
    </row>
    <row r="40" spans="2:133" ht="11.25" customHeight="1" x14ac:dyDescent="0.15">
      <c r="B40" s="656" t="s">
        <v>353</v>
      </c>
      <c r="C40" s="657"/>
      <c r="D40" s="657"/>
      <c r="E40" s="657"/>
      <c r="F40" s="657"/>
      <c r="G40" s="657"/>
      <c r="H40" s="657"/>
      <c r="I40" s="657"/>
      <c r="J40" s="657"/>
      <c r="K40" s="657"/>
      <c r="L40" s="657"/>
      <c r="M40" s="657"/>
      <c r="N40" s="657"/>
      <c r="O40" s="657"/>
      <c r="P40" s="657"/>
      <c r="Q40" s="658"/>
      <c r="R40" s="659">
        <v>276062</v>
      </c>
      <c r="S40" s="660"/>
      <c r="T40" s="660"/>
      <c r="U40" s="660"/>
      <c r="V40" s="660"/>
      <c r="W40" s="660"/>
      <c r="X40" s="660"/>
      <c r="Y40" s="661"/>
      <c r="Z40" s="662">
        <v>0.9</v>
      </c>
      <c r="AA40" s="662"/>
      <c r="AB40" s="662"/>
      <c r="AC40" s="662"/>
      <c r="AD40" s="663" t="s">
        <v>132</v>
      </c>
      <c r="AE40" s="663"/>
      <c r="AF40" s="663"/>
      <c r="AG40" s="663"/>
      <c r="AH40" s="663"/>
      <c r="AI40" s="663"/>
      <c r="AJ40" s="663"/>
      <c r="AK40" s="663"/>
      <c r="AL40" s="664" t="s">
        <v>132</v>
      </c>
      <c r="AM40" s="665"/>
      <c r="AN40" s="665"/>
      <c r="AO40" s="666"/>
      <c r="AQ40" s="722" t="s">
        <v>354</v>
      </c>
      <c r="AR40" s="723"/>
      <c r="AS40" s="723"/>
      <c r="AT40" s="723"/>
      <c r="AU40" s="723"/>
      <c r="AV40" s="723"/>
      <c r="AW40" s="723"/>
      <c r="AX40" s="723"/>
      <c r="AY40" s="724"/>
      <c r="AZ40" s="659" t="s">
        <v>132</v>
      </c>
      <c r="BA40" s="660"/>
      <c r="BB40" s="660"/>
      <c r="BC40" s="660"/>
      <c r="BD40" s="691"/>
      <c r="BE40" s="691"/>
      <c r="BF40" s="714"/>
      <c r="BG40" s="707" t="s">
        <v>355</v>
      </c>
      <c r="BH40" s="708"/>
      <c r="BI40" s="708"/>
      <c r="BJ40" s="708"/>
      <c r="BK40" s="708"/>
      <c r="BL40" s="223"/>
      <c r="BM40" s="657" t="s">
        <v>356</v>
      </c>
      <c r="BN40" s="657"/>
      <c r="BO40" s="657"/>
      <c r="BP40" s="657"/>
      <c r="BQ40" s="657"/>
      <c r="BR40" s="657"/>
      <c r="BS40" s="657"/>
      <c r="BT40" s="657"/>
      <c r="BU40" s="658"/>
      <c r="BV40" s="659">
        <v>101</v>
      </c>
      <c r="BW40" s="660"/>
      <c r="BX40" s="660"/>
      <c r="BY40" s="660"/>
      <c r="BZ40" s="660"/>
      <c r="CA40" s="660"/>
      <c r="CB40" s="669"/>
      <c r="CD40" s="656" t="s">
        <v>357</v>
      </c>
      <c r="CE40" s="657"/>
      <c r="CF40" s="657"/>
      <c r="CG40" s="657"/>
      <c r="CH40" s="657"/>
      <c r="CI40" s="657"/>
      <c r="CJ40" s="657"/>
      <c r="CK40" s="657"/>
      <c r="CL40" s="657"/>
      <c r="CM40" s="657"/>
      <c r="CN40" s="657"/>
      <c r="CO40" s="657"/>
      <c r="CP40" s="657"/>
      <c r="CQ40" s="658"/>
      <c r="CR40" s="659">
        <v>155515</v>
      </c>
      <c r="CS40" s="660"/>
      <c r="CT40" s="660"/>
      <c r="CU40" s="660"/>
      <c r="CV40" s="660"/>
      <c r="CW40" s="660"/>
      <c r="CX40" s="660"/>
      <c r="CY40" s="661"/>
      <c r="CZ40" s="664">
        <v>0.6</v>
      </c>
      <c r="DA40" s="689"/>
      <c r="DB40" s="689"/>
      <c r="DC40" s="693"/>
      <c r="DD40" s="668">
        <v>103215</v>
      </c>
      <c r="DE40" s="660"/>
      <c r="DF40" s="660"/>
      <c r="DG40" s="660"/>
      <c r="DH40" s="660"/>
      <c r="DI40" s="660"/>
      <c r="DJ40" s="660"/>
      <c r="DK40" s="661"/>
      <c r="DL40" s="668" t="s">
        <v>132</v>
      </c>
      <c r="DM40" s="660"/>
      <c r="DN40" s="660"/>
      <c r="DO40" s="660"/>
      <c r="DP40" s="660"/>
      <c r="DQ40" s="660"/>
      <c r="DR40" s="660"/>
      <c r="DS40" s="660"/>
      <c r="DT40" s="660"/>
      <c r="DU40" s="660"/>
      <c r="DV40" s="661"/>
      <c r="DW40" s="664" t="s">
        <v>132</v>
      </c>
      <c r="DX40" s="689"/>
      <c r="DY40" s="689"/>
      <c r="DZ40" s="689"/>
      <c r="EA40" s="689"/>
      <c r="EB40" s="689"/>
      <c r="EC40" s="690"/>
    </row>
    <row r="41" spans="2:133" ht="11.25" customHeight="1" x14ac:dyDescent="0.15">
      <c r="B41" s="680" t="s">
        <v>358</v>
      </c>
      <c r="C41" s="681"/>
      <c r="D41" s="681"/>
      <c r="E41" s="681"/>
      <c r="F41" s="681"/>
      <c r="G41" s="681"/>
      <c r="H41" s="681"/>
      <c r="I41" s="681"/>
      <c r="J41" s="681"/>
      <c r="K41" s="681"/>
      <c r="L41" s="681"/>
      <c r="M41" s="681"/>
      <c r="N41" s="681"/>
      <c r="O41" s="681"/>
      <c r="P41" s="681"/>
      <c r="Q41" s="682"/>
      <c r="R41" s="731">
        <v>29722882</v>
      </c>
      <c r="S41" s="732"/>
      <c r="T41" s="732"/>
      <c r="U41" s="732"/>
      <c r="V41" s="732"/>
      <c r="W41" s="732"/>
      <c r="X41" s="732"/>
      <c r="Y41" s="736"/>
      <c r="Z41" s="737">
        <v>100</v>
      </c>
      <c r="AA41" s="737"/>
      <c r="AB41" s="737"/>
      <c r="AC41" s="737"/>
      <c r="AD41" s="738">
        <v>12989977</v>
      </c>
      <c r="AE41" s="738"/>
      <c r="AF41" s="738"/>
      <c r="AG41" s="738"/>
      <c r="AH41" s="738"/>
      <c r="AI41" s="738"/>
      <c r="AJ41" s="738"/>
      <c r="AK41" s="738"/>
      <c r="AL41" s="739">
        <v>100</v>
      </c>
      <c r="AM41" s="719"/>
      <c r="AN41" s="719"/>
      <c r="AO41" s="740"/>
      <c r="AQ41" s="722" t="s">
        <v>359</v>
      </c>
      <c r="AR41" s="723"/>
      <c r="AS41" s="723"/>
      <c r="AT41" s="723"/>
      <c r="AU41" s="723"/>
      <c r="AV41" s="723"/>
      <c r="AW41" s="723"/>
      <c r="AX41" s="723"/>
      <c r="AY41" s="724"/>
      <c r="AZ41" s="659">
        <v>538371</v>
      </c>
      <c r="BA41" s="660"/>
      <c r="BB41" s="660"/>
      <c r="BC41" s="660"/>
      <c r="BD41" s="691"/>
      <c r="BE41" s="691"/>
      <c r="BF41" s="714"/>
      <c r="BG41" s="707"/>
      <c r="BH41" s="708"/>
      <c r="BI41" s="708"/>
      <c r="BJ41" s="708"/>
      <c r="BK41" s="708"/>
      <c r="BL41" s="223"/>
      <c r="BM41" s="657" t="s">
        <v>360</v>
      </c>
      <c r="BN41" s="657"/>
      <c r="BO41" s="657"/>
      <c r="BP41" s="657"/>
      <c r="BQ41" s="657"/>
      <c r="BR41" s="657"/>
      <c r="BS41" s="657"/>
      <c r="BT41" s="657"/>
      <c r="BU41" s="658"/>
      <c r="BV41" s="659" t="s">
        <v>132</v>
      </c>
      <c r="BW41" s="660"/>
      <c r="BX41" s="660"/>
      <c r="BY41" s="660"/>
      <c r="BZ41" s="660"/>
      <c r="CA41" s="660"/>
      <c r="CB41" s="669"/>
      <c r="CD41" s="656" t="s">
        <v>361</v>
      </c>
      <c r="CE41" s="657"/>
      <c r="CF41" s="657"/>
      <c r="CG41" s="657"/>
      <c r="CH41" s="657"/>
      <c r="CI41" s="657"/>
      <c r="CJ41" s="657"/>
      <c r="CK41" s="657"/>
      <c r="CL41" s="657"/>
      <c r="CM41" s="657"/>
      <c r="CN41" s="657"/>
      <c r="CO41" s="657"/>
      <c r="CP41" s="657"/>
      <c r="CQ41" s="658"/>
      <c r="CR41" s="659" t="s">
        <v>132</v>
      </c>
      <c r="CS41" s="691"/>
      <c r="CT41" s="691"/>
      <c r="CU41" s="691"/>
      <c r="CV41" s="691"/>
      <c r="CW41" s="691"/>
      <c r="CX41" s="691"/>
      <c r="CY41" s="692"/>
      <c r="CZ41" s="664" t="s">
        <v>132</v>
      </c>
      <c r="DA41" s="689"/>
      <c r="DB41" s="689"/>
      <c r="DC41" s="693"/>
      <c r="DD41" s="668" t="s">
        <v>132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362</v>
      </c>
      <c r="AR42" s="729"/>
      <c r="AS42" s="729"/>
      <c r="AT42" s="729"/>
      <c r="AU42" s="729"/>
      <c r="AV42" s="729"/>
      <c r="AW42" s="729"/>
      <c r="AX42" s="729"/>
      <c r="AY42" s="730"/>
      <c r="AZ42" s="731">
        <v>1540425</v>
      </c>
      <c r="BA42" s="732"/>
      <c r="BB42" s="732"/>
      <c r="BC42" s="732"/>
      <c r="BD42" s="718"/>
      <c r="BE42" s="718"/>
      <c r="BF42" s="720"/>
      <c r="BG42" s="709"/>
      <c r="BH42" s="710"/>
      <c r="BI42" s="710"/>
      <c r="BJ42" s="710"/>
      <c r="BK42" s="710"/>
      <c r="BL42" s="224"/>
      <c r="BM42" s="681" t="s">
        <v>363</v>
      </c>
      <c r="BN42" s="681"/>
      <c r="BO42" s="681"/>
      <c r="BP42" s="681"/>
      <c r="BQ42" s="681"/>
      <c r="BR42" s="681"/>
      <c r="BS42" s="681"/>
      <c r="BT42" s="681"/>
      <c r="BU42" s="682"/>
      <c r="BV42" s="731">
        <v>384</v>
      </c>
      <c r="BW42" s="732"/>
      <c r="BX42" s="732"/>
      <c r="BY42" s="732"/>
      <c r="BZ42" s="732"/>
      <c r="CA42" s="732"/>
      <c r="CB42" s="741"/>
      <c r="CD42" s="656" t="s">
        <v>364</v>
      </c>
      <c r="CE42" s="657"/>
      <c r="CF42" s="657"/>
      <c r="CG42" s="657"/>
      <c r="CH42" s="657"/>
      <c r="CI42" s="657"/>
      <c r="CJ42" s="657"/>
      <c r="CK42" s="657"/>
      <c r="CL42" s="657"/>
      <c r="CM42" s="657"/>
      <c r="CN42" s="657"/>
      <c r="CO42" s="657"/>
      <c r="CP42" s="657"/>
      <c r="CQ42" s="658"/>
      <c r="CR42" s="659">
        <v>3437858</v>
      </c>
      <c r="CS42" s="691"/>
      <c r="CT42" s="691"/>
      <c r="CU42" s="691"/>
      <c r="CV42" s="691"/>
      <c r="CW42" s="691"/>
      <c r="CX42" s="691"/>
      <c r="CY42" s="692"/>
      <c r="CZ42" s="664">
        <v>12.2</v>
      </c>
      <c r="DA42" s="689"/>
      <c r="DB42" s="689"/>
      <c r="DC42" s="693"/>
      <c r="DD42" s="668">
        <v>257087</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365</v>
      </c>
      <c r="CD43" s="656" t="s">
        <v>366</v>
      </c>
      <c r="CE43" s="657"/>
      <c r="CF43" s="657"/>
      <c r="CG43" s="657"/>
      <c r="CH43" s="657"/>
      <c r="CI43" s="657"/>
      <c r="CJ43" s="657"/>
      <c r="CK43" s="657"/>
      <c r="CL43" s="657"/>
      <c r="CM43" s="657"/>
      <c r="CN43" s="657"/>
      <c r="CO43" s="657"/>
      <c r="CP43" s="657"/>
      <c r="CQ43" s="658"/>
      <c r="CR43" s="659">
        <v>23960</v>
      </c>
      <c r="CS43" s="691"/>
      <c r="CT43" s="691"/>
      <c r="CU43" s="691"/>
      <c r="CV43" s="691"/>
      <c r="CW43" s="691"/>
      <c r="CX43" s="691"/>
      <c r="CY43" s="692"/>
      <c r="CZ43" s="664">
        <v>0.1</v>
      </c>
      <c r="DA43" s="689"/>
      <c r="DB43" s="689"/>
      <c r="DC43" s="693"/>
      <c r="DD43" s="668">
        <v>23960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315</v>
      </c>
      <c r="CE44" s="696"/>
      <c r="CF44" s="656" t="s">
        <v>368</v>
      </c>
      <c r="CG44" s="657"/>
      <c r="CH44" s="657"/>
      <c r="CI44" s="657"/>
      <c r="CJ44" s="657"/>
      <c r="CK44" s="657"/>
      <c r="CL44" s="657"/>
      <c r="CM44" s="657"/>
      <c r="CN44" s="657"/>
      <c r="CO44" s="657"/>
      <c r="CP44" s="657"/>
      <c r="CQ44" s="658"/>
      <c r="CR44" s="659">
        <v>3435487</v>
      </c>
      <c r="CS44" s="660"/>
      <c r="CT44" s="660"/>
      <c r="CU44" s="660"/>
      <c r="CV44" s="660"/>
      <c r="CW44" s="660"/>
      <c r="CX44" s="660"/>
      <c r="CY44" s="661"/>
      <c r="CZ44" s="664">
        <v>12.2</v>
      </c>
      <c r="DA44" s="665"/>
      <c r="DB44" s="665"/>
      <c r="DC44" s="671"/>
      <c r="DD44" s="668">
        <v>256119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370</v>
      </c>
      <c r="CG45" s="657"/>
      <c r="CH45" s="657"/>
      <c r="CI45" s="657"/>
      <c r="CJ45" s="657"/>
      <c r="CK45" s="657"/>
      <c r="CL45" s="657"/>
      <c r="CM45" s="657"/>
      <c r="CN45" s="657"/>
      <c r="CO45" s="657"/>
      <c r="CP45" s="657"/>
      <c r="CQ45" s="658"/>
      <c r="CR45" s="659">
        <v>2092445</v>
      </c>
      <c r="CS45" s="691"/>
      <c r="CT45" s="691"/>
      <c r="CU45" s="691"/>
      <c r="CV45" s="691"/>
      <c r="CW45" s="691"/>
      <c r="CX45" s="691"/>
      <c r="CY45" s="692"/>
      <c r="CZ45" s="664">
        <v>7.4</v>
      </c>
      <c r="DA45" s="689"/>
      <c r="DB45" s="689"/>
      <c r="DC45" s="693"/>
      <c r="DD45" s="668">
        <v>50091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371</v>
      </c>
      <c r="CG46" s="657"/>
      <c r="CH46" s="657"/>
      <c r="CI46" s="657"/>
      <c r="CJ46" s="657"/>
      <c r="CK46" s="657"/>
      <c r="CL46" s="657"/>
      <c r="CM46" s="657"/>
      <c r="CN46" s="657"/>
      <c r="CO46" s="657"/>
      <c r="CP46" s="657"/>
      <c r="CQ46" s="658"/>
      <c r="CR46" s="659">
        <v>1325242</v>
      </c>
      <c r="CS46" s="660"/>
      <c r="CT46" s="660"/>
      <c r="CU46" s="660"/>
      <c r="CV46" s="660"/>
      <c r="CW46" s="660"/>
      <c r="CX46" s="660"/>
      <c r="CY46" s="661"/>
      <c r="CZ46" s="664">
        <v>4.7</v>
      </c>
      <c r="DA46" s="665"/>
      <c r="DB46" s="665"/>
      <c r="DC46" s="671"/>
      <c r="DD46" s="668">
        <v>199197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372</v>
      </c>
      <c r="CG47" s="657"/>
      <c r="CH47" s="657"/>
      <c r="CI47" s="657"/>
      <c r="CJ47" s="657"/>
      <c r="CK47" s="657"/>
      <c r="CL47" s="657"/>
      <c r="CM47" s="657"/>
      <c r="CN47" s="657"/>
      <c r="CO47" s="657"/>
      <c r="CP47" s="657"/>
      <c r="CQ47" s="658"/>
      <c r="CR47" s="659">
        <v>2371</v>
      </c>
      <c r="CS47" s="691"/>
      <c r="CT47" s="691"/>
      <c r="CU47" s="691"/>
      <c r="CV47" s="691"/>
      <c r="CW47" s="691"/>
      <c r="CX47" s="691"/>
      <c r="CY47" s="692"/>
      <c r="CZ47" s="664">
        <v>0</v>
      </c>
      <c r="DA47" s="689"/>
      <c r="DB47" s="689"/>
      <c r="DC47" s="693"/>
      <c r="DD47" s="668">
        <v>968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373</v>
      </c>
      <c r="CG48" s="657"/>
      <c r="CH48" s="657"/>
      <c r="CI48" s="657"/>
      <c r="CJ48" s="657"/>
      <c r="CK48" s="657"/>
      <c r="CL48" s="657"/>
      <c r="CM48" s="657"/>
      <c r="CN48" s="657"/>
      <c r="CO48" s="657"/>
      <c r="CP48" s="657"/>
      <c r="CQ48" s="658"/>
      <c r="CR48" s="659" t="s">
        <v>132</v>
      </c>
      <c r="CS48" s="660"/>
      <c r="CT48" s="660"/>
      <c r="CU48" s="660"/>
      <c r="CV48" s="660"/>
      <c r="CW48" s="660"/>
      <c r="CX48" s="660"/>
      <c r="CY48" s="661"/>
      <c r="CZ48" s="664" t="s">
        <v>132</v>
      </c>
      <c r="DA48" s="665"/>
      <c r="DB48" s="665"/>
      <c r="DC48" s="671"/>
      <c r="DD48" s="668" t="s">
        <v>132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374</v>
      </c>
      <c r="CE49" s="681"/>
      <c r="CF49" s="681"/>
      <c r="CG49" s="681"/>
      <c r="CH49" s="681"/>
      <c r="CI49" s="681"/>
      <c r="CJ49" s="681"/>
      <c r="CK49" s="681"/>
      <c r="CL49" s="681"/>
      <c r="CM49" s="681"/>
      <c r="CN49" s="681"/>
      <c r="CO49" s="681"/>
      <c r="CP49" s="681"/>
      <c r="CQ49" s="682"/>
      <c r="CR49" s="731">
        <v>28132855</v>
      </c>
      <c r="CS49" s="718"/>
      <c r="CT49" s="718"/>
      <c r="CU49" s="718"/>
      <c r="CV49" s="718"/>
      <c r="CW49" s="718"/>
      <c r="CX49" s="718"/>
      <c r="CY49" s="747"/>
      <c r="CZ49" s="739">
        <v>100</v>
      </c>
      <c r="DA49" s="748"/>
      <c r="DB49" s="748"/>
      <c r="DC49" s="749"/>
      <c r="DD49" s="750">
        <v>16759131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2b642LkFUxaB0BAtKiMEJF3ZwD2jn6a+aAPWmAI/t4zWaSkuFopvhCIwuP36jTXzwLzxPAc4F9BrEHva23EVw==" saltValue="wLD7p5OL0+vXtbOVcxqo3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90" zoomScaleNormal="9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8" t="s">
        <v>375</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9" t="s">
        <v>376</v>
      </c>
      <c r="DK2" s="760"/>
      <c r="DL2" s="760"/>
      <c r="DM2" s="760"/>
      <c r="DN2" s="760"/>
      <c r="DO2" s="761"/>
      <c r="DP2" s="228"/>
      <c r="DQ2" s="759" t="s">
        <v>377</v>
      </c>
      <c r="DR2" s="760"/>
      <c r="DS2" s="760"/>
      <c r="DT2" s="760"/>
      <c r="DU2" s="760"/>
      <c r="DV2" s="760"/>
      <c r="DW2" s="760"/>
      <c r="DX2" s="760"/>
      <c r="DY2" s="760"/>
      <c r="DZ2" s="76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2" t="s">
        <v>378</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2"/>
      <c r="BA4" s="232"/>
      <c r="BB4" s="232"/>
      <c r="BC4" s="232"/>
      <c r="BD4" s="232"/>
      <c r="BE4" s="233"/>
      <c r="BF4" s="233"/>
      <c r="BG4" s="233"/>
      <c r="BH4" s="233"/>
      <c r="BI4" s="233"/>
      <c r="BJ4" s="233"/>
      <c r="BK4" s="233"/>
      <c r="BL4" s="233"/>
      <c r="BM4" s="233"/>
      <c r="BN4" s="233"/>
      <c r="BO4" s="233"/>
      <c r="BP4" s="233"/>
      <c r="BQ4" s="763" t="s">
        <v>379</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34"/>
    </row>
    <row r="5" spans="1:131" s="235" customFormat="1" ht="26.25" customHeight="1" x14ac:dyDescent="0.15">
      <c r="A5" s="764" t="s">
        <v>380</v>
      </c>
      <c r="B5" s="765"/>
      <c r="C5" s="765"/>
      <c r="D5" s="765"/>
      <c r="E5" s="765"/>
      <c r="F5" s="765"/>
      <c r="G5" s="765"/>
      <c r="H5" s="765"/>
      <c r="I5" s="765"/>
      <c r="J5" s="765"/>
      <c r="K5" s="765"/>
      <c r="L5" s="765"/>
      <c r="M5" s="765"/>
      <c r="N5" s="765"/>
      <c r="O5" s="765"/>
      <c r="P5" s="766"/>
      <c r="Q5" s="770" t="s">
        <v>381</v>
      </c>
      <c r="R5" s="771"/>
      <c r="S5" s="771"/>
      <c r="T5" s="771"/>
      <c r="U5" s="772"/>
      <c r="V5" s="770" t="s">
        <v>382</v>
      </c>
      <c r="W5" s="771"/>
      <c r="X5" s="771"/>
      <c r="Y5" s="771"/>
      <c r="Z5" s="772"/>
      <c r="AA5" s="770" t="s">
        <v>383</v>
      </c>
      <c r="AB5" s="771"/>
      <c r="AC5" s="771"/>
      <c r="AD5" s="771"/>
      <c r="AE5" s="771"/>
      <c r="AF5" s="776" t="s">
        <v>384</v>
      </c>
      <c r="AG5" s="771"/>
      <c r="AH5" s="771"/>
      <c r="AI5" s="771"/>
      <c r="AJ5" s="777"/>
      <c r="AK5" s="771" t="s">
        <v>385</v>
      </c>
      <c r="AL5" s="771"/>
      <c r="AM5" s="771"/>
      <c r="AN5" s="771"/>
      <c r="AO5" s="772"/>
      <c r="AP5" s="770" t="s">
        <v>386</v>
      </c>
      <c r="AQ5" s="771"/>
      <c r="AR5" s="771"/>
      <c r="AS5" s="771"/>
      <c r="AT5" s="772"/>
      <c r="AU5" s="770" t="s">
        <v>387</v>
      </c>
      <c r="AV5" s="771"/>
      <c r="AW5" s="771"/>
      <c r="AX5" s="771"/>
      <c r="AY5" s="777"/>
      <c r="AZ5" s="232"/>
      <c r="BA5" s="232"/>
      <c r="BB5" s="232"/>
      <c r="BC5" s="232"/>
      <c r="BD5" s="232"/>
      <c r="BE5" s="233"/>
      <c r="BF5" s="233"/>
      <c r="BG5" s="233"/>
      <c r="BH5" s="233"/>
      <c r="BI5" s="233"/>
      <c r="BJ5" s="233"/>
      <c r="BK5" s="233"/>
      <c r="BL5" s="233"/>
      <c r="BM5" s="233"/>
      <c r="BN5" s="233"/>
      <c r="BO5" s="233"/>
      <c r="BP5" s="233"/>
      <c r="BQ5" s="764" t="s">
        <v>388</v>
      </c>
      <c r="BR5" s="765"/>
      <c r="BS5" s="765"/>
      <c r="BT5" s="765"/>
      <c r="BU5" s="765"/>
      <c r="BV5" s="765"/>
      <c r="BW5" s="765"/>
      <c r="BX5" s="765"/>
      <c r="BY5" s="765"/>
      <c r="BZ5" s="765"/>
      <c r="CA5" s="765"/>
      <c r="CB5" s="765"/>
      <c r="CC5" s="765"/>
      <c r="CD5" s="765"/>
      <c r="CE5" s="765"/>
      <c r="CF5" s="765"/>
      <c r="CG5" s="766"/>
      <c r="CH5" s="770" t="s">
        <v>389</v>
      </c>
      <c r="CI5" s="771"/>
      <c r="CJ5" s="771"/>
      <c r="CK5" s="771"/>
      <c r="CL5" s="772"/>
      <c r="CM5" s="770" t="s">
        <v>390</v>
      </c>
      <c r="CN5" s="771"/>
      <c r="CO5" s="771"/>
      <c r="CP5" s="771"/>
      <c r="CQ5" s="772"/>
      <c r="CR5" s="770" t="s">
        <v>391</v>
      </c>
      <c r="CS5" s="771"/>
      <c r="CT5" s="771"/>
      <c r="CU5" s="771"/>
      <c r="CV5" s="772"/>
      <c r="CW5" s="770" t="s">
        <v>392</v>
      </c>
      <c r="CX5" s="771"/>
      <c r="CY5" s="771"/>
      <c r="CZ5" s="771"/>
      <c r="DA5" s="772"/>
      <c r="DB5" s="770" t="s">
        <v>393</v>
      </c>
      <c r="DC5" s="771"/>
      <c r="DD5" s="771"/>
      <c r="DE5" s="771"/>
      <c r="DF5" s="772"/>
      <c r="DG5" s="807" t="s">
        <v>394</v>
      </c>
      <c r="DH5" s="808"/>
      <c r="DI5" s="808"/>
      <c r="DJ5" s="808"/>
      <c r="DK5" s="809"/>
      <c r="DL5" s="807" t="s">
        <v>395</v>
      </c>
      <c r="DM5" s="808"/>
      <c r="DN5" s="808"/>
      <c r="DO5" s="808"/>
      <c r="DP5" s="809"/>
      <c r="DQ5" s="770" t="s">
        <v>396</v>
      </c>
      <c r="DR5" s="771"/>
      <c r="DS5" s="771"/>
      <c r="DT5" s="771"/>
      <c r="DU5" s="772"/>
      <c r="DV5" s="770" t="s">
        <v>387</v>
      </c>
      <c r="DW5" s="771"/>
      <c r="DX5" s="771"/>
      <c r="DY5" s="771"/>
      <c r="DZ5" s="777"/>
      <c r="EA5" s="234"/>
    </row>
    <row r="6" spans="1:131" s="235" customFormat="1" ht="26.25" customHeight="1" thickBot="1" x14ac:dyDescent="0.2">
      <c r="A6" s="767"/>
      <c r="B6" s="768"/>
      <c r="C6" s="768"/>
      <c r="D6" s="768"/>
      <c r="E6" s="768"/>
      <c r="F6" s="768"/>
      <c r="G6" s="768"/>
      <c r="H6" s="768"/>
      <c r="I6" s="768"/>
      <c r="J6" s="768"/>
      <c r="K6" s="768"/>
      <c r="L6" s="768"/>
      <c r="M6" s="768"/>
      <c r="N6" s="768"/>
      <c r="O6" s="768"/>
      <c r="P6" s="769"/>
      <c r="Q6" s="773"/>
      <c r="R6" s="774"/>
      <c r="S6" s="774"/>
      <c r="T6" s="774"/>
      <c r="U6" s="775"/>
      <c r="V6" s="773"/>
      <c r="W6" s="774"/>
      <c r="X6" s="774"/>
      <c r="Y6" s="774"/>
      <c r="Z6" s="775"/>
      <c r="AA6" s="773"/>
      <c r="AB6" s="774"/>
      <c r="AC6" s="774"/>
      <c r="AD6" s="774"/>
      <c r="AE6" s="774"/>
      <c r="AF6" s="778"/>
      <c r="AG6" s="774"/>
      <c r="AH6" s="774"/>
      <c r="AI6" s="774"/>
      <c r="AJ6" s="779"/>
      <c r="AK6" s="774"/>
      <c r="AL6" s="774"/>
      <c r="AM6" s="774"/>
      <c r="AN6" s="774"/>
      <c r="AO6" s="775"/>
      <c r="AP6" s="773"/>
      <c r="AQ6" s="774"/>
      <c r="AR6" s="774"/>
      <c r="AS6" s="774"/>
      <c r="AT6" s="775"/>
      <c r="AU6" s="773"/>
      <c r="AV6" s="774"/>
      <c r="AW6" s="774"/>
      <c r="AX6" s="774"/>
      <c r="AY6" s="779"/>
      <c r="AZ6" s="232"/>
      <c r="BA6" s="232"/>
      <c r="BB6" s="232"/>
      <c r="BC6" s="232"/>
      <c r="BD6" s="232"/>
      <c r="BE6" s="233"/>
      <c r="BF6" s="233"/>
      <c r="BG6" s="233"/>
      <c r="BH6" s="233"/>
      <c r="BI6" s="233"/>
      <c r="BJ6" s="233"/>
      <c r="BK6" s="233"/>
      <c r="BL6" s="233"/>
      <c r="BM6" s="233"/>
      <c r="BN6" s="233"/>
      <c r="BO6" s="233"/>
      <c r="BP6" s="233"/>
      <c r="BQ6" s="767"/>
      <c r="BR6" s="768"/>
      <c r="BS6" s="768"/>
      <c r="BT6" s="768"/>
      <c r="BU6" s="768"/>
      <c r="BV6" s="768"/>
      <c r="BW6" s="768"/>
      <c r="BX6" s="768"/>
      <c r="BY6" s="768"/>
      <c r="BZ6" s="768"/>
      <c r="CA6" s="768"/>
      <c r="CB6" s="768"/>
      <c r="CC6" s="768"/>
      <c r="CD6" s="768"/>
      <c r="CE6" s="768"/>
      <c r="CF6" s="768"/>
      <c r="CG6" s="769"/>
      <c r="CH6" s="773"/>
      <c r="CI6" s="774"/>
      <c r="CJ6" s="774"/>
      <c r="CK6" s="774"/>
      <c r="CL6" s="775"/>
      <c r="CM6" s="773"/>
      <c r="CN6" s="774"/>
      <c r="CO6" s="774"/>
      <c r="CP6" s="774"/>
      <c r="CQ6" s="775"/>
      <c r="CR6" s="773"/>
      <c r="CS6" s="774"/>
      <c r="CT6" s="774"/>
      <c r="CU6" s="774"/>
      <c r="CV6" s="775"/>
      <c r="CW6" s="773"/>
      <c r="CX6" s="774"/>
      <c r="CY6" s="774"/>
      <c r="CZ6" s="774"/>
      <c r="DA6" s="775"/>
      <c r="DB6" s="773"/>
      <c r="DC6" s="774"/>
      <c r="DD6" s="774"/>
      <c r="DE6" s="774"/>
      <c r="DF6" s="775"/>
      <c r="DG6" s="810"/>
      <c r="DH6" s="811"/>
      <c r="DI6" s="811"/>
      <c r="DJ6" s="811"/>
      <c r="DK6" s="812"/>
      <c r="DL6" s="810"/>
      <c r="DM6" s="811"/>
      <c r="DN6" s="811"/>
      <c r="DO6" s="811"/>
      <c r="DP6" s="812"/>
      <c r="DQ6" s="773"/>
      <c r="DR6" s="774"/>
      <c r="DS6" s="774"/>
      <c r="DT6" s="774"/>
      <c r="DU6" s="775"/>
      <c r="DV6" s="773"/>
      <c r="DW6" s="774"/>
      <c r="DX6" s="774"/>
      <c r="DY6" s="774"/>
      <c r="DZ6" s="779"/>
      <c r="EA6" s="234"/>
    </row>
    <row r="7" spans="1:131" s="235" customFormat="1" ht="26.25" customHeight="1" thickTop="1" x14ac:dyDescent="0.15">
      <c r="A7" s="236">
        <v>1</v>
      </c>
      <c r="B7" s="794" t="s">
        <v>397</v>
      </c>
      <c r="C7" s="795"/>
      <c r="D7" s="795"/>
      <c r="E7" s="795"/>
      <c r="F7" s="795"/>
      <c r="G7" s="795"/>
      <c r="H7" s="795"/>
      <c r="I7" s="795"/>
      <c r="J7" s="795"/>
      <c r="K7" s="795"/>
      <c r="L7" s="795"/>
      <c r="M7" s="795"/>
      <c r="N7" s="795"/>
      <c r="O7" s="795"/>
      <c r="P7" s="796"/>
      <c r="Q7" s="797">
        <v>29723</v>
      </c>
      <c r="R7" s="798"/>
      <c r="S7" s="798"/>
      <c r="T7" s="798"/>
      <c r="U7" s="798"/>
      <c r="V7" s="798">
        <v>28133</v>
      </c>
      <c r="W7" s="798"/>
      <c r="X7" s="798"/>
      <c r="Y7" s="798"/>
      <c r="Z7" s="798"/>
      <c r="AA7" s="798">
        <v>1590</v>
      </c>
      <c r="AB7" s="798"/>
      <c r="AC7" s="798"/>
      <c r="AD7" s="798"/>
      <c r="AE7" s="799"/>
      <c r="AF7" s="800">
        <v>1423</v>
      </c>
      <c r="AG7" s="801"/>
      <c r="AH7" s="801"/>
      <c r="AI7" s="801"/>
      <c r="AJ7" s="802"/>
      <c r="AK7" s="803">
        <v>2190</v>
      </c>
      <c r="AL7" s="804"/>
      <c r="AM7" s="804"/>
      <c r="AN7" s="804"/>
      <c r="AO7" s="804"/>
      <c r="AP7" s="804">
        <v>15108</v>
      </c>
      <c r="AQ7" s="804"/>
      <c r="AR7" s="804"/>
      <c r="AS7" s="804"/>
      <c r="AT7" s="804"/>
      <c r="AU7" s="805"/>
      <c r="AV7" s="805"/>
      <c r="AW7" s="805"/>
      <c r="AX7" s="805"/>
      <c r="AY7" s="806"/>
      <c r="AZ7" s="232"/>
      <c r="BA7" s="232"/>
      <c r="BB7" s="232"/>
      <c r="BC7" s="232"/>
      <c r="BD7" s="232"/>
      <c r="BE7" s="233"/>
      <c r="BF7" s="233"/>
      <c r="BG7" s="233"/>
      <c r="BH7" s="233"/>
      <c r="BI7" s="233"/>
      <c r="BJ7" s="233"/>
      <c r="BK7" s="233"/>
      <c r="BL7" s="233"/>
      <c r="BM7" s="233"/>
      <c r="BN7" s="233"/>
      <c r="BO7" s="233"/>
      <c r="BP7" s="233"/>
      <c r="BQ7" s="236">
        <v>1</v>
      </c>
      <c r="BR7" s="237"/>
      <c r="BS7" s="783" t="s">
        <v>611</v>
      </c>
      <c r="BT7" s="784"/>
      <c r="BU7" s="784"/>
      <c r="BV7" s="784"/>
      <c r="BW7" s="784"/>
      <c r="BX7" s="784"/>
      <c r="BY7" s="784"/>
      <c r="BZ7" s="784"/>
      <c r="CA7" s="784"/>
      <c r="CB7" s="784"/>
      <c r="CC7" s="784"/>
      <c r="CD7" s="784"/>
      <c r="CE7" s="784"/>
      <c r="CF7" s="784"/>
      <c r="CG7" s="793"/>
      <c r="CH7" s="780">
        <v>0</v>
      </c>
      <c r="CI7" s="781"/>
      <c r="CJ7" s="781"/>
      <c r="CK7" s="781"/>
      <c r="CL7" s="782"/>
      <c r="CM7" s="780">
        <v>118</v>
      </c>
      <c r="CN7" s="781"/>
      <c r="CO7" s="781"/>
      <c r="CP7" s="781"/>
      <c r="CQ7" s="782"/>
      <c r="CR7" s="780">
        <v>6</v>
      </c>
      <c r="CS7" s="781"/>
      <c r="CT7" s="781"/>
      <c r="CU7" s="781"/>
      <c r="CV7" s="782"/>
      <c r="CW7" s="780" t="s">
        <v>593</v>
      </c>
      <c r="CX7" s="781"/>
      <c r="CY7" s="781"/>
      <c r="CZ7" s="781"/>
      <c r="DA7" s="782"/>
      <c r="DB7" s="780">
        <v>121</v>
      </c>
      <c r="DC7" s="781"/>
      <c r="DD7" s="781"/>
      <c r="DE7" s="781"/>
      <c r="DF7" s="782"/>
      <c r="DG7" s="780">
        <v>0</v>
      </c>
      <c r="DH7" s="781"/>
      <c r="DI7" s="781"/>
      <c r="DJ7" s="781"/>
      <c r="DK7" s="782"/>
      <c r="DL7" s="780">
        <v>0</v>
      </c>
      <c r="DM7" s="781"/>
      <c r="DN7" s="781"/>
      <c r="DO7" s="781"/>
      <c r="DP7" s="782"/>
      <c r="DQ7" s="780">
        <v>81</v>
      </c>
      <c r="DR7" s="781"/>
      <c r="DS7" s="781"/>
      <c r="DT7" s="781"/>
      <c r="DU7" s="782"/>
      <c r="DV7" s="783"/>
      <c r="DW7" s="784"/>
      <c r="DX7" s="784"/>
      <c r="DY7" s="784"/>
      <c r="DZ7" s="785"/>
      <c r="EA7" s="234"/>
    </row>
    <row r="8" spans="1:131" s="235" customFormat="1" ht="26.25" customHeight="1" x14ac:dyDescent="0.15">
      <c r="A8" s="238">
        <v>2</v>
      </c>
      <c r="B8" s="824"/>
      <c r="C8" s="825"/>
      <c r="D8" s="825"/>
      <c r="E8" s="825"/>
      <c r="F8" s="825"/>
      <c r="G8" s="825"/>
      <c r="H8" s="825"/>
      <c r="I8" s="825"/>
      <c r="J8" s="825"/>
      <c r="K8" s="825"/>
      <c r="L8" s="825"/>
      <c r="M8" s="825"/>
      <c r="N8" s="825"/>
      <c r="O8" s="825"/>
      <c r="P8" s="826"/>
      <c r="Q8" s="827"/>
      <c r="R8" s="828"/>
      <c r="S8" s="828"/>
      <c r="T8" s="828"/>
      <c r="U8" s="828"/>
      <c r="V8" s="828"/>
      <c r="W8" s="828"/>
      <c r="X8" s="828"/>
      <c r="Y8" s="828"/>
      <c r="Z8" s="828"/>
      <c r="AA8" s="828"/>
      <c r="AB8" s="828"/>
      <c r="AC8" s="828"/>
      <c r="AD8" s="828"/>
      <c r="AE8" s="829"/>
      <c r="AF8" s="830"/>
      <c r="AG8" s="831"/>
      <c r="AH8" s="831"/>
      <c r="AI8" s="831"/>
      <c r="AJ8" s="832"/>
      <c r="AK8" s="813"/>
      <c r="AL8" s="814"/>
      <c r="AM8" s="814"/>
      <c r="AN8" s="814"/>
      <c r="AO8" s="814"/>
      <c r="AP8" s="814"/>
      <c r="AQ8" s="814"/>
      <c r="AR8" s="814"/>
      <c r="AS8" s="814"/>
      <c r="AT8" s="814"/>
      <c r="AU8" s="815"/>
      <c r="AV8" s="815"/>
      <c r="AW8" s="815"/>
      <c r="AX8" s="815"/>
      <c r="AY8" s="816"/>
      <c r="AZ8" s="232"/>
      <c r="BA8" s="232"/>
      <c r="BB8" s="232"/>
      <c r="BC8" s="232"/>
      <c r="BD8" s="232"/>
      <c r="BE8" s="233"/>
      <c r="BF8" s="233"/>
      <c r="BG8" s="233"/>
      <c r="BH8" s="233"/>
      <c r="BI8" s="233"/>
      <c r="BJ8" s="233"/>
      <c r="BK8" s="233"/>
      <c r="BL8" s="233"/>
      <c r="BM8" s="233"/>
      <c r="BN8" s="233"/>
      <c r="BO8" s="233"/>
      <c r="BP8" s="233"/>
      <c r="BQ8" s="238">
        <v>2</v>
      </c>
      <c r="BR8" s="239"/>
      <c r="BS8" s="817"/>
      <c r="BT8" s="818"/>
      <c r="BU8" s="818"/>
      <c r="BV8" s="818"/>
      <c r="BW8" s="818"/>
      <c r="BX8" s="818"/>
      <c r="BY8" s="818"/>
      <c r="BZ8" s="818"/>
      <c r="CA8" s="818"/>
      <c r="CB8" s="818"/>
      <c r="CC8" s="818"/>
      <c r="CD8" s="818"/>
      <c r="CE8" s="818"/>
      <c r="CF8" s="818"/>
      <c r="CG8" s="819"/>
      <c r="CH8" s="820"/>
      <c r="CI8" s="821"/>
      <c r="CJ8" s="821"/>
      <c r="CK8" s="821"/>
      <c r="CL8" s="822"/>
      <c r="CM8" s="820"/>
      <c r="CN8" s="821"/>
      <c r="CO8" s="821"/>
      <c r="CP8" s="821"/>
      <c r="CQ8" s="822"/>
      <c r="CR8" s="820"/>
      <c r="CS8" s="821"/>
      <c r="CT8" s="821"/>
      <c r="CU8" s="821"/>
      <c r="CV8" s="822"/>
      <c r="CW8" s="820"/>
      <c r="CX8" s="821"/>
      <c r="CY8" s="821"/>
      <c r="CZ8" s="821"/>
      <c r="DA8" s="822"/>
      <c r="DB8" s="820"/>
      <c r="DC8" s="821"/>
      <c r="DD8" s="821"/>
      <c r="DE8" s="821"/>
      <c r="DF8" s="822"/>
      <c r="DG8" s="820"/>
      <c r="DH8" s="821"/>
      <c r="DI8" s="821"/>
      <c r="DJ8" s="821"/>
      <c r="DK8" s="822"/>
      <c r="DL8" s="820"/>
      <c r="DM8" s="821"/>
      <c r="DN8" s="821"/>
      <c r="DO8" s="821"/>
      <c r="DP8" s="822"/>
      <c r="DQ8" s="820"/>
      <c r="DR8" s="821"/>
      <c r="DS8" s="821"/>
      <c r="DT8" s="821"/>
      <c r="DU8" s="822"/>
      <c r="DV8" s="817"/>
      <c r="DW8" s="818"/>
      <c r="DX8" s="818"/>
      <c r="DY8" s="818"/>
      <c r="DZ8" s="823"/>
      <c r="EA8" s="234"/>
    </row>
    <row r="9" spans="1:131" s="235" customFormat="1" ht="26.25" customHeight="1" x14ac:dyDescent="0.15">
      <c r="A9" s="238">
        <v>3</v>
      </c>
      <c r="B9" s="824"/>
      <c r="C9" s="825"/>
      <c r="D9" s="825"/>
      <c r="E9" s="825"/>
      <c r="F9" s="825"/>
      <c r="G9" s="825"/>
      <c r="H9" s="825"/>
      <c r="I9" s="825"/>
      <c r="J9" s="825"/>
      <c r="K9" s="825"/>
      <c r="L9" s="825"/>
      <c r="M9" s="825"/>
      <c r="N9" s="825"/>
      <c r="O9" s="825"/>
      <c r="P9" s="826"/>
      <c r="Q9" s="827"/>
      <c r="R9" s="828"/>
      <c r="S9" s="828"/>
      <c r="T9" s="828"/>
      <c r="U9" s="828"/>
      <c r="V9" s="828"/>
      <c r="W9" s="828"/>
      <c r="X9" s="828"/>
      <c r="Y9" s="828"/>
      <c r="Z9" s="828"/>
      <c r="AA9" s="828"/>
      <c r="AB9" s="828"/>
      <c r="AC9" s="828"/>
      <c r="AD9" s="828"/>
      <c r="AE9" s="829"/>
      <c r="AF9" s="830"/>
      <c r="AG9" s="831"/>
      <c r="AH9" s="831"/>
      <c r="AI9" s="831"/>
      <c r="AJ9" s="832"/>
      <c r="AK9" s="813"/>
      <c r="AL9" s="814"/>
      <c r="AM9" s="814"/>
      <c r="AN9" s="814"/>
      <c r="AO9" s="814"/>
      <c r="AP9" s="814"/>
      <c r="AQ9" s="814"/>
      <c r="AR9" s="814"/>
      <c r="AS9" s="814"/>
      <c r="AT9" s="814"/>
      <c r="AU9" s="815"/>
      <c r="AV9" s="815"/>
      <c r="AW9" s="815"/>
      <c r="AX9" s="815"/>
      <c r="AY9" s="816"/>
      <c r="AZ9" s="232"/>
      <c r="BA9" s="232"/>
      <c r="BB9" s="232"/>
      <c r="BC9" s="232"/>
      <c r="BD9" s="232"/>
      <c r="BE9" s="233"/>
      <c r="BF9" s="233"/>
      <c r="BG9" s="233"/>
      <c r="BH9" s="233"/>
      <c r="BI9" s="233"/>
      <c r="BJ9" s="233"/>
      <c r="BK9" s="233"/>
      <c r="BL9" s="233"/>
      <c r="BM9" s="233"/>
      <c r="BN9" s="233"/>
      <c r="BO9" s="233"/>
      <c r="BP9" s="233"/>
      <c r="BQ9" s="238">
        <v>3</v>
      </c>
      <c r="BR9" s="239"/>
      <c r="BS9" s="817"/>
      <c r="BT9" s="818"/>
      <c r="BU9" s="818"/>
      <c r="BV9" s="818"/>
      <c r="BW9" s="818"/>
      <c r="BX9" s="818"/>
      <c r="BY9" s="818"/>
      <c r="BZ9" s="818"/>
      <c r="CA9" s="818"/>
      <c r="CB9" s="818"/>
      <c r="CC9" s="818"/>
      <c r="CD9" s="818"/>
      <c r="CE9" s="818"/>
      <c r="CF9" s="818"/>
      <c r="CG9" s="819"/>
      <c r="CH9" s="820"/>
      <c r="CI9" s="821"/>
      <c r="CJ9" s="821"/>
      <c r="CK9" s="821"/>
      <c r="CL9" s="822"/>
      <c r="CM9" s="820"/>
      <c r="CN9" s="821"/>
      <c r="CO9" s="821"/>
      <c r="CP9" s="821"/>
      <c r="CQ9" s="822"/>
      <c r="CR9" s="820"/>
      <c r="CS9" s="821"/>
      <c r="CT9" s="821"/>
      <c r="CU9" s="821"/>
      <c r="CV9" s="822"/>
      <c r="CW9" s="820"/>
      <c r="CX9" s="821"/>
      <c r="CY9" s="821"/>
      <c r="CZ9" s="821"/>
      <c r="DA9" s="822"/>
      <c r="DB9" s="820"/>
      <c r="DC9" s="821"/>
      <c r="DD9" s="821"/>
      <c r="DE9" s="821"/>
      <c r="DF9" s="822"/>
      <c r="DG9" s="820"/>
      <c r="DH9" s="821"/>
      <c r="DI9" s="821"/>
      <c r="DJ9" s="821"/>
      <c r="DK9" s="822"/>
      <c r="DL9" s="820"/>
      <c r="DM9" s="821"/>
      <c r="DN9" s="821"/>
      <c r="DO9" s="821"/>
      <c r="DP9" s="822"/>
      <c r="DQ9" s="820"/>
      <c r="DR9" s="821"/>
      <c r="DS9" s="821"/>
      <c r="DT9" s="821"/>
      <c r="DU9" s="822"/>
      <c r="DV9" s="817"/>
      <c r="DW9" s="818"/>
      <c r="DX9" s="818"/>
      <c r="DY9" s="818"/>
      <c r="DZ9" s="823"/>
      <c r="EA9" s="234"/>
    </row>
    <row r="10" spans="1:131" s="235" customFormat="1" ht="26.25" customHeight="1" x14ac:dyDescent="0.15">
      <c r="A10" s="238">
        <v>4</v>
      </c>
      <c r="B10" s="824"/>
      <c r="C10" s="825"/>
      <c r="D10" s="825"/>
      <c r="E10" s="825"/>
      <c r="F10" s="825"/>
      <c r="G10" s="825"/>
      <c r="H10" s="825"/>
      <c r="I10" s="825"/>
      <c r="J10" s="825"/>
      <c r="K10" s="825"/>
      <c r="L10" s="825"/>
      <c r="M10" s="825"/>
      <c r="N10" s="825"/>
      <c r="O10" s="825"/>
      <c r="P10" s="826"/>
      <c r="Q10" s="827"/>
      <c r="R10" s="828"/>
      <c r="S10" s="828"/>
      <c r="T10" s="828"/>
      <c r="U10" s="828"/>
      <c r="V10" s="828"/>
      <c r="W10" s="828"/>
      <c r="X10" s="828"/>
      <c r="Y10" s="828"/>
      <c r="Z10" s="828"/>
      <c r="AA10" s="828"/>
      <c r="AB10" s="828"/>
      <c r="AC10" s="828"/>
      <c r="AD10" s="828"/>
      <c r="AE10" s="829"/>
      <c r="AF10" s="830"/>
      <c r="AG10" s="831"/>
      <c r="AH10" s="831"/>
      <c r="AI10" s="831"/>
      <c r="AJ10" s="832"/>
      <c r="AK10" s="813"/>
      <c r="AL10" s="814"/>
      <c r="AM10" s="814"/>
      <c r="AN10" s="814"/>
      <c r="AO10" s="814"/>
      <c r="AP10" s="814"/>
      <c r="AQ10" s="814"/>
      <c r="AR10" s="814"/>
      <c r="AS10" s="814"/>
      <c r="AT10" s="814"/>
      <c r="AU10" s="815"/>
      <c r="AV10" s="815"/>
      <c r="AW10" s="815"/>
      <c r="AX10" s="815"/>
      <c r="AY10" s="816"/>
      <c r="AZ10" s="232"/>
      <c r="BA10" s="232"/>
      <c r="BB10" s="232"/>
      <c r="BC10" s="232"/>
      <c r="BD10" s="232"/>
      <c r="BE10" s="233"/>
      <c r="BF10" s="233"/>
      <c r="BG10" s="233"/>
      <c r="BH10" s="233"/>
      <c r="BI10" s="233"/>
      <c r="BJ10" s="233"/>
      <c r="BK10" s="233"/>
      <c r="BL10" s="233"/>
      <c r="BM10" s="233"/>
      <c r="BN10" s="233"/>
      <c r="BO10" s="233"/>
      <c r="BP10" s="233"/>
      <c r="BQ10" s="238">
        <v>4</v>
      </c>
      <c r="BR10" s="239"/>
      <c r="BS10" s="817"/>
      <c r="BT10" s="818"/>
      <c r="BU10" s="818"/>
      <c r="BV10" s="818"/>
      <c r="BW10" s="818"/>
      <c r="BX10" s="818"/>
      <c r="BY10" s="818"/>
      <c r="BZ10" s="818"/>
      <c r="CA10" s="818"/>
      <c r="CB10" s="818"/>
      <c r="CC10" s="818"/>
      <c r="CD10" s="818"/>
      <c r="CE10" s="818"/>
      <c r="CF10" s="818"/>
      <c r="CG10" s="819"/>
      <c r="CH10" s="820"/>
      <c r="CI10" s="821"/>
      <c r="CJ10" s="821"/>
      <c r="CK10" s="821"/>
      <c r="CL10" s="822"/>
      <c r="CM10" s="820"/>
      <c r="CN10" s="821"/>
      <c r="CO10" s="821"/>
      <c r="CP10" s="821"/>
      <c r="CQ10" s="822"/>
      <c r="CR10" s="820"/>
      <c r="CS10" s="821"/>
      <c r="CT10" s="821"/>
      <c r="CU10" s="821"/>
      <c r="CV10" s="822"/>
      <c r="CW10" s="820"/>
      <c r="CX10" s="821"/>
      <c r="CY10" s="821"/>
      <c r="CZ10" s="821"/>
      <c r="DA10" s="822"/>
      <c r="DB10" s="820"/>
      <c r="DC10" s="821"/>
      <c r="DD10" s="821"/>
      <c r="DE10" s="821"/>
      <c r="DF10" s="822"/>
      <c r="DG10" s="820"/>
      <c r="DH10" s="821"/>
      <c r="DI10" s="821"/>
      <c r="DJ10" s="821"/>
      <c r="DK10" s="822"/>
      <c r="DL10" s="820"/>
      <c r="DM10" s="821"/>
      <c r="DN10" s="821"/>
      <c r="DO10" s="821"/>
      <c r="DP10" s="822"/>
      <c r="DQ10" s="820"/>
      <c r="DR10" s="821"/>
      <c r="DS10" s="821"/>
      <c r="DT10" s="821"/>
      <c r="DU10" s="822"/>
      <c r="DV10" s="817"/>
      <c r="DW10" s="818"/>
      <c r="DX10" s="818"/>
      <c r="DY10" s="818"/>
      <c r="DZ10" s="823"/>
      <c r="EA10" s="234"/>
    </row>
    <row r="11" spans="1:131" s="235" customFormat="1" ht="26.25" customHeight="1" x14ac:dyDescent="0.15">
      <c r="A11" s="238">
        <v>5</v>
      </c>
      <c r="B11" s="824"/>
      <c r="C11" s="825"/>
      <c r="D11" s="825"/>
      <c r="E11" s="825"/>
      <c r="F11" s="825"/>
      <c r="G11" s="825"/>
      <c r="H11" s="825"/>
      <c r="I11" s="825"/>
      <c r="J11" s="825"/>
      <c r="K11" s="825"/>
      <c r="L11" s="825"/>
      <c r="M11" s="825"/>
      <c r="N11" s="825"/>
      <c r="O11" s="825"/>
      <c r="P11" s="826"/>
      <c r="Q11" s="827"/>
      <c r="R11" s="828"/>
      <c r="S11" s="828"/>
      <c r="T11" s="828"/>
      <c r="U11" s="828"/>
      <c r="V11" s="828"/>
      <c r="W11" s="828"/>
      <c r="X11" s="828"/>
      <c r="Y11" s="828"/>
      <c r="Z11" s="828"/>
      <c r="AA11" s="828"/>
      <c r="AB11" s="828"/>
      <c r="AC11" s="828"/>
      <c r="AD11" s="828"/>
      <c r="AE11" s="829"/>
      <c r="AF11" s="830"/>
      <c r="AG11" s="831"/>
      <c r="AH11" s="831"/>
      <c r="AI11" s="831"/>
      <c r="AJ11" s="832"/>
      <c r="AK11" s="813"/>
      <c r="AL11" s="814"/>
      <c r="AM11" s="814"/>
      <c r="AN11" s="814"/>
      <c r="AO11" s="814"/>
      <c r="AP11" s="814"/>
      <c r="AQ11" s="814"/>
      <c r="AR11" s="814"/>
      <c r="AS11" s="814"/>
      <c r="AT11" s="814"/>
      <c r="AU11" s="815"/>
      <c r="AV11" s="815"/>
      <c r="AW11" s="815"/>
      <c r="AX11" s="815"/>
      <c r="AY11" s="816"/>
      <c r="AZ11" s="232"/>
      <c r="BA11" s="232"/>
      <c r="BB11" s="232"/>
      <c r="BC11" s="232"/>
      <c r="BD11" s="232"/>
      <c r="BE11" s="233"/>
      <c r="BF11" s="233"/>
      <c r="BG11" s="233"/>
      <c r="BH11" s="233"/>
      <c r="BI11" s="233"/>
      <c r="BJ11" s="233"/>
      <c r="BK11" s="233"/>
      <c r="BL11" s="233"/>
      <c r="BM11" s="233"/>
      <c r="BN11" s="233"/>
      <c r="BO11" s="233"/>
      <c r="BP11" s="233"/>
      <c r="BQ11" s="238">
        <v>5</v>
      </c>
      <c r="BR11" s="239"/>
      <c r="BS11" s="817"/>
      <c r="BT11" s="818"/>
      <c r="BU11" s="818"/>
      <c r="BV11" s="818"/>
      <c r="BW11" s="818"/>
      <c r="BX11" s="818"/>
      <c r="BY11" s="818"/>
      <c r="BZ11" s="818"/>
      <c r="CA11" s="818"/>
      <c r="CB11" s="818"/>
      <c r="CC11" s="818"/>
      <c r="CD11" s="818"/>
      <c r="CE11" s="818"/>
      <c r="CF11" s="818"/>
      <c r="CG11" s="819"/>
      <c r="CH11" s="820"/>
      <c r="CI11" s="821"/>
      <c r="CJ11" s="821"/>
      <c r="CK11" s="821"/>
      <c r="CL11" s="822"/>
      <c r="CM11" s="820"/>
      <c r="CN11" s="821"/>
      <c r="CO11" s="821"/>
      <c r="CP11" s="821"/>
      <c r="CQ11" s="822"/>
      <c r="CR11" s="820"/>
      <c r="CS11" s="821"/>
      <c r="CT11" s="821"/>
      <c r="CU11" s="821"/>
      <c r="CV11" s="822"/>
      <c r="CW11" s="820"/>
      <c r="CX11" s="821"/>
      <c r="CY11" s="821"/>
      <c r="CZ11" s="821"/>
      <c r="DA11" s="822"/>
      <c r="DB11" s="820"/>
      <c r="DC11" s="821"/>
      <c r="DD11" s="821"/>
      <c r="DE11" s="821"/>
      <c r="DF11" s="822"/>
      <c r="DG11" s="820"/>
      <c r="DH11" s="821"/>
      <c r="DI11" s="821"/>
      <c r="DJ11" s="821"/>
      <c r="DK11" s="822"/>
      <c r="DL11" s="820"/>
      <c r="DM11" s="821"/>
      <c r="DN11" s="821"/>
      <c r="DO11" s="821"/>
      <c r="DP11" s="822"/>
      <c r="DQ11" s="820"/>
      <c r="DR11" s="821"/>
      <c r="DS11" s="821"/>
      <c r="DT11" s="821"/>
      <c r="DU11" s="822"/>
      <c r="DV11" s="817"/>
      <c r="DW11" s="818"/>
      <c r="DX11" s="818"/>
      <c r="DY11" s="818"/>
      <c r="DZ11" s="823"/>
      <c r="EA11" s="234"/>
    </row>
    <row r="12" spans="1:131" s="235" customFormat="1" ht="26.25" customHeight="1" x14ac:dyDescent="0.15">
      <c r="A12" s="238">
        <v>6</v>
      </c>
      <c r="B12" s="824"/>
      <c r="C12" s="825"/>
      <c r="D12" s="825"/>
      <c r="E12" s="825"/>
      <c r="F12" s="825"/>
      <c r="G12" s="825"/>
      <c r="H12" s="825"/>
      <c r="I12" s="825"/>
      <c r="J12" s="825"/>
      <c r="K12" s="825"/>
      <c r="L12" s="825"/>
      <c r="M12" s="825"/>
      <c r="N12" s="825"/>
      <c r="O12" s="825"/>
      <c r="P12" s="826"/>
      <c r="Q12" s="827"/>
      <c r="R12" s="828"/>
      <c r="S12" s="828"/>
      <c r="T12" s="828"/>
      <c r="U12" s="828"/>
      <c r="V12" s="828"/>
      <c r="W12" s="828"/>
      <c r="X12" s="828"/>
      <c r="Y12" s="828"/>
      <c r="Z12" s="828"/>
      <c r="AA12" s="828"/>
      <c r="AB12" s="828"/>
      <c r="AC12" s="828"/>
      <c r="AD12" s="828"/>
      <c r="AE12" s="829"/>
      <c r="AF12" s="830"/>
      <c r="AG12" s="831"/>
      <c r="AH12" s="831"/>
      <c r="AI12" s="831"/>
      <c r="AJ12" s="832"/>
      <c r="AK12" s="813"/>
      <c r="AL12" s="814"/>
      <c r="AM12" s="814"/>
      <c r="AN12" s="814"/>
      <c r="AO12" s="814"/>
      <c r="AP12" s="814"/>
      <c r="AQ12" s="814"/>
      <c r="AR12" s="814"/>
      <c r="AS12" s="814"/>
      <c r="AT12" s="814"/>
      <c r="AU12" s="815"/>
      <c r="AV12" s="815"/>
      <c r="AW12" s="815"/>
      <c r="AX12" s="815"/>
      <c r="AY12" s="816"/>
      <c r="AZ12" s="232"/>
      <c r="BA12" s="232"/>
      <c r="BB12" s="232"/>
      <c r="BC12" s="232"/>
      <c r="BD12" s="232"/>
      <c r="BE12" s="233"/>
      <c r="BF12" s="233"/>
      <c r="BG12" s="233"/>
      <c r="BH12" s="233"/>
      <c r="BI12" s="233"/>
      <c r="BJ12" s="233"/>
      <c r="BK12" s="233"/>
      <c r="BL12" s="233"/>
      <c r="BM12" s="233"/>
      <c r="BN12" s="233"/>
      <c r="BO12" s="233"/>
      <c r="BP12" s="233"/>
      <c r="BQ12" s="238">
        <v>6</v>
      </c>
      <c r="BR12" s="239"/>
      <c r="BS12" s="817"/>
      <c r="BT12" s="818"/>
      <c r="BU12" s="818"/>
      <c r="BV12" s="818"/>
      <c r="BW12" s="818"/>
      <c r="BX12" s="818"/>
      <c r="BY12" s="818"/>
      <c r="BZ12" s="818"/>
      <c r="CA12" s="818"/>
      <c r="CB12" s="818"/>
      <c r="CC12" s="818"/>
      <c r="CD12" s="818"/>
      <c r="CE12" s="818"/>
      <c r="CF12" s="818"/>
      <c r="CG12" s="819"/>
      <c r="CH12" s="820"/>
      <c r="CI12" s="821"/>
      <c r="CJ12" s="821"/>
      <c r="CK12" s="821"/>
      <c r="CL12" s="822"/>
      <c r="CM12" s="820"/>
      <c r="CN12" s="821"/>
      <c r="CO12" s="821"/>
      <c r="CP12" s="821"/>
      <c r="CQ12" s="822"/>
      <c r="CR12" s="820"/>
      <c r="CS12" s="821"/>
      <c r="CT12" s="821"/>
      <c r="CU12" s="821"/>
      <c r="CV12" s="822"/>
      <c r="CW12" s="820"/>
      <c r="CX12" s="821"/>
      <c r="CY12" s="821"/>
      <c r="CZ12" s="821"/>
      <c r="DA12" s="822"/>
      <c r="DB12" s="820"/>
      <c r="DC12" s="821"/>
      <c r="DD12" s="821"/>
      <c r="DE12" s="821"/>
      <c r="DF12" s="822"/>
      <c r="DG12" s="820"/>
      <c r="DH12" s="821"/>
      <c r="DI12" s="821"/>
      <c r="DJ12" s="821"/>
      <c r="DK12" s="822"/>
      <c r="DL12" s="820"/>
      <c r="DM12" s="821"/>
      <c r="DN12" s="821"/>
      <c r="DO12" s="821"/>
      <c r="DP12" s="822"/>
      <c r="DQ12" s="820"/>
      <c r="DR12" s="821"/>
      <c r="DS12" s="821"/>
      <c r="DT12" s="821"/>
      <c r="DU12" s="822"/>
      <c r="DV12" s="817"/>
      <c r="DW12" s="818"/>
      <c r="DX12" s="818"/>
      <c r="DY12" s="818"/>
      <c r="DZ12" s="823"/>
      <c r="EA12" s="234"/>
    </row>
    <row r="13" spans="1:131" s="235" customFormat="1" ht="26.25" customHeight="1" x14ac:dyDescent="0.15">
      <c r="A13" s="238">
        <v>7</v>
      </c>
      <c r="B13" s="824"/>
      <c r="C13" s="825"/>
      <c r="D13" s="825"/>
      <c r="E13" s="825"/>
      <c r="F13" s="825"/>
      <c r="G13" s="825"/>
      <c r="H13" s="825"/>
      <c r="I13" s="825"/>
      <c r="J13" s="825"/>
      <c r="K13" s="825"/>
      <c r="L13" s="825"/>
      <c r="M13" s="825"/>
      <c r="N13" s="825"/>
      <c r="O13" s="825"/>
      <c r="P13" s="826"/>
      <c r="Q13" s="827"/>
      <c r="R13" s="828"/>
      <c r="S13" s="828"/>
      <c r="T13" s="828"/>
      <c r="U13" s="828"/>
      <c r="V13" s="828"/>
      <c r="W13" s="828"/>
      <c r="X13" s="828"/>
      <c r="Y13" s="828"/>
      <c r="Z13" s="828"/>
      <c r="AA13" s="828"/>
      <c r="AB13" s="828"/>
      <c r="AC13" s="828"/>
      <c r="AD13" s="828"/>
      <c r="AE13" s="829"/>
      <c r="AF13" s="830"/>
      <c r="AG13" s="831"/>
      <c r="AH13" s="831"/>
      <c r="AI13" s="831"/>
      <c r="AJ13" s="832"/>
      <c r="AK13" s="813"/>
      <c r="AL13" s="814"/>
      <c r="AM13" s="814"/>
      <c r="AN13" s="814"/>
      <c r="AO13" s="814"/>
      <c r="AP13" s="814"/>
      <c r="AQ13" s="814"/>
      <c r="AR13" s="814"/>
      <c r="AS13" s="814"/>
      <c r="AT13" s="814"/>
      <c r="AU13" s="815"/>
      <c r="AV13" s="815"/>
      <c r="AW13" s="815"/>
      <c r="AX13" s="815"/>
      <c r="AY13" s="816"/>
      <c r="AZ13" s="232"/>
      <c r="BA13" s="232"/>
      <c r="BB13" s="232"/>
      <c r="BC13" s="232"/>
      <c r="BD13" s="232"/>
      <c r="BE13" s="233"/>
      <c r="BF13" s="233"/>
      <c r="BG13" s="233"/>
      <c r="BH13" s="233"/>
      <c r="BI13" s="233"/>
      <c r="BJ13" s="233"/>
      <c r="BK13" s="233"/>
      <c r="BL13" s="233"/>
      <c r="BM13" s="233"/>
      <c r="BN13" s="233"/>
      <c r="BO13" s="233"/>
      <c r="BP13" s="233"/>
      <c r="BQ13" s="238">
        <v>7</v>
      </c>
      <c r="BR13" s="239"/>
      <c r="BS13" s="817"/>
      <c r="BT13" s="818"/>
      <c r="BU13" s="818"/>
      <c r="BV13" s="818"/>
      <c r="BW13" s="818"/>
      <c r="BX13" s="818"/>
      <c r="BY13" s="818"/>
      <c r="BZ13" s="818"/>
      <c r="CA13" s="818"/>
      <c r="CB13" s="818"/>
      <c r="CC13" s="818"/>
      <c r="CD13" s="818"/>
      <c r="CE13" s="818"/>
      <c r="CF13" s="818"/>
      <c r="CG13" s="819"/>
      <c r="CH13" s="820"/>
      <c r="CI13" s="821"/>
      <c r="CJ13" s="821"/>
      <c r="CK13" s="821"/>
      <c r="CL13" s="822"/>
      <c r="CM13" s="820"/>
      <c r="CN13" s="821"/>
      <c r="CO13" s="821"/>
      <c r="CP13" s="821"/>
      <c r="CQ13" s="822"/>
      <c r="CR13" s="820"/>
      <c r="CS13" s="821"/>
      <c r="CT13" s="821"/>
      <c r="CU13" s="821"/>
      <c r="CV13" s="822"/>
      <c r="CW13" s="820"/>
      <c r="CX13" s="821"/>
      <c r="CY13" s="821"/>
      <c r="CZ13" s="821"/>
      <c r="DA13" s="822"/>
      <c r="DB13" s="820"/>
      <c r="DC13" s="821"/>
      <c r="DD13" s="821"/>
      <c r="DE13" s="821"/>
      <c r="DF13" s="822"/>
      <c r="DG13" s="820"/>
      <c r="DH13" s="821"/>
      <c r="DI13" s="821"/>
      <c r="DJ13" s="821"/>
      <c r="DK13" s="822"/>
      <c r="DL13" s="820"/>
      <c r="DM13" s="821"/>
      <c r="DN13" s="821"/>
      <c r="DO13" s="821"/>
      <c r="DP13" s="822"/>
      <c r="DQ13" s="820"/>
      <c r="DR13" s="821"/>
      <c r="DS13" s="821"/>
      <c r="DT13" s="821"/>
      <c r="DU13" s="822"/>
      <c r="DV13" s="817"/>
      <c r="DW13" s="818"/>
      <c r="DX13" s="818"/>
      <c r="DY13" s="818"/>
      <c r="DZ13" s="823"/>
      <c r="EA13" s="234"/>
    </row>
    <row r="14" spans="1:131" s="235" customFormat="1" ht="26.25" customHeight="1" x14ac:dyDescent="0.15">
      <c r="A14" s="238">
        <v>8</v>
      </c>
      <c r="B14" s="824"/>
      <c r="C14" s="825"/>
      <c r="D14" s="825"/>
      <c r="E14" s="825"/>
      <c r="F14" s="825"/>
      <c r="G14" s="825"/>
      <c r="H14" s="825"/>
      <c r="I14" s="825"/>
      <c r="J14" s="825"/>
      <c r="K14" s="825"/>
      <c r="L14" s="825"/>
      <c r="M14" s="825"/>
      <c r="N14" s="825"/>
      <c r="O14" s="825"/>
      <c r="P14" s="826"/>
      <c r="Q14" s="827"/>
      <c r="R14" s="828"/>
      <c r="S14" s="828"/>
      <c r="T14" s="828"/>
      <c r="U14" s="828"/>
      <c r="V14" s="828"/>
      <c r="W14" s="828"/>
      <c r="X14" s="828"/>
      <c r="Y14" s="828"/>
      <c r="Z14" s="828"/>
      <c r="AA14" s="828"/>
      <c r="AB14" s="828"/>
      <c r="AC14" s="828"/>
      <c r="AD14" s="828"/>
      <c r="AE14" s="829"/>
      <c r="AF14" s="830"/>
      <c r="AG14" s="831"/>
      <c r="AH14" s="831"/>
      <c r="AI14" s="831"/>
      <c r="AJ14" s="832"/>
      <c r="AK14" s="813"/>
      <c r="AL14" s="814"/>
      <c r="AM14" s="814"/>
      <c r="AN14" s="814"/>
      <c r="AO14" s="814"/>
      <c r="AP14" s="814"/>
      <c r="AQ14" s="814"/>
      <c r="AR14" s="814"/>
      <c r="AS14" s="814"/>
      <c r="AT14" s="814"/>
      <c r="AU14" s="815"/>
      <c r="AV14" s="815"/>
      <c r="AW14" s="815"/>
      <c r="AX14" s="815"/>
      <c r="AY14" s="816"/>
      <c r="AZ14" s="232"/>
      <c r="BA14" s="232"/>
      <c r="BB14" s="232"/>
      <c r="BC14" s="232"/>
      <c r="BD14" s="232"/>
      <c r="BE14" s="233"/>
      <c r="BF14" s="233"/>
      <c r="BG14" s="233"/>
      <c r="BH14" s="233"/>
      <c r="BI14" s="233"/>
      <c r="BJ14" s="233"/>
      <c r="BK14" s="233"/>
      <c r="BL14" s="233"/>
      <c r="BM14" s="233"/>
      <c r="BN14" s="233"/>
      <c r="BO14" s="233"/>
      <c r="BP14" s="233"/>
      <c r="BQ14" s="238">
        <v>8</v>
      </c>
      <c r="BR14" s="239"/>
      <c r="BS14" s="817"/>
      <c r="BT14" s="818"/>
      <c r="BU14" s="818"/>
      <c r="BV14" s="818"/>
      <c r="BW14" s="818"/>
      <c r="BX14" s="818"/>
      <c r="BY14" s="818"/>
      <c r="BZ14" s="818"/>
      <c r="CA14" s="818"/>
      <c r="CB14" s="818"/>
      <c r="CC14" s="818"/>
      <c r="CD14" s="818"/>
      <c r="CE14" s="818"/>
      <c r="CF14" s="818"/>
      <c r="CG14" s="819"/>
      <c r="CH14" s="820"/>
      <c r="CI14" s="821"/>
      <c r="CJ14" s="821"/>
      <c r="CK14" s="821"/>
      <c r="CL14" s="822"/>
      <c r="CM14" s="820"/>
      <c r="CN14" s="821"/>
      <c r="CO14" s="821"/>
      <c r="CP14" s="821"/>
      <c r="CQ14" s="822"/>
      <c r="CR14" s="820"/>
      <c r="CS14" s="821"/>
      <c r="CT14" s="821"/>
      <c r="CU14" s="821"/>
      <c r="CV14" s="822"/>
      <c r="CW14" s="820"/>
      <c r="CX14" s="821"/>
      <c r="CY14" s="821"/>
      <c r="CZ14" s="821"/>
      <c r="DA14" s="822"/>
      <c r="DB14" s="820"/>
      <c r="DC14" s="821"/>
      <c r="DD14" s="821"/>
      <c r="DE14" s="821"/>
      <c r="DF14" s="822"/>
      <c r="DG14" s="820"/>
      <c r="DH14" s="821"/>
      <c r="DI14" s="821"/>
      <c r="DJ14" s="821"/>
      <c r="DK14" s="822"/>
      <c r="DL14" s="820"/>
      <c r="DM14" s="821"/>
      <c r="DN14" s="821"/>
      <c r="DO14" s="821"/>
      <c r="DP14" s="822"/>
      <c r="DQ14" s="820"/>
      <c r="DR14" s="821"/>
      <c r="DS14" s="821"/>
      <c r="DT14" s="821"/>
      <c r="DU14" s="822"/>
      <c r="DV14" s="817"/>
      <c r="DW14" s="818"/>
      <c r="DX14" s="818"/>
      <c r="DY14" s="818"/>
      <c r="DZ14" s="823"/>
      <c r="EA14" s="234"/>
    </row>
    <row r="15" spans="1:131" s="235" customFormat="1" ht="26.25" customHeight="1" x14ac:dyDescent="0.15">
      <c r="A15" s="238">
        <v>9</v>
      </c>
      <c r="B15" s="824"/>
      <c r="C15" s="825"/>
      <c r="D15" s="825"/>
      <c r="E15" s="825"/>
      <c r="F15" s="825"/>
      <c r="G15" s="825"/>
      <c r="H15" s="825"/>
      <c r="I15" s="825"/>
      <c r="J15" s="825"/>
      <c r="K15" s="825"/>
      <c r="L15" s="825"/>
      <c r="M15" s="825"/>
      <c r="N15" s="825"/>
      <c r="O15" s="825"/>
      <c r="P15" s="826"/>
      <c r="Q15" s="827"/>
      <c r="R15" s="828"/>
      <c r="S15" s="828"/>
      <c r="T15" s="828"/>
      <c r="U15" s="828"/>
      <c r="V15" s="828"/>
      <c r="W15" s="828"/>
      <c r="X15" s="828"/>
      <c r="Y15" s="828"/>
      <c r="Z15" s="828"/>
      <c r="AA15" s="828"/>
      <c r="AB15" s="828"/>
      <c r="AC15" s="828"/>
      <c r="AD15" s="828"/>
      <c r="AE15" s="829"/>
      <c r="AF15" s="830"/>
      <c r="AG15" s="831"/>
      <c r="AH15" s="831"/>
      <c r="AI15" s="831"/>
      <c r="AJ15" s="832"/>
      <c r="AK15" s="813"/>
      <c r="AL15" s="814"/>
      <c r="AM15" s="814"/>
      <c r="AN15" s="814"/>
      <c r="AO15" s="814"/>
      <c r="AP15" s="814"/>
      <c r="AQ15" s="814"/>
      <c r="AR15" s="814"/>
      <c r="AS15" s="814"/>
      <c r="AT15" s="814"/>
      <c r="AU15" s="815"/>
      <c r="AV15" s="815"/>
      <c r="AW15" s="815"/>
      <c r="AX15" s="815"/>
      <c r="AY15" s="816"/>
      <c r="AZ15" s="232"/>
      <c r="BA15" s="232"/>
      <c r="BB15" s="232"/>
      <c r="BC15" s="232"/>
      <c r="BD15" s="232"/>
      <c r="BE15" s="233"/>
      <c r="BF15" s="233"/>
      <c r="BG15" s="233"/>
      <c r="BH15" s="233"/>
      <c r="BI15" s="233"/>
      <c r="BJ15" s="233"/>
      <c r="BK15" s="233"/>
      <c r="BL15" s="233"/>
      <c r="BM15" s="233"/>
      <c r="BN15" s="233"/>
      <c r="BO15" s="233"/>
      <c r="BP15" s="233"/>
      <c r="BQ15" s="238">
        <v>9</v>
      </c>
      <c r="BR15" s="239"/>
      <c r="BS15" s="817"/>
      <c r="BT15" s="818"/>
      <c r="BU15" s="818"/>
      <c r="BV15" s="818"/>
      <c r="BW15" s="818"/>
      <c r="BX15" s="818"/>
      <c r="BY15" s="818"/>
      <c r="BZ15" s="818"/>
      <c r="CA15" s="818"/>
      <c r="CB15" s="818"/>
      <c r="CC15" s="818"/>
      <c r="CD15" s="818"/>
      <c r="CE15" s="818"/>
      <c r="CF15" s="818"/>
      <c r="CG15" s="819"/>
      <c r="CH15" s="820"/>
      <c r="CI15" s="821"/>
      <c r="CJ15" s="821"/>
      <c r="CK15" s="821"/>
      <c r="CL15" s="822"/>
      <c r="CM15" s="820"/>
      <c r="CN15" s="821"/>
      <c r="CO15" s="821"/>
      <c r="CP15" s="821"/>
      <c r="CQ15" s="822"/>
      <c r="CR15" s="820"/>
      <c r="CS15" s="821"/>
      <c r="CT15" s="821"/>
      <c r="CU15" s="821"/>
      <c r="CV15" s="822"/>
      <c r="CW15" s="820"/>
      <c r="CX15" s="821"/>
      <c r="CY15" s="821"/>
      <c r="CZ15" s="821"/>
      <c r="DA15" s="822"/>
      <c r="DB15" s="820"/>
      <c r="DC15" s="821"/>
      <c r="DD15" s="821"/>
      <c r="DE15" s="821"/>
      <c r="DF15" s="822"/>
      <c r="DG15" s="820"/>
      <c r="DH15" s="821"/>
      <c r="DI15" s="821"/>
      <c r="DJ15" s="821"/>
      <c r="DK15" s="822"/>
      <c r="DL15" s="820"/>
      <c r="DM15" s="821"/>
      <c r="DN15" s="821"/>
      <c r="DO15" s="821"/>
      <c r="DP15" s="822"/>
      <c r="DQ15" s="820"/>
      <c r="DR15" s="821"/>
      <c r="DS15" s="821"/>
      <c r="DT15" s="821"/>
      <c r="DU15" s="822"/>
      <c r="DV15" s="817"/>
      <c r="DW15" s="818"/>
      <c r="DX15" s="818"/>
      <c r="DY15" s="818"/>
      <c r="DZ15" s="823"/>
      <c r="EA15" s="234"/>
    </row>
    <row r="16" spans="1:131" s="235" customFormat="1" ht="26.25" customHeight="1" x14ac:dyDescent="0.15">
      <c r="A16" s="238">
        <v>10</v>
      </c>
      <c r="B16" s="824"/>
      <c r="C16" s="825"/>
      <c r="D16" s="825"/>
      <c r="E16" s="825"/>
      <c r="F16" s="825"/>
      <c r="G16" s="825"/>
      <c r="H16" s="825"/>
      <c r="I16" s="825"/>
      <c r="J16" s="825"/>
      <c r="K16" s="825"/>
      <c r="L16" s="825"/>
      <c r="M16" s="825"/>
      <c r="N16" s="825"/>
      <c r="O16" s="825"/>
      <c r="P16" s="826"/>
      <c r="Q16" s="827"/>
      <c r="R16" s="828"/>
      <c r="S16" s="828"/>
      <c r="T16" s="828"/>
      <c r="U16" s="828"/>
      <c r="V16" s="828"/>
      <c r="W16" s="828"/>
      <c r="X16" s="828"/>
      <c r="Y16" s="828"/>
      <c r="Z16" s="828"/>
      <c r="AA16" s="828"/>
      <c r="AB16" s="828"/>
      <c r="AC16" s="828"/>
      <c r="AD16" s="828"/>
      <c r="AE16" s="829"/>
      <c r="AF16" s="830"/>
      <c r="AG16" s="831"/>
      <c r="AH16" s="831"/>
      <c r="AI16" s="831"/>
      <c r="AJ16" s="832"/>
      <c r="AK16" s="813"/>
      <c r="AL16" s="814"/>
      <c r="AM16" s="814"/>
      <c r="AN16" s="814"/>
      <c r="AO16" s="814"/>
      <c r="AP16" s="814"/>
      <c r="AQ16" s="814"/>
      <c r="AR16" s="814"/>
      <c r="AS16" s="814"/>
      <c r="AT16" s="814"/>
      <c r="AU16" s="815"/>
      <c r="AV16" s="815"/>
      <c r="AW16" s="815"/>
      <c r="AX16" s="815"/>
      <c r="AY16" s="816"/>
      <c r="AZ16" s="232"/>
      <c r="BA16" s="232"/>
      <c r="BB16" s="232"/>
      <c r="BC16" s="232"/>
      <c r="BD16" s="232"/>
      <c r="BE16" s="233"/>
      <c r="BF16" s="233"/>
      <c r="BG16" s="233"/>
      <c r="BH16" s="233"/>
      <c r="BI16" s="233"/>
      <c r="BJ16" s="233"/>
      <c r="BK16" s="233"/>
      <c r="BL16" s="233"/>
      <c r="BM16" s="233"/>
      <c r="BN16" s="233"/>
      <c r="BO16" s="233"/>
      <c r="BP16" s="233"/>
      <c r="BQ16" s="238">
        <v>10</v>
      </c>
      <c r="BR16" s="239"/>
      <c r="BS16" s="817"/>
      <c r="BT16" s="818"/>
      <c r="BU16" s="818"/>
      <c r="BV16" s="818"/>
      <c r="BW16" s="818"/>
      <c r="BX16" s="818"/>
      <c r="BY16" s="818"/>
      <c r="BZ16" s="818"/>
      <c r="CA16" s="818"/>
      <c r="CB16" s="818"/>
      <c r="CC16" s="818"/>
      <c r="CD16" s="818"/>
      <c r="CE16" s="818"/>
      <c r="CF16" s="818"/>
      <c r="CG16" s="819"/>
      <c r="CH16" s="820"/>
      <c r="CI16" s="821"/>
      <c r="CJ16" s="821"/>
      <c r="CK16" s="821"/>
      <c r="CL16" s="822"/>
      <c r="CM16" s="820"/>
      <c r="CN16" s="821"/>
      <c r="CO16" s="821"/>
      <c r="CP16" s="821"/>
      <c r="CQ16" s="822"/>
      <c r="CR16" s="820"/>
      <c r="CS16" s="821"/>
      <c r="CT16" s="821"/>
      <c r="CU16" s="821"/>
      <c r="CV16" s="822"/>
      <c r="CW16" s="820"/>
      <c r="CX16" s="821"/>
      <c r="CY16" s="821"/>
      <c r="CZ16" s="821"/>
      <c r="DA16" s="822"/>
      <c r="DB16" s="820"/>
      <c r="DC16" s="821"/>
      <c r="DD16" s="821"/>
      <c r="DE16" s="821"/>
      <c r="DF16" s="822"/>
      <c r="DG16" s="820"/>
      <c r="DH16" s="821"/>
      <c r="DI16" s="821"/>
      <c r="DJ16" s="821"/>
      <c r="DK16" s="822"/>
      <c r="DL16" s="820"/>
      <c r="DM16" s="821"/>
      <c r="DN16" s="821"/>
      <c r="DO16" s="821"/>
      <c r="DP16" s="822"/>
      <c r="DQ16" s="820"/>
      <c r="DR16" s="821"/>
      <c r="DS16" s="821"/>
      <c r="DT16" s="821"/>
      <c r="DU16" s="822"/>
      <c r="DV16" s="817"/>
      <c r="DW16" s="818"/>
      <c r="DX16" s="818"/>
      <c r="DY16" s="818"/>
      <c r="DZ16" s="823"/>
      <c r="EA16" s="234"/>
    </row>
    <row r="17" spans="1:131" s="235" customFormat="1" ht="26.25" customHeight="1" x14ac:dyDescent="0.15">
      <c r="A17" s="238">
        <v>11</v>
      </c>
      <c r="B17" s="824"/>
      <c r="C17" s="825"/>
      <c r="D17" s="825"/>
      <c r="E17" s="825"/>
      <c r="F17" s="825"/>
      <c r="G17" s="825"/>
      <c r="H17" s="825"/>
      <c r="I17" s="825"/>
      <c r="J17" s="825"/>
      <c r="K17" s="825"/>
      <c r="L17" s="825"/>
      <c r="M17" s="825"/>
      <c r="N17" s="825"/>
      <c r="O17" s="825"/>
      <c r="P17" s="826"/>
      <c r="Q17" s="827"/>
      <c r="R17" s="828"/>
      <c r="S17" s="828"/>
      <c r="T17" s="828"/>
      <c r="U17" s="828"/>
      <c r="V17" s="828"/>
      <c r="W17" s="828"/>
      <c r="X17" s="828"/>
      <c r="Y17" s="828"/>
      <c r="Z17" s="828"/>
      <c r="AA17" s="828"/>
      <c r="AB17" s="828"/>
      <c r="AC17" s="828"/>
      <c r="AD17" s="828"/>
      <c r="AE17" s="829"/>
      <c r="AF17" s="830"/>
      <c r="AG17" s="831"/>
      <c r="AH17" s="831"/>
      <c r="AI17" s="831"/>
      <c r="AJ17" s="832"/>
      <c r="AK17" s="813"/>
      <c r="AL17" s="814"/>
      <c r="AM17" s="814"/>
      <c r="AN17" s="814"/>
      <c r="AO17" s="814"/>
      <c r="AP17" s="814"/>
      <c r="AQ17" s="814"/>
      <c r="AR17" s="814"/>
      <c r="AS17" s="814"/>
      <c r="AT17" s="814"/>
      <c r="AU17" s="815"/>
      <c r="AV17" s="815"/>
      <c r="AW17" s="815"/>
      <c r="AX17" s="815"/>
      <c r="AY17" s="816"/>
      <c r="AZ17" s="232"/>
      <c r="BA17" s="232"/>
      <c r="BB17" s="232"/>
      <c r="BC17" s="232"/>
      <c r="BD17" s="232"/>
      <c r="BE17" s="233"/>
      <c r="BF17" s="233"/>
      <c r="BG17" s="233"/>
      <c r="BH17" s="233"/>
      <c r="BI17" s="233"/>
      <c r="BJ17" s="233"/>
      <c r="BK17" s="233"/>
      <c r="BL17" s="233"/>
      <c r="BM17" s="233"/>
      <c r="BN17" s="233"/>
      <c r="BO17" s="233"/>
      <c r="BP17" s="233"/>
      <c r="BQ17" s="238">
        <v>11</v>
      </c>
      <c r="BR17" s="239"/>
      <c r="BS17" s="817"/>
      <c r="BT17" s="818"/>
      <c r="BU17" s="818"/>
      <c r="BV17" s="818"/>
      <c r="BW17" s="818"/>
      <c r="BX17" s="818"/>
      <c r="BY17" s="818"/>
      <c r="BZ17" s="818"/>
      <c r="CA17" s="818"/>
      <c r="CB17" s="818"/>
      <c r="CC17" s="818"/>
      <c r="CD17" s="818"/>
      <c r="CE17" s="818"/>
      <c r="CF17" s="818"/>
      <c r="CG17" s="819"/>
      <c r="CH17" s="820"/>
      <c r="CI17" s="821"/>
      <c r="CJ17" s="821"/>
      <c r="CK17" s="821"/>
      <c r="CL17" s="822"/>
      <c r="CM17" s="820"/>
      <c r="CN17" s="821"/>
      <c r="CO17" s="821"/>
      <c r="CP17" s="821"/>
      <c r="CQ17" s="822"/>
      <c r="CR17" s="820"/>
      <c r="CS17" s="821"/>
      <c r="CT17" s="821"/>
      <c r="CU17" s="821"/>
      <c r="CV17" s="822"/>
      <c r="CW17" s="820"/>
      <c r="CX17" s="821"/>
      <c r="CY17" s="821"/>
      <c r="CZ17" s="821"/>
      <c r="DA17" s="822"/>
      <c r="DB17" s="820"/>
      <c r="DC17" s="821"/>
      <c r="DD17" s="821"/>
      <c r="DE17" s="821"/>
      <c r="DF17" s="822"/>
      <c r="DG17" s="820"/>
      <c r="DH17" s="821"/>
      <c r="DI17" s="821"/>
      <c r="DJ17" s="821"/>
      <c r="DK17" s="822"/>
      <c r="DL17" s="820"/>
      <c r="DM17" s="821"/>
      <c r="DN17" s="821"/>
      <c r="DO17" s="821"/>
      <c r="DP17" s="822"/>
      <c r="DQ17" s="820"/>
      <c r="DR17" s="821"/>
      <c r="DS17" s="821"/>
      <c r="DT17" s="821"/>
      <c r="DU17" s="822"/>
      <c r="DV17" s="817"/>
      <c r="DW17" s="818"/>
      <c r="DX17" s="818"/>
      <c r="DY17" s="818"/>
      <c r="DZ17" s="823"/>
      <c r="EA17" s="234"/>
    </row>
    <row r="18" spans="1:131" s="235" customFormat="1" ht="26.25" customHeight="1" x14ac:dyDescent="0.15">
      <c r="A18" s="238">
        <v>12</v>
      </c>
      <c r="B18" s="824"/>
      <c r="C18" s="825"/>
      <c r="D18" s="825"/>
      <c r="E18" s="825"/>
      <c r="F18" s="825"/>
      <c r="G18" s="825"/>
      <c r="H18" s="825"/>
      <c r="I18" s="825"/>
      <c r="J18" s="825"/>
      <c r="K18" s="825"/>
      <c r="L18" s="825"/>
      <c r="M18" s="825"/>
      <c r="N18" s="825"/>
      <c r="O18" s="825"/>
      <c r="P18" s="826"/>
      <c r="Q18" s="827"/>
      <c r="R18" s="828"/>
      <c r="S18" s="828"/>
      <c r="T18" s="828"/>
      <c r="U18" s="828"/>
      <c r="V18" s="828"/>
      <c r="W18" s="828"/>
      <c r="X18" s="828"/>
      <c r="Y18" s="828"/>
      <c r="Z18" s="828"/>
      <c r="AA18" s="828"/>
      <c r="AB18" s="828"/>
      <c r="AC18" s="828"/>
      <c r="AD18" s="828"/>
      <c r="AE18" s="829"/>
      <c r="AF18" s="830"/>
      <c r="AG18" s="831"/>
      <c r="AH18" s="831"/>
      <c r="AI18" s="831"/>
      <c r="AJ18" s="832"/>
      <c r="AK18" s="813"/>
      <c r="AL18" s="814"/>
      <c r="AM18" s="814"/>
      <c r="AN18" s="814"/>
      <c r="AO18" s="814"/>
      <c r="AP18" s="814"/>
      <c r="AQ18" s="814"/>
      <c r="AR18" s="814"/>
      <c r="AS18" s="814"/>
      <c r="AT18" s="814"/>
      <c r="AU18" s="815"/>
      <c r="AV18" s="815"/>
      <c r="AW18" s="815"/>
      <c r="AX18" s="815"/>
      <c r="AY18" s="816"/>
      <c r="AZ18" s="232"/>
      <c r="BA18" s="232"/>
      <c r="BB18" s="232"/>
      <c r="BC18" s="232"/>
      <c r="BD18" s="232"/>
      <c r="BE18" s="233"/>
      <c r="BF18" s="233"/>
      <c r="BG18" s="233"/>
      <c r="BH18" s="233"/>
      <c r="BI18" s="233"/>
      <c r="BJ18" s="233"/>
      <c r="BK18" s="233"/>
      <c r="BL18" s="233"/>
      <c r="BM18" s="233"/>
      <c r="BN18" s="233"/>
      <c r="BO18" s="233"/>
      <c r="BP18" s="233"/>
      <c r="BQ18" s="238">
        <v>12</v>
      </c>
      <c r="BR18" s="239"/>
      <c r="BS18" s="817"/>
      <c r="BT18" s="818"/>
      <c r="BU18" s="818"/>
      <c r="BV18" s="818"/>
      <c r="BW18" s="818"/>
      <c r="BX18" s="818"/>
      <c r="BY18" s="818"/>
      <c r="BZ18" s="818"/>
      <c r="CA18" s="818"/>
      <c r="CB18" s="818"/>
      <c r="CC18" s="818"/>
      <c r="CD18" s="818"/>
      <c r="CE18" s="818"/>
      <c r="CF18" s="818"/>
      <c r="CG18" s="819"/>
      <c r="CH18" s="820"/>
      <c r="CI18" s="821"/>
      <c r="CJ18" s="821"/>
      <c r="CK18" s="821"/>
      <c r="CL18" s="822"/>
      <c r="CM18" s="820"/>
      <c r="CN18" s="821"/>
      <c r="CO18" s="821"/>
      <c r="CP18" s="821"/>
      <c r="CQ18" s="822"/>
      <c r="CR18" s="820"/>
      <c r="CS18" s="821"/>
      <c r="CT18" s="821"/>
      <c r="CU18" s="821"/>
      <c r="CV18" s="822"/>
      <c r="CW18" s="820"/>
      <c r="CX18" s="821"/>
      <c r="CY18" s="821"/>
      <c r="CZ18" s="821"/>
      <c r="DA18" s="822"/>
      <c r="DB18" s="820"/>
      <c r="DC18" s="821"/>
      <c r="DD18" s="821"/>
      <c r="DE18" s="821"/>
      <c r="DF18" s="822"/>
      <c r="DG18" s="820"/>
      <c r="DH18" s="821"/>
      <c r="DI18" s="821"/>
      <c r="DJ18" s="821"/>
      <c r="DK18" s="822"/>
      <c r="DL18" s="820"/>
      <c r="DM18" s="821"/>
      <c r="DN18" s="821"/>
      <c r="DO18" s="821"/>
      <c r="DP18" s="822"/>
      <c r="DQ18" s="820"/>
      <c r="DR18" s="821"/>
      <c r="DS18" s="821"/>
      <c r="DT18" s="821"/>
      <c r="DU18" s="822"/>
      <c r="DV18" s="817"/>
      <c r="DW18" s="818"/>
      <c r="DX18" s="818"/>
      <c r="DY18" s="818"/>
      <c r="DZ18" s="823"/>
      <c r="EA18" s="234"/>
    </row>
    <row r="19" spans="1:131" s="235" customFormat="1" ht="26.25" customHeight="1" x14ac:dyDescent="0.15">
      <c r="A19" s="238">
        <v>13</v>
      </c>
      <c r="B19" s="824"/>
      <c r="C19" s="825"/>
      <c r="D19" s="825"/>
      <c r="E19" s="825"/>
      <c r="F19" s="825"/>
      <c r="G19" s="825"/>
      <c r="H19" s="825"/>
      <c r="I19" s="825"/>
      <c r="J19" s="825"/>
      <c r="K19" s="825"/>
      <c r="L19" s="825"/>
      <c r="M19" s="825"/>
      <c r="N19" s="825"/>
      <c r="O19" s="825"/>
      <c r="P19" s="826"/>
      <c r="Q19" s="827"/>
      <c r="R19" s="828"/>
      <c r="S19" s="828"/>
      <c r="T19" s="828"/>
      <c r="U19" s="828"/>
      <c r="V19" s="828"/>
      <c r="W19" s="828"/>
      <c r="X19" s="828"/>
      <c r="Y19" s="828"/>
      <c r="Z19" s="828"/>
      <c r="AA19" s="828"/>
      <c r="AB19" s="828"/>
      <c r="AC19" s="828"/>
      <c r="AD19" s="828"/>
      <c r="AE19" s="829"/>
      <c r="AF19" s="830"/>
      <c r="AG19" s="831"/>
      <c r="AH19" s="831"/>
      <c r="AI19" s="831"/>
      <c r="AJ19" s="832"/>
      <c r="AK19" s="813"/>
      <c r="AL19" s="814"/>
      <c r="AM19" s="814"/>
      <c r="AN19" s="814"/>
      <c r="AO19" s="814"/>
      <c r="AP19" s="814"/>
      <c r="AQ19" s="814"/>
      <c r="AR19" s="814"/>
      <c r="AS19" s="814"/>
      <c r="AT19" s="814"/>
      <c r="AU19" s="815"/>
      <c r="AV19" s="815"/>
      <c r="AW19" s="815"/>
      <c r="AX19" s="815"/>
      <c r="AY19" s="816"/>
      <c r="AZ19" s="232"/>
      <c r="BA19" s="232"/>
      <c r="BB19" s="232"/>
      <c r="BC19" s="232"/>
      <c r="BD19" s="232"/>
      <c r="BE19" s="233"/>
      <c r="BF19" s="233"/>
      <c r="BG19" s="233"/>
      <c r="BH19" s="233"/>
      <c r="BI19" s="233"/>
      <c r="BJ19" s="233"/>
      <c r="BK19" s="233"/>
      <c r="BL19" s="233"/>
      <c r="BM19" s="233"/>
      <c r="BN19" s="233"/>
      <c r="BO19" s="233"/>
      <c r="BP19" s="233"/>
      <c r="BQ19" s="238">
        <v>13</v>
      </c>
      <c r="BR19" s="239"/>
      <c r="BS19" s="817"/>
      <c r="BT19" s="818"/>
      <c r="BU19" s="818"/>
      <c r="BV19" s="818"/>
      <c r="BW19" s="818"/>
      <c r="BX19" s="818"/>
      <c r="BY19" s="818"/>
      <c r="BZ19" s="818"/>
      <c r="CA19" s="818"/>
      <c r="CB19" s="818"/>
      <c r="CC19" s="818"/>
      <c r="CD19" s="818"/>
      <c r="CE19" s="818"/>
      <c r="CF19" s="818"/>
      <c r="CG19" s="819"/>
      <c r="CH19" s="820"/>
      <c r="CI19" s="821"/>
      <c r="CJ19" s="821"/>
      <c r="CK19" s="821"/>
      <c r="CL19" s="822"/>
      <c r="CM19" s="820"/>
      <c r="CN19" s="821"/>
      <c r="CO19" s="821"/>
      <c r="CP19" s="821"/>
      <c r="CQ19" s="822"/>
      <c r="CR19" s="820"/>
      <c r="CS19" s="821"/>
      <c r="CT19" s="821"/>
      <c r="CU19" s="821"/>
      <c r="CV19" s="822"/>
      <c r="CW19" s="820"/>
      <c r="CX19" s="821"/>
      <c r="CY19" s="821"/>
      <c r="CZ19" s="821"/>
      <c r="DA19" s="822"/>
      <c r="DB19" s="820"/>
      <c r="DC19" s="821"/>
      <c r="DD19" s="821"/>
      <c r="DE19" s="821"/>
      <c r="DF19" s="822"/>
      <c r="DG19" s="820"/>
      <c r="DH19" s="821"/>
      <c r="DI19" s="821"/>
      <c r="DJ19" s="821"/>
      <c r="DK19" s="822"/>
      <c r="DL19" s="820"/>
      <c r="DM19" s="821"/>
      <c r="DN19" s="821"/>
      <c r="DO19" s="821"/>
      <c r="DP19" s="822"/>
      <c r="DQ19" s="820"/>
      <c r="DR19" s="821"/>
      <c r="DS19" s="821"/>
      <c r="DT19" s="821"/>
      <c r="DU19" s="822"/>
      <c r="DV19" s="817"/>
      <c r="DW19" s="818"/>
      <c r="DX19" s="818"/>
      <c r="DY19" s="818"/>
      <c r="DZ19" s="823"/>
      <c r="EA19" s="234"/>
    </row>
    <row r="20" spans="1:131" s="235" customFormat="1" ht="26.25" customHeight="1" x14ac:dyDescent="0.15">
      <c r="A20" s="238">
        <v>14</v>
      </c>
      <c r="B20" s="824"/>
      <c r="C20" s="825"/>
      <c r="D20" s="825"/>
      <c r="E20" s="825"/>
      <c r="F20" s="825"/>
      <c r="G20" s="825"/>
      <c r="H20" s="825"/>
      <c r="I20" s="825"/>
      <c r="J20" s="825"/>
      <c r="K20" s="825"/>
      <c r="L20" s="825"/>
      <c r="M20" s="825"/>
      <c r="N20" s="825"/>
      <c r="O20" s="825"/>
      <c r="P20" s="826"/>
      <c r="Q20" s="827"/>
      <c r="R20" s="828"/>
      <c r="S20" s="828"/>
      <c r="T20" s="828"/>
      <c r="U20" s="828"/>
      <c r="V20" s="828"/>
      <c r="W20" s="828"/>
      <c r="X20" s="828"/>
      <c r="Y20" s="828"/>
      <c r="Z20" s="828"/>
      <c r="AA20" s="828"/>
      <c r="AB20" s="828"/>
      <c r="AC20" s="828"/>
      <c r="AD20" s="828"/>
      <c r="AE20" s="829"/>
      <c r="AF20" s="830"/>
      <c r="AG20" s="831"/>
      <c r="AH20" s="831"/>
      <c r="AI20" s="831"/>
      <c r="AJ20" s="832"/>
      <c r="AK20" s="813"/>
      <c r="AL20" s="814"/>
      <c r="AM20" s="814"/>
      <c r="AN20" s="814"/>
      <c r="AO20" s="814"/>
      <c r="AP20" s="814"/>
      <c r="AQ20" s="814"/>
      <c r="AR20" s="814"/>
      <c r="AS20" s="814"/>
      <c r="AT20" s="814"/>
      <c r="AU20" s="815"/>
      <c r="AV20" s="815"/>
      <c r="AW20" s="815"/>
      <c r="AX20" s="815"/>
      <c r="AY20" s="816"/>
      <c r="AZ20" s="232"/>
      <c r="BA20" s="232"/>
      <c r="BB20" s="232"/>
      <c r="BC20" s="232"/>
      <c r="BD20" s="232"/>
      <c r="BE20" s="233"/>
      <c r="BF20" s="233"/>
      <c r="BG20" s="233"/>
      <c r="BH20" s="233"/>
      <c r="BI20" s="233"/>
      <c r="BJ20" s="233"/>
      <c r="BK20" s="233"/>
      <c r="BL20" s="233"/>
      <c r="BM20" s="233"/>
      <c r="BN20" s="233"/>
      <c r="BO20" s="233"/>
      <c r="BP20" s="233"/>
      <c r="BQ20" s="238">
        <v>14</v>
      </c>
      <c r="BR20" s="239"/>
      <c r="BS20" s="817"/>
      <c r="BT20" s="818"/>
      <c r="BU20" s="818"/>
      <c r="BV20" s="818"/>
      <c r="BW20" s="818"/>
      <c r="BX20" s="818"/>
      <c r="BY20" s="818"/>
      <c r="BZ20" s="818"/>
      <c r="CA20" s="818"/>
      <c r="CB20" s="818"/>
      <c r="CC20" s="818"/>
      <c r="CD20" s="818"/>
      <c r="CE20" s="818"/>
      <c r="CF20" s="818"/>
      <c r="CG20" s="819"/>
      <c r="CH20" s="820"/>
      <c r="CI20" s="821"/>
      <c r="CJ20" s="821"/>
      <c r="CK20" s="821"/>
      <c r="CL20" s="822"/>
      <c r="CM20" s="820"/>
      <c r="CN20" s="821"/>
      <c r="CO20" s="821"/>
      <c r="CP20" s="821"/>
      <c r="CQ20" s="822"/>
      <c r="CR20" s="820"/>
      <c r="CS20" s="821"/>
      <c r="CT20" s="821"/>
      <c r="CU20" s="821"/>
      <c r="CV20" s="822"/>
      <c r="CW20" s="820"/>
      <c r="CX20" s="821"/>
      <c r="CY20" s="821"/>
      <c r="CZ20" s="821"/>
      <c r="DA20" s="822"/>
      <c r="DB20" s="820"/>
      <c r="DC20" s="821"/>
      <c r="DD20" s="821"/>
      <c r="DE20" s="821"/>
      <c r="DF20" s="822"/>
      <c r="DG20" s="820"/>
      <c r="DH20" s="821"/>
      <c r="DI20" s="821"/>
      <c r="DJ20" s="821"/>
      <c r="DK20" s="822"/>
      <c r="DL20" s="820"/>
      <c r="DM20" s="821"/>
      <c r="DN20" s="821"/>
      <c r="DO20" s="821"/>
      <c r="DP20" s="822"/>
      <c r="DQ20" s="820"/>
      <c r="DR20" s="821"/>
      <c r="DS20" s="821"/>
      <c r="DT20" s="821"/>
      <c r="DU20" s="822"/>
      <c r="DV20" s="817"/>
      <c r="DW20" s="818"/>
      <c r="DX20" s="818"/>
      <c r="DY20" s="818"/>
      <c r="DZ20" s="823"/>
      <c r="EA20" s="234"/>
    </row>
    <row r="21" spans="1:131" s="235" customFormat="1" ht="26.25" customHeight="1" thickBot="1" x14ac:dyDescent="0.2">
      <c r="A21" s="238">
        <v>15</v>
      </c>
      <c r="B21" s="824"/>
      <c r="C21" s="825"/>
      <c r="D21" s="825"/>
      <c r="E21" s="825"/>
      <c r="F21" s="825"/>
      <c r="G21" s="825"/>
      <c r="H21" s="825"/>
      <c r="I21" s="825"/>
      <c r="J21" s="825"/>
      <c r="K21" s="825"/>
      <c r="L21" s="825"/>
      <c r="M21" s="825"/>
      <c r="N21" s="825"/>
      <c r="O21" s="825"/>
      <c r="P21" s="826"/>
      <c r="Q21" s="827"/>
      <c r="R21" s="828"/>
      <c r="S21" s="828"/>
      <c r="T21" s="828"/>
      <c r="U21" s="828"/>
      <c r="V21" s="828"/>
      <c r="W21" s="828"/>
      <c r="X21" s="828"/>
      <c r="Y21" s="828"/>
      <c r="Z21" s="828"/>
      <c r="AA21" s="828"/>
      <c r="AB21" s="828"/>
      <c r="AC21" s="828"/>
      <c r="AD21" s="828"/>
      <c r="AE21" s="829"/>
      <c r="AF21" s="830"/>
      <c r="AG21" s="831"/>
      <c r="AH21" s="831"/>
      <c r="AI21" s="831"/>
      <c r="AJ21" s="832"/>
      <c r="AK21" s="813"/>
      <c r="AL21" s="814"/>
      <c r="AM21" s="814"/>
      <c r="AN21" s="814"/>
      <c r="AO21" s="814"/>
      <c r="AP21" s="814"/>
      <c r="AQ21" s="814"/>
      <c r="AR21" s="814"/>
      <c r="AS21" s="814"/>
      <c r="AT21" s="814"/>
      <c r="AU21" s="815"/>
      <c r="AV21" s="815"/>
      <c r="AW21" s="815"/>
      <c r="AX21" s="815"/>
      <c r="AY21" s="816"/>
      <c r="AZ21" s="232"/>
      <c r="BA21" s="232"/>
      <c r="BB21" s="232"/>
      <c r="BC21" s="232"/>
      <c r="BD21" s="232"/>
      <c r="BE21" s="233"/>
      <c r="BF21" s="233"/>
      <c r="BG21" s="233"/>
      <c r="BH21" s="233"/>
      <c r="BI21" s="233"/>
      <c r="BJ21" s="233"/>
      <c r="BK21" s="233"/>
      <c r="BL21" s="233"/>
      <c r="BM21" s="233"/>
      <c r="BN21" s="233"/>
      <c r="BO21" s="233"/>
      <c r="BP21" s="233"/>
      <c r="BQ21" s="238">
        <v>15</v>
      </c>
      <c r="BR21" s="239"/>
      <c r="BS21" s="817"/>
      <c r="BT21" s="818"/>
      <c r="BU21" s="818"/>
      <c r="BV21" s="818"/>
      <c r="BW21" s="818"/>
      <c r="BX21" s="818"/>
      <c r="BY21" s="818"/>
      <c r="BZ21" s="818"/>
      <c r="CA21" s="818"/>
      <c r="CB21" s="818"/>
      <c r="CC21" s="818"/>
      <c r="CD21" s="818"/>
      <c r="CE21" s="818"/>
      <c r="CF21" s="818"/>
      <c r="CG21" s="819"/>
      <c r="CH21" s="820"/>
      <c r="CI21" s="821"/>
      <c r="CJ21" s="821"/>
      <c r="CK21" s="821"/>
      <c r="CL21" s="822"/>
      <c r="CM21" s="820"/>
      <c r="CN21" s="821"/>
      <c r="CO21" s="821"/>
      <c r="CP21" s="821"/>
      <c r="CQ21" s="822"/>
      <c r="CR21" s="820"/>
      <c r="CS21" s="821"/>
      <c r="CT21" s="821"/>
      <c r="CU21" s="821"/>
      <c r="CV21" s="822"/>
      <c r="CW21" s="820"/>
      <c r="CX21" s="821"/>
      <c r="CY21" s="821"/>
      <c r="CZ21" s="821"/>
      <c r="DA21" s="822"/>
      <c r="DB21" s="820"/>
      <c r="DC21" s="821"/>
      <c r="DD21" s="821"/>
      <c r="DE21" s="821"/>
      <c r="DF21" s="822"/>
      <c r="DG21" s="820"/>
      <c r="DH21" s="821"/>
      <c r="DI21" s="821"/>
      <c r="DJ21" s="821"/>
      <c r="DK21" s="822"/>
      <c r="DL21" s="820"/>
      <c r="DM21" s="821"/>
      <c r="DN21" s="821"/>
      <c r="DO21" s="821"/>
      <c r="DP21" s="822"/>
      <c r="DQ21" s="820"/>
      <c r="DR21" s="821"/>
      <c r="DS21" s="821"/>
      <c r="DT21" s="821"/>
      <c r="DU21" s="822"/>
      <c r="DV21" s="817"/>
      <c r="DW21" s="818"/>
      <c r="DX21" s="818"/>
      <c r="DY21" s="818"/>
      <c r="DZ21" s="823"/>
      <c r="EA21" s="234"/>
    </row>
    <row r="22" spans="1:131" s="235" customFormat="1" ht="26.25" customHeight="1" x14ac:dyDescent="0.15">
      <c r="A22" s="238">
        <v>16</v>
      </c>
      <c r="B22" s="824"/>
      <c r="C22" s="825"/>
      <c r="D22" s="825"/>
      <c r="E22" s="825"/>
      <c r="F22" s="825"/>
      <c r="G22" s="825"/>
      <c r="H22" s="825"/>
      <c r="I22" s="825"/>
      <c r="J22" s="825"/>
      <c r="K22" s="825"/>
      <c r="L22" s="825"/>
      <c r="M22" s="825"/>
      <c r="N22" s="825"/>
      <c r="O22" s="825"/>
      <c r="P22" s="826"/>
      <c r="Q22" s="843"/>
      <c r="R22" s="844"/>
      <c r="S22" s="844"/>
      <c r="T22" s="844"/>
      <c r="U22" s="844"/>
      <c r="V22" s="844"/>
      <c r="W22" s="844"/>
      <c r="X22" s="844"/>
      <c r="Y22" s="844"/>
      <c r="Z22" s="844"/>
      <c r="AA22" s="844"/>
      <c r="AB22" s="844"/>
      <c r="AC22" s="844"/>
      <c r="AD22" s="844"/>
      <c r="AE22" s="845"/>
      <c r="AF22" s="830"/>
      <c r="AG22" s="831"/>
      <c r="AH22" s="831"/>
      <c r="AI22" s="831"/>
      <c r="AJ22" s="832"/>
      <c r="AK22" s="846"/>
      <c r="AL22" s="847"/>
      <c r="AM22" s="847"/>
      <c r="AN22" s="847"/>
      <c r="AO22" s="847"/>
      <c r="AP22" s="847"/>
      <c r="AQ22" s="847"/>
      <c r="AR22" s="847"/>
      <c r="AS22" s="847"/>
      <c r="AT22" s="847"/>
      <c r="AU22" s="848"/>
      <c r="AV22" s="848"/>
      <c r="AW22" s="848"/>
      <c r="AX22" s="848"/>
      <c r="AY22" s="849"/>
      <c r="AZ22" s="850" t="s">
        <v>398</v>
      </c>
      <c r="BA22" s="850"/>
      <c r="BB22" s="850"/>
      <c r="BC22" s="850"/>
      <c r="BD22" s="851"/>
      <c r="BE22" s="233"/>
      <c r="BF22" s="233"/>
      <c r="BG22" s="233"/>
      <c r="BH22" s="233"/>
      <c r="BI22" s="233"/>
      <c r="BJ22" s="233"/>
      <c r="BK22" s="233"/>
      <c r="BL22" s="233"/>
      <c r="BM22" s="233"/>
      <c r="BN22" s="233"/>
      <c r="BO22" s="233"/>
      <c r="BP22" s="233"/>
      <c r="BQ22" s="238">
        <v>16</v>
      </c>
      <c r="BR22" s="239"/>
      <c r="BS22" s="817"/>
      <c r="BT22" s="818"/>
      <c r="BU22" s="818"/>
      <c r="BV22" s="818"/>
      <c r="BW22" s="818"/>
      <c r="BX22" s="818"/>
      <c r="BY22" s="818"/>
      <c r="BZ22" s="818"/>
      <c r="CA22" s="818"/>
      <c r="CB22" s="818"/>
      <c r="CC22" s="818"/>
      <c r="CD22" s="818"/>
      <c r="CE22" s="818"/>
      <c r="CF22" s="818"/>
      <c r="CG22" s="819"/>
      <c r="CH22" s="820"/>
      <c r="CI22" s="821"/>
      <c r="CJ22" s="821"/>
      <c r="CK22" s="821"/>
      <c r="CL22" s="822"/>
      <c r="CM22" s="820"/>
      <c r="CN22" s="821"/>
      <c r="CO22" s="821"/>
      <c r="CP22" s="821"/>
      <c r="CQ22" s="822"/>
      <c r="CR22" s="820"/>
      <c r="CS22" s="821"/>
      <c r="CT22" s="821"/>
      <c r="CU22" s="821"/>
      <c r="CV22" s="822"/>
      <c r="CW22" s="820"/>
      <c r="CX22" s="821"/>
      <c r="CY22" s="821"/>
      <c r="CZ22" s="821"/>
      <c r="DA22" s="822"/>
      <c r="DB22" s="820"/>
      <c r="DC22" s="821"/>
      <c r="DD22" s="821"/>
      <c r="DE22" s="821"/>
      <c r="DF22" s="822"/>
      <c r="DG22" s="820"/>
      <c r="DH22" s="821"/>
      <c r="DI22" s="821"/>
      <c r="DJ22" s="821"/>
      <c r="DK22" s="822"/>
      <c r="DL22" s="820"/>
      <c r="DM22" s="821"/>
      <c r="DN22" s="821"/>
      <c r="DO22" s="821"/>
      <c r="DP22" s="822"/>
      <c r="DQ22" s="820"/>
      <c r="DR22" s="821"/>
      <c r="DS22" s="821"/>
      <c r="DT22" s="821"/>
      <c r="DU22" s="822"/>
      <c r="DV22" s="817"/>
      <c r="DW22" s="818"/>
      <c r="DX22" s="818"/>
      <c r="DY22" s="818"/>
      <c r="DZ22" s="823"/>
      <c r="EA22" s="234"/>
    </row>
    <row r="23" spans="1:131" s="235" customFormat="1" ht="26.25" customHeight="1" thickBot="1" x14ac:dyDescent="0.2">
      <c r="A23" s="240" t="s">
        <v>399</v>
      </c>
      <c r="B23" s="833" t="s">
        <v>400</v>
      </c>
      <c r="C23" s="834"/>
      <c r="D23" s="834"/>
      <c r="E23" s="834"/>
      <c r="F23" s="834"/>
      <c r="G23" s="834"/>
      <c r="H23" s="834"/>
      <c r="I23" s="834"/>
      <c r="J23" s="834"/>
      <c r="K23" s="834"/>
      <c r="L23" s="834"/>
      <c r="M23" s="834"/>
      <c r="N23" s="834"/>
      <c r="O23" s="834"/>
      <c r="P23" s="835"/>
      <c r="Q23" s="836">
        <v>29723</v>
      </c>
      <c r="R23" s="837"/>
      <c r="S23" s="837"/>
      <c r="T23" s="837"/>
      <c r="U23" s="837"/>
      <c r="V23" s="837">
        <v>28133</v>
      </c>
      <c r="W23" s="837"/>
      <c r="X23" s="837"/>
      <c r="Y23" s="837"/>
      <c r="Z23" s="837"/>
      <c r="AA23" s="837">
        <v>1590</v>
      </c>
      <c r="AB23" s="837"/>
      <c r="AC23" s="837"/>
      <c r="AD23" s="837"/>
      <c r="AE23" s="838"/>
      <c r="AF23" s="839">
        <v>1423</v>
      </c>
      <c r="AG23" s="837"/>
      <c r="AH23" s="837"/>
      <c r="AI23" s="837"/>
      <c r="AJ23" s="840"/>
      <c r="AK23" s="841"/>
      <c r="AL23" s="842"/>
      <c r="AM23" s="842"/>
      <c r="AN23" s="842"/>
      <c r="AO23" s="842"/>
      <c r="AP23" s="837">
        <v>15108</v>
      </c>
      <c r="AQ23" s="837"/>
      <c r="AR23" s="837"/>
      <c r="AS23" s="837"/>
      <c r="AT23" s="837"/>
      <c r="AU23" s="853"/>
      <c r="AV23" s="853"/>
      <c r="AW23" s="853"/>
      <c r="AX23" s="853"/>
      <c r="AY23" s="854"/>
      <c r="AZ23" s="855" t="s">
        <v>401</v>
      </c>
      <c r="BA23" s="856"/>
      <c r="BB23" s="856"/>
      <c r="BC23" s="856"/>
      <c r="BD23" s="857"/>
      <c r="BE23" s="233"/>
      <c r="BF23" s="233"/>
      <c r="BG23" s="233"/>
      <c r="BH23" s="233"/>
      <c r="BI23" s="233"/>
      <c r="BJ23" s="233"/>
      <c r="BK23" s="233"/>
      <c r="BL23" s="233"/>
      <c r="BM23" s="233"/>
      <c r="BN23" s="233"/>
      <c r="BO23" s="233"/>
      <c r="BP23" s="233"/>
      <c r="BQ23" s="238">
        <v>17</v>
      </c>
      <c r="BR23" s="239"/>
      <c r="BS23" s="817"/>
      <c r="BT23" s="818"/>
      <c r="BU23" s="818"/>
      <c r="BV23" s="818"/>
      <c r="BW23" s="818"/>
      <c r="BX23" s="818"/>
      <c r="BY23" s="818"/>
      <c r="BZ23" s="818"/>
      <c r="CA23" s="818"/>
      <c r="CB23" s="818"/>
      <c r="CC23" s="818"/>
      <c r="CD23" s="818"/>
      <c r="CE23" s="818"/>
      <c r="CF23" s="818"/>
      <c r="CG23" s="819"/>
      <c r="CH23" s="820"/>
      <c r="CI23" s="821"/>
      <c r="CJ23" s="821"/>
      <c r="CK23" s="821"/>
      <c r="CL23" s="822"/>
      <c r="CM23" s="820"/>
      <c r="CN23" s="821"/>
      <c r="CO23" s="821"/>
      <c r="CP23" s="821"/>
      <c r="CQ23" s="822"/>
      <c r="CR23" s="820"/>
      <c r="CS23" s="821"/>
      <c r="CT23" s="821"/>
      <c r="CU23" s="821"/>
      <c r="CV23" s="822"/>
      <c r="CW23" s="820"/>
      <c r="CX23" s="821"/>
      <c r="CY23" s="821"/>
      <c r="CZ23" s="821"/>
      <c r="DA23" s="822"/>
      <c r="DB23" s="820"/>
      <c r="DC23" s="821"/>
      <c r="DD23" s="821"/>
      <c r="DE23" s="821"/>
      <c r="DF23" s="822"/>
      <c r="DG23" s="820"/>
      <c r="DH23" s="821"/>
      <c r="DI23" s="821"/>
      <c r="DJ23" s="821"/>
      <c r="DK23" s="822"/>
      <c r="DL23" s="820"/>
      <c r="DM23" s="821"/>
      <c r="DN23" s="821"/>
      <c r="DO23" s="821"/>
      <c r="DP23" s="822"/>
      <c r="DQ23" s="820"/>
      <c r="DR23" s="821"/>
      <c r="DS23" s="821"/>
      <c r="DT23" s="821"/>
      <c r="DU23" s="822"/>
      <c r="DV23" s="817"/>
      <c r="DW23" s="818"/>
      <c r="DX23" s="818"/>
      <c r="DY23" s="818"/>
      <c r="DZ23" s="823"/>
      <c r="EA23" s="234"/>
    </row>
    <row r="24" spans="1:131" s="235" customFormat="1" ht="26.25" customHeight="1" x14ac:dyDescent="0.15">
      <c r="A24" s="852" t="s">
        <v>402</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232"/>
      <c r="BA24" s="232"/>
      <c r="BB24" s="232"/>
      <c r="BC24" s="232"/>
      <c r="BD24" s="232"/>
      <c r="BE24" s="233"/>
      <c r="BF24" s="233"/>
      <c r="BG24" s="233"/>
      <c r="BH24" s="233"/>
      <c r="BI24" s="233"/>
      <c r="BJ24" s="233"/>
      <c r="BK24" s="233"/>
      <c r="BL24" s="233"/>
      <c r="BM24" s="233"/>
      <c r="BN24" s="233"/>
      <c r="BO24" s="233"/>
      <c r="BP24" s="233"/>
      <c r="BQ24" s="238">
        <v>18</v>
      </c>
      <c r="BR24" s="239"/>
      <c r="BS24" s="817"/>
      <c r="BT24" s="818"/>
      <c r="BU24" s="818"/>
      <c r="BV24" s="818"/>
      <c r="BW24" s="818"/>
      <c r="BX24" s="818"/>
      <c r="BY24" s="818"/>
      <c r="BZ24" s="818"/>
      <c r="CA24" s="818"/>
      <c r="CB24" s="818"/>
      <c r="CC24" s="818"/>
      <c r="CD24" s="818"/>
      <c r="CE24" s="818"/>
      <c r="CF24" s="818"/>
      <c r="CG24" s="819"/>
      <c r="CH24" s="820"/>
      <c r="CI24" s="821"/>
      <c r="CJ24" s="821"/>
      <c r="CK24" s="821"/>
      <c r="CL24" s="822"/>
      <c r="CM24" s="820"/>
      <c r="CN24" s="821"/>
      <c r="CO24" s="821"/>
      <c r="CP24" s="821"/>
      <c r="CQ24" s="822"/>
      <c r="CR24" s="820"/>
      <c r="CS24" s="821"/>
      <c r="CT24" s="821"/>
      <c r="CU24" s="821"/>
      <c r="CV24" s="822"/>
      <c r="CW24" s="820"/>
      <c r="CX24" s="821"/>
      <c r="CY24" s="821"/>
      <c r="CZ24" s="821"/>
      <c r="DA24" s="822"/>
      <c r="DB24" s="820"/>
      <c r="DC24" s="821"/>
      <c r="DD24" s="821"/>
      <c r="DE24" s="821"/>
      <c r="DF24" s="822"/>
      <c r="DG24" s="820"/>
      <c r="DH24" s="821"/>
      <c r="DI24" s="821"/>
      <c r="DJ24" s="821"/>
      <c r="DK24" s="822"/>
      <c r="DL24" s="820"/>
      <c r="DM24" s="821"/>
      <c r="DN24" s="821"/>
      <c r="DO24" s="821"/>
      <c r="DP24" s="822"/>
      <c r="DQ24" s="820"/>
      <c r="DR24" s="821"/>
      <c r="DS24" s="821"/>
      <c r="DT24" s="821"/>
      <c r="DU24" s="822"/>
      <c r="DV24" s="817"/>
      <c r="DW24" s="818"/>
      <c r="DX24" s="818"/>
      <c r="DY24" s="818"/>
      <c r="DZ24" s="823"/>
      <c r="EA24" s="234"/>
    </row>
    <row r="25" spans="1:131" ht="26.25" customHeight="1" thickBot="1" x14ac:dyDescent="0.2">
      <c r="A25" s="762" t="s">
        <v>403</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2"/>
      <c r="BK25" s="232"/>
      <c r="BL25" s="232"/>
      <c r="BM25" s="232"/>
      <c r="BN25" s="232"/>
      <c r="BO25" s="241"/>
      <c r="BP25" s="241"/>
      <c r="BQ25" s="238">
        <v>19</v>
      </c>
      <c r="BR25" s="239"/>
      <c r="BS25" s="817"/>
      <c r="BT25" s="818"/>
      <c r="BU25" s="818"/>
      <c r="BV25" s="818"/>
      <c r="BW25" s="818"/>
      <c r="BX25" s="818"/>
      <c r="BY25" s="818"/>
      <c r="BZ25" s="818"/>
      <c r="CA25" s="818"/>
      <c r="CB25" s="818"/>
      <c r="CC25" s="818"/>
      <c r="CD25" s="818"/>
      <c r="CE25" s="818"/>
      <c r="CF25" s="818"/>
      <c r="CG25" s="819"/>
      <c r="CH25" s="820"/>
      <c r="CI25" s="821"/>
      <c r="CJ25" s="821"/>
      <c r="CK25" s="821"/>
      <c r="CL25" s="822"/>
      <c r="CM25" s="820"/>
      <c r="CN25" s="821"/>
      <c r="CO25" s="821"/>
      <c r="CP25" s="821"/>
      <c r="CQ25" s="822"/>
      <c r="CR25" s="820"/>
      <c r="CS25" s="821"/>
      <c r="CT25" s="821"/>
      <c r="CU25" s="821"/>
      <c r="CV25" s="822"/>
      <c r="CW25" s="820"/>
      <c r="CX25" s="821"/>
      <c r="CY25" s="821"/>
      <c r="CZ25" s="821"/>
      <c r="DA25" s="822"/>
      <c r="DB25" s="820"/>
      <c r="DC25" s="821"/>
      <c r="DD25" s="821"/>
      <c r="DE25" s="821"/>
      <c r="DF25" s="822"/>
      <c r="DG25" s="820"/>
      <c r="DH25" s="821"/>
      <c r="DI25" s="821"/>
      <c r="DJ25" s="821"/>
      <c r="DK25" s="822"/>
      <c r="DL25" s="820"/>
      <c r="DM25" s="821"/>
      <c r="DN25" s="821"/>
      <c r="DO25" s="821"/>
      <c r="DP25" s="822"/>
      <c r="DQ25" s="820"/>
      <c r="DR25" s="821"/>
      <c r="DS25" s="821"/>
      <c r="DT25" s="821"/>
      <c r="DU25" s="822"/>
      <c r="DV25" s="817"/>
      <c r="DW25" s="818"/>
      <c r="DX25" s="818"/>
      <c r="DY25" s="818"/>
      <c r="DZ25" s="823"/>
      <c r="EA25" s="230"/>
    </row>
    <row r="26" spans="1:131" ht="26.25" customHeight="1" x14ac:dyDescent="0.15">
      <c r="A26" s="764" t="s">
        <v>380</v>
      </c>
      <c r="B26" s="765"/>
      <c r="C26" s="765"/>
      <c r="D26" s="765"/>
      <c r="E26" s="765"/>
      <c r="F26" s="765"/>
      <c r="G26" s="765"/>
      <c r="H26" s="765"/>
      <c r="I26" s="765"/>
      <c r="J26" s="765"/>
      <c r="K26" s="765"/>
      <c r="L26" s="765"/>
      <c r="M26" s="765"/>
      <c r="N26" s="765"/>
      <c r="O26" s="765"/>
      <c r="P26" s="766"/>
      <c r="Q26" s="770" t="s">
        <v>404</v>
      </c>
      <c r="R26" s="771"/>
      <c r="S26" s="771"/>
      <c r="T26" s="771"/>
      <c r="U26" s="772"/>
      <c r="V26" s="770" t="s">
        <v>405</v>
      </c>
      <c r="W26" s="771"/>
      <c r="X26" s="771"/>
      <c r="Y26" s="771"/>
      <c r="Z26" s="772"/>
      <c r="AA26" s="770" t="s">
        <v>406</v>
      </c>
      <c r="AB26" s="771"/>
      <c r="AC26" s="771"/>
      <c r="AD26" s="771"/>
      <c r="AE26" s="771"/>
      <c r="AF26" s="858" t="s">
        <v>407</v>
      </c>
      <c r="AG26" s="859"/>
      <c r="AH26" s="859"/>
      <c r="AI26" s="859"/>
      <c r="AJ26" s="860"/>
      <c r="AK26" s="771" t="s">
        <v>408</v>
      </c>
      <c r="AL26" s="771"/>
      <c r="AM26" s="771"/>
      <c r="AN26" s="771"/>
      <c r="AO26" s="772"/>
      <c r="AP26" s="770" t="s">
        <v>409</v>
      </c>
      <c r="AQ26" s="771"/>
      <c r="AR26" s="771"/>
      <c r="AS26" s="771"/>
      <c r="AT26" s="772"/>
      <c r="AU26" s="770" t="s">
        <v>410</v>
      </c>
      <c r="AV26" s="771"/>
      <c r="AW26" s="771"/>
      <c r="AX26" s="771"/>
      <c r="AY26" s="772"/>
      <c r="AZ26" s="770" t="s">
        <v>411</v>
      </c>
      <c r="BA26" s="771"/>
      <c r="BB26" s="771"/>
      <c r="BC26" s="771"/>
      <c r="BD26" s="772"/>
      <c r="BE26" s="770" t="s">
        <v>387</v>
      </c>
      <c r="BF26" s="771"/>
      <c r="BG26" s="771"/>
      <c r="BH26" s="771"/>
      <c r="BI26" s="777"/>
      <c r="BJ26" s="232"/>
      <c r="BK26" s="232"/>
      <c r="BL26" s="232"/>
      <c r="BM26" s="232"/>
      <c r="BN26" s="232"/>
      <c r="BO26" s="241"/>
      <c r="BP26" s="241"/>
      <c r="BQ26" s="238">
        <v>20</v>
      </c>
      <c r="BR26" s="239"/>
      <c r="BS26" s="817"/>
      <c r="BT26" s="818"/>
      <c r="BU26" s="818"/>
      <c r="BV26" s="818"/>
      <c r="BW26" s="818"/>
      <c r="BX26" s="818"/>
      <c r="BY26" s="818"/>
      <c r="BZ26" s="818"/>
      <c r="CA26" s="818"/>
      <c r="CB26" s="818"/>
      <c r="CC26" s="818"/>
      <c r="CD26" s="818"/>
      <c r="CE26" s="818"/>
      <c r="CF26" s="818"/>
      <c r="CG26" s="819"/>
      <c r="CH26" s="820"/>
      <c r="CI26" s="821"/>
      <c r="CJ26" s="821"/>
      <c r="CK26" s="821"/>
      <c r="CL26" s="822"/>
      <c r="CM26" s="820"/>
      <c r="CN26" s="821"/>
      <c r="CO26" s="821"/>
      <c r="CP26" s="821"/>
      <c r="CQ26" s="822"/>
      <c r="CR26" s="820"/>
      <c r="CS26" s="821"/>
      <c r="CT26" s="821"/>
      <c r="CU26" s="821"/>
      <c r="CV26" s="822"/>
      <c r="CW26" s="820"/>
      <c r="CX26" s="821"/>
      <c r="CY26" s="821"/>
      <c r="CZ26" s="821"/>
      <c r="DA26" s="822"/>
      <c r="DB26" s="820"/>
      <c r="DC26" s="821"/>
      <c r="DD26" s="821"/>
      <c r="DE26" s="821"/>
      <c r="DF26" s="822"/>
      <c r="DG26" s="820"/>
      <c r="DH26" s="821"/>
      <c r="DI26" s="821"/>
      <c r="DJ26" s="821"/>
      <c r="DK26" s="822"/>
      <c r="DL26" s="820"/>
      <c r="DM26" s="821"/>
      <c r="DN26" s="821"/>
      <c r="DO26" s="821"/>
      <c r="DP26" s="822"/>
      <c r="DQ26" s="820"/>
      <c r="DR26" s="821"/>
      <c r="DS26" s="821"/>
      <c r="DT26" s="821"/>
      <c r="DU26" s="822"/>
      <c r="DV26" s="817"/>
      <c r="DW26" s="818"/>
      <c r="DX26" s="818"/>
      <c r="DY26" s="818"/>
      <c r="DZ26" s="823"/>
      <c r="EA26" s="230"/>
    </row>
    <row r="27" spans="1:131" ht="26.25" customHeight="1" thickBot="1" x14ac:dyDescent="0.2">
      <c r="A27" s="767"/>
      <c r="B27" s="768"/>
      <c r="C27" s="768"/>
      <c r="D27" s="768"/>
      <c r="E27" s="768"/>
      <c r="F27" s="768"/>
      <c r="G27" s="768"/>
      <c r="H27" s="768"/>
      <c r="I27" s="768"/>
      <c r="J27" s="768"/>
      <c r="K27" s="768"/>
      <c r="L27" s="768"/>
      <c r="M27" s="768"/>
      <c r="N27" s="768"/>
      <c r="O27" s="768"/>
      <c r="P27" s="769"/>
      <c r="Q27" s="773"/>
      <c r="R27" s="774"/>
      <c r="S27" s="774"/>
      <c r="T27" s="774"/>
      <c r="U27" s="775"/>
      <c r="V27" s="773"/>
      <c r="W27" s="774"/>
      <c r="X27" s="774"/>
      <c r="Y27" s="774"/>
      <c r="Z27" s="775"/>
      <c r="AA27" s="773"/>
      <c r="AB27" s="774"/>
      <c r="AC27" s="774"/>
      <c r="AD27" s="774"/>
      <c r="AE27" s="774"/>
      <c r="AF27" s="861"/>
      <c r="AG27" s="862"/>
      <c r="AH27" s="862"/>
      <c r="AI27" s="862"/>
      <c r="AJ27" s="863"/>
      <c r="AK27" s="774"/>
      <c r="AL27" s="774"/>
      <c r="AM27" s="774"/>
      <c r="AN27" s="774"/>
      <c r="AO27" s="775"/>
      <c r="AP27" s="773"/>
      <c r="AQ27" s="774"/>
      <c r="AR27" s="774"/>
      <c r="AS27" s="774"/>
      <c r="AT27" s="775"/>
      <c r="AU27" s="773"/>
      <c r="AV27" s="774"/>
      <c r="AW27" s="774"/>
      <c r="AX27" s="774"/>
      <c r="AY27" s="775"/>
      <c r="AZ27" s="773"/>
      <c r="BA27" s="774"/>
      <c r="BB27" s="774"/>
      <c r="BC27" s="774"/>
      <c r="BD27" s="775"/>
      <c r="BE27" s="773"/>
      <c r="BF27" s="774"/>
      <c r="BG27" s="774"/>
      <c r="BH27" s="774"/>
      <c r="BI27" s="779"/>
      <c r="BJ27" s="232"/>
      <c r="BK27" s="232"/>
      <c r="BL27" s="232"/>
      <c r="BM27" s="232"/>
      <c r="BN27" s="232"/>
      <c r="BO27" s="241"/>
      <c r="BP27" s="241"/>
      <c r="BQ27" s="238">
        <v>21</v>
      </c>
      <c r="BR27" s="239"/>
      <c r="BS27" s="817"/>
      <c r="BT27" s="818"/>
      <c r="BU27" s="818"/>
      <c r="BV27" s="818"/>
      <c r="BW27" s="818"/>
      <c r="BX27" s="818"/>
      <c r="BY27" s="818"/>
      <c r="BZ27" s="818"/>
      <c r="CA27" s="818"/>
      <c r="CB27" s="818"/>
      <c r="CC27" s="818"/>
      <c r="CD27" s="818"/>
      <c r="CE27" s="818"/>
      <c r="CF27" s="818"/>
      <c r="CG27" s="819"/>
      <c r="CH27" s="820"/>
      <c r="CI27" s="821"/>
      <c r="CJ27" s="821"/>
      <c r="CK27" s="821"/>
      <c r="CL27" s="822"/>
      <c r="CM27" s="820"/>
      <c r="CN27" s="821"/>
      <c r="CO27" s="821"/>
      <c r="CP27" s="821"/>
      <c r="CQ27" s="822"/>
      <c r="CR27" s="820"/>
      <c r="CS27" s="821"/>
      <c r="CT27" s="821"/>
      <c r="CU27" s="821"/>
      <c r="CV27" s="822"/>
      <c r="CW27" s="820"/>
      <c r="CX27" s="821"/>
      <c r="CY27" s="821"/>
      <c r="CZ27" s="821"/>
      <c r="DA27" s="822"/>
      <c r="DB27" s="820"/>
      <c r="DC27" s="821"/>
      <c r="DD27" s="821"/>
      <c r="DE27" s="821"/>
      <c r="DF27" s="822"/>
      <c r="DG27" s="820"/>
      <c r="DH27" s="821"/>
      <c r="DI27" s="821"/>
      <c r="DJ27" s="821"/>
      <c r="DK27" s="822"/>
      <c r="DL27" s="820"/>
      <c r="DM27" s="821"/>
      <c r="DN27" s="821"/>
      <c r="DO27" s="821"/>
      <c r="DP27" s="822"/>
      <c r="DQ27" s="820"/>
      <c r="DR27" s="821"/>
      <c r="DS27" s="821"/>
      <c r="DT27" s="821"/>
      <c r="DU27" s="822"/>
      <c r="DV27" s="817"/>
      <c r="DW27" s="818"/>
      <c r="DX27" s="818"/>
      <c r="DY27" s="818"/>
      <c r="DZ27" s="823"/>
      <c r="EA27" s="230"/>
    </row>
    <row r="28" spans="1:131" ht="26.25" customHeight="1" thickTop="1" x14ac:dyDescent="0.15">
      <c r="A28" s="242">
        <v>1</v>
      </c>
      <c r="B28" s="794" t="s">
        <v>412</v>
      </c>
      <c r="C28" s="795"/>
      <c r="D28" s="795"/>
      <c r="E28" s="795"/>
      <c r="F28" s="795"/>
      <c r="G28" s="795"/>
      <c r="H28" s="795"/>
      <c r="I28" s="795"/>
      <c r="J28" s="795"/>
      <c r="K28" s="795"/>
      <c r="L28" s="795"/>
      <c r="M28" s="795"/>
      <c r="N28" s="795"/>
      <c r="O28" s="795"/>
      <c r="P28" s="796"/>
      <c r="Q28" s="866">
        <v>6050</v>
      </c>
      <c r="R28" s="867"/>
      <c r="S28" s="867"/>
      <c r="T28" s="867"/>
      <c r="U28" s="867"/>
      <c r="V28" s="867">
        <v>5981</v>
      </c>
      <c r="W28" s="867"/>
      <c r="X28" s="867"/>
      <c r="Y28" s="867"/>
      <c r="Z28" s="867"/>
      <c r="AA28" s="867">
        <v>69</v>
      </c>
      <c r="AB28" s="867"/>
      <c r="AC28" s="867"/>
      <c r="AD28" s="867"/>
      <c r="AE28" s="868"/>
      <c r="AF28" s="869">
        <v>69</v>
      </c>
      <c r="AG28" s="867"/>
      <c r="AH28" s="867"/>
      <c r="AI28" s="867"/>
      <c r="AJ28" s="870"/>
      <c r="AK28" s="871">
        <v>559</v>
      </c>
      <c r="AL28" s="872"/>
      <c r="AM28" s="872"/>
      <c r="AN28" s="872"/>
      <c r="AO28" s="872"/>
      <c r="AP28" s="872" t="s">
        <v>593</v>
      </c>
      <c r="AQ28" s="872"/>
      <c r="AR28" s="872"/>
      <c r="AS28" s="872"/>
      <c r="AT28" s="872"/>
      <c r="AU28" s="872" t="s">
        <v>593</v>
      </c>
      <c r="AV28" s="872"/>
      <c r="AW28" s="872"/>
      <c r="AX28" s="872"/>
      <c r="AY28" s="872"/>
      <c r="AZ28" s="872" t="s">
        <v>593</v>
      </c>
      <c r="BA28" s="872"/>
      <c r="BB28" s="872"/>
      <c r="BC28" s="872"/>
      <c r="BD28" s="872"/>
      <c r="BE28" s="864"/>
      <c r="BF28" s="864"/>
      <c r="BG28" s="864"/>
      <c r="BH28" s="864"/>
      <c r="BI28" s="865"/>
      <c r="BJ28" s="232"/>
      <c r="BK28" s="232"/>
      <c r="BL28" s="232"/>
      <c r="BM28" s="232"/>
      <c r="BN28" s="232"/>
      <c r="BO28" s="241"/>
      <c r="BP28" s="241"/>
      <c r="BQ28" s="238">
        <v>22</v>
      </c>
      <c r="BR28" s="239"/>
      <c r="BS28" s="817"/>
      <c r="BT28" s="818"/>
      <c r="BU28" s="818"/>
      <c r="BV28" s="818"/>
      <c r="BW28" s="818"/>
      <c r="BX28" s="818"/>
      <c r="BY28" s="818"/>
      <c r="BZ28" s="818"/>
      <c r="CA28" s="818"/>
      <c r="CB28" s="818"/>
      <c r="CC28" s="818"/>
      <c r="CD28" s="818"/>
      <c r="CE28" s="818"/>
      <c r="CF28" s="818"/>
      <c r="CG28" s="819"/>
      <c r="CH28" s="820"/>
      <c r="CI28" s="821"/>
      <c r="CJ28" s="821"/>
      <c r="CK28" s="821"/>
      <c r="CL28" s="822"/>
      <c r="CM28" s="820"/>
      <c r="CN28" s="821"/>
      <c r="CO28" s="821"/>
      <c r="CP28" s="821"/>
      <c r="CQ28" s="822"/>
      <c r="CR28" s="820"/>
      <c r="CS28" s="821"/>
      <c r="CT28" s="821"/>
      <c r="CU28" s="821"/>
      <c r="CV28" s="822"/>
      <c r="CW28" s="820"/>
      <c r="CX28" s="821"/>
      <c r="CY28" s="821"/>
      <c r="CZ28" s="821"/>
      <c r="DA28" s="822"/>
      <c r="DB28" s="820"/>
      <c r="DC28" s="821"/>
      <c r="DD28" s="821"/>
      <c r="DE28" s="821"/>
      <c r="DF28" s="822"/>
      <c r="DG28" s="820"/>
      <c r="DH28" s="821"/>
      <c r="DI28" s="821"/>
      <c r="DJ28" s="821"/>
      <c r="DK28" s="822"/>
      <c r="DL28" s="820"/>
      <c r="DM28" s="821"/>
      <c r="DN28" s="821"/>
      <c r="DO28" s="821"/>
      <c r="DP28" s="822"/>
      <c r="DQ28" s="820"/>
      <c r="DR28" s="821"/>
      <c r="DS28" s="821"/>
      <c r="DT28" s="821"/>
      <c r="DU28" s="822"/>
      <c r="DV28" s="817"/>
      <c r="DW28" s="818"/>
      <c r="DX28" s="818"/>
      <c r="DY28" s="818"/>
      <c r="DZ28" s="823"/>
      <c r="EA28" s="230"/>
    </row>
    <row r="29" spans="1:131" ht="26.25" customHeight="1" x14ac:dyDescent="0.15">
      <c r="A29" s="242">
        <v>2</v>
      </c>
      <c r="B29" s="824" t="s">
        <v>413</v>
      </c>
      <c r="C29" s="825"/>
      <c r="D29" s="825"/>
      <c r="E29" s="825"/>
      <c r="F29" s="825"/>
      <c r="G29" s="825"/>
      <c r="H29" s="825"/>
      <c r="I29" s="825"/>
      <c r="J29" s="825"/>
      <c r="K29" s="825"/>
      <c r="L29" s="825"/>
      <c r="M29" s="825"/>
      <c r="N29" s="825"/>
      <c r="O29" s="825"/>
      <c r="P29" s="826"/>
      <c r="Q29" s="827">
        <v>901</v>
      </c>
      <c r="R29" s="828"/>
      <c r="S29" s="828"/>
      <c r="T29" s="828"/>
      <c r="U29" s="828"/>
      <c r="V29" s="828">
        <v>899</v>
      </c>
      <c r="W29" s="828"/>
      <c r="X29" s="828"/>
      <c r="Y29" s="828"/>
      <c r="Z29" s="828"/>
      <c r="AA29" s="828">
        <v>3</v>
      </c>
      <c r="AB29" s="828"/>
      <c r="AC29" s="828"/>
      <c r="AD29" s="828"/>
      <c r="AE29" s="829"/>
      <c r="AF29" s="830">
        <v>3</v>
      </c>
      <c r="AG29" s="831"/>
      <c r="AH29" s="831"/>
      <c r="AI29" s="831"/>
      <c r="AJ29" s="832"/>
      <c r="AK29" s="875">
        <v>205</v>
      </c>
      <c r="AL29" s="757"/>
      <c r="AM29" s="757"/>
      <c r="AN29" s="757"/>
      <c r="AO29" s="757"/>
      <c r="AP29" s="757" t="s">
        <v>593</v>
      </c>
      <c r="AQ29" s="757"/>
      <c r="AR29" s="757"/>
      <c r="AS29" s="757"/>
      <c r="AT29" s="757"/>
      <c r="AU29" s="757" t="s">
        <v>593</v>
      </c>
      <c r="AV29" s="757"/>
      <c r="AW29" s="757"/>
      <c r="AX29" s="757"/>
      <c r="AY29" s="757"/>
      <c r="AZ29" s="757" t="s">
        <v>593</v>
      </c>
      <c r="BA29" s="757"/>
      <c r="BB29" s="757"/>
      <c r="BC29" s="757"/>
      <c r="BD29" s="757"/>
      <c r="BE29" s="873"/>
      <c r="BF29" s="873"/>
      <c r="BG29" s="873"/>
      <c r="BH29" s="873"/>
      <c r="BI29" s="874"/>
      <c r="BJ29" s="232"/>
      <c r="BK29" s="232"/>
      <c r="BL29" s="232"/>
      <c r="BM29" s="232"/>
      <c r="BN29" s="232"/>
      <c r="BO29" s="241"/>
      <c r="BP29" s="241"/>
      <c r="BQ29" s="238">
        <v>23</v>
      </c>
      <c r="BR29" s="239"/>
      <c r="BS29" s="817"/>
      <c r="BT29" s="818"/>
      <c r="BU29" s="818"/>
      <c r="BV29" s="818"/>
      <c r="BW29" s="818"/>
      <c r="BX29" s="818"/>
      <c r="BY29" s="818"/>
      <c r="BZ29" s="818"/>
      <c r="CA29" s="818"/>
      <c r="CB29" s="818"/>
      <c r="CC29" s="818"/>
      <c r="CD29" s="818"/>
      <c r="CE29" s="818"/>
      <c r="CF29" s="818"/>
      <c r="CG29" s="819"/>
      <c r="CH29" s="820"/>
      <c r="CI29" s="821"/>
      <c r="CJ29" s="821"/>
      <c r="CK29" s="821"/>
      <c r="CL29" s="822"/>
      <c r="CM29" s="820"/>
      <c r="CN29" s="821"/>
      <c r="CO29" s="821"/>
      <c r="CP29" s="821"/>
      <c r="CQ29" s="822"/>
      <c r="CR29" s="820"/>
      <c r="CS29" s="821"/>
      <c r="CT29" s="821"/>
      <c r="CU29" s="821"/>
      <c r="CV29" s="822"/>
      <c r="CW29" s="820"/>
      <c r="CX29" s="821"/>
      <c r="CY29" s="821"/>
      <c r="CZ29" s="821"/>
      <c r="DA29" s="822"/>
      <c r="DB29" s="820"/>
      <c r="DC29" s="821"/>
      <c r="DD29" s="821"/>
      <c r="DE29" s="821"/>
      <c r="DF29" s="822"/>
      <c r="DG29" s="820"/>
      <c r="DH29" s="821"/>
      <c r="DI29" s="821"/>
      <c r="DJ29" s="821"/>
      <c r="DK29" s="822"/>
      <c r="DL29" s="820"/>
      <c r="DM29" s="821"/>
      <c r="DN29" s="821"/>
      <c r="DO29" s="821"/>
      <c r="DP29" s="822"/>
      <c r="DQ29" s="820"/>
      <c r="DR29" s="821"/>
      <c r="DS29" s="821"/>
      <c r="DT29" s="821"/>
      <c r="DU29" s="822"/>
      <c r="DV29" s="817"/>
      <c r="DW29" s="818"/>
      <c r="DX29" s="818"/>
      <c r="DY29" s="818"/>
      <c r="DZ29" s="823"/>
      <c r="EA29" s="230"/>
    </row>
    <row r="30" spans="1:131" ht="26.25" customHeight="1" x14ac:dyDescent="0.15">
      <c r="A30" s="242">
        <v>3</v>
      </c>
      <c r="B30" s="824" t="s">
        <v>414</v>
      </c>
      <c r="C30" s="825"/>
      <c r="D30" s="825"/>
      <c r="E30" s="825"/>
      <c r="F30" s="825"/>
      <c r="G30" s="825"/>
      <c r="H30" s="825"/>
      <c r="I30" s="825"/>
      <c r="J30" s="825"/>
      <c r="K30" s="825"/>
      <c r="L30" s="825"/>
      <c r="M30" s="825"/>
      <c r="N30" s="825"/>
      <c r="O30" s="825"/>
      <c r="P30" s="826"/>
      <c r="Q30" s="827">
        <v>4178</v>
      </c>
      <c r="R30" s="828"/>
      <c r="S30" s="828"/>
      <c r="T30" s="828"/>
      <c r="U30" s="828"/>
      <c r="V30" s="828">
        <v>4106</v>
      </c>
      <c r="W30" s="828"/>
      <c r="X30" s="828"/>
      <c r="Y30" s="828"/>
      <c r="Z30" s="828"/>
      <c r="AA30" s="828">
        <v>72</v>
      </c>
      <c r="AB30" s="828"/>
      <c r="AC30" s="828"/>
      <c r="AD30" s="828"/>
      <c r="AE30" s="829"/>
      <c r="AF30" s="830">
        <v>72</v>
      </c>
      <c r="AG30" s="831"/>
      <c r="AH30" s="831"/>
      <c r="AI30" s="831"/>
      <c r="AJ30" s="832"/>
      <c r="AK30" s="875">
        <v>712</v>
      </c>
      <c r="AL30" s="757"/>
      <c r="AM30" s="757"/>
      <c r="AN30" s="757"/>
      <c r="AO30" s="757"/>
      <c r="AP30" s="757" t="s">
        <v>593</v>
      </c>
      <c r="AQ30" s="757"/>
      <c r="AR30" s="757"/>
      <c r="AS30" s="757"/>
      <c r="AT30" s="757"/>
      <c r="AU30" s="757" t="s">
        <v>593</v>
      </c>
      <c r="AV30" s="757"/>
      <c r="AW30" s="757"/>
      <c r="AX30" s="757"/>
      <c r="AY30" s="757"/>
      <c r="AZ30" s="757" t="s">
        <v>593</v>
      </c>
      <c r="BA30" s="757"/>
      <c r="BB30" s="757"/>
      <c r="BC30" s="757"/>
      <c r="BD30" s="757"/>
      <c r="BE30" s="873"/>
      <c r="BF30" s="873"/>
      <c r="BG30" s="873"/>
      <c r="BH30" s="873"/>
      <c r="BI30" s="874"/>
      <c r="BJ30" s="232"/>
      <c r="BK30" s="232"/>
      <c r="BL30" s="232"/>
      <c r="BM30" s="232"/>
      <c r="BN30" s="232"/>
      <c r="BO30" s="241"/>
      <c r="BP30" s="241"/>
      <c r="BQ30" s="238">
        <v>24</v>
      </c>
      <c r="BR30" s="239"/>
      <c r="BS30" s="817"/>
      <c r="BT30" s="818"/>
      <c r="BU30" s="818"/>
      <c r="BV30" s="818"/>
      <c r="BW30" s="818"/>
      <c r="BX30" s="818"/>
      <c r="BY30" s="818"/>
      <c r="BZ30" s="818"/>
      <c r="CA30" s="818"/>
      <c r="CB30" s="818"/>
      <c r="CC30" s="818"/>
      <c r="CD30" s="818"/>
      <c r="CE30" s="818"/>
      <c r="CF30" s="818"/>
      <c r="CG30" s="819"/>
      <c r="CH30" s="820"/>
      <c r="CI30" s="821"/>
      <c r="CJ30" s="821"/>
      <c r="CK30" s="821"/>
      <c r="CL30" s="822"/>
      <c r="CM30" s="820"/>
      <c r="CN30" s="821"/>
      <c r="CO30" s="821"/>
      <c r="CP30" s="821"/>
      <c r="CQ30" s="822"/>
      <c r="CR30" s="820"/>
      <c r="CS30" s="821"/>
      <c r="CT30" s="821"/>
      <c r="CU30" s="821"/>
      <c r="CV30" s="822"/>
      <c r="CW30" s="820"/>
      <c r="CX30" s="821"/>
      <c r="CY30" s="821"/>
      <c r="CZ30" s="821"/>
      <c r="DA30" s="822"/>
      <c r="DB30" s="820"/>
      <c r="DC30" s="821"/>
      <c r="DD30" s="821"/>
      <c r="DE30" s="821"/>
      <c r="DF30" s="822"/>
      <c r="DG30" s="820"/>
      <c r="DH30" s="821"/>
      <c r="DI30" s="821"/>
      <c r="DJ30" s="821"/>
      <c r="DK30" s="822"/>
      <c r="DL30" s="820"/>
      <c r="DM30" s="821"/>
      <c r="DN30" s="821"/>
      <c r="DO30" s="821"/>
      <c r="DP30" s="822"/>
      <c r="DQ30" s="820"/>
      <c r="DR30" s="821"/>
      <c r="DS30" s="821"/>
      <c r="DT30" s="821"/>
      <c r="DU30" s="822"/>
      <c r="DV30" s="817"/>
      <c r="DW30" s="818"/>
      <c r="DX30" s="818"/>
      <c r="DY30" s="818"/>
      <c r="DZ30" s="823"/>
      <c r="EA30" s="230"/>
    </row>
    <row r="31" spans="1:131" ht="26.25" customHeight="1" x14ac:dyDescent="0.15">
      <c r="A31" s="242">
        <v>4</v>
      </c>
      <c r="B31" s="824" t="s">
        <v>415</v>
      </c>
      <c r="C31" s="825"/>
      <c r="D31" s="825"/>
      <c r="E31" s="825"/>
      <c r="F31" s="825"/>
      <c r="G31" s="825"/>
      <c r="H31" s="825"/>
      <c r="I31" s="825"/>
      <c r="J31" s="825"/>
      <c r="K31" s="825"/>
      <c r="L31" s="825"/>
      <c r="M31" s="825"/>
      <c r="N31" s="825"/>
      <c r="O31" s="825"/>
      <c r="P31" s="826"/>
      <c r="Q31" s="827">
        <v>1083</v>
      </c>
      <c r="R31" s="828"/>
      <c r="S31" s="828"/>
      <c r="T31" s="828"/>
      <c r="U31" s="828"/>
      <c r="V31" s="828">
        <v>958</v>
      </c>
      <c r="W31" s="828"/>
      <c r="X31" s="828"/>
      <c r="Y31" s="828"/>
      <c r="Z31" s="828"/>
      <c r="AA31" s="828">
        <v>125</v>
      </c>
      <c r="AB31" s="828"/>
      <c r="AC31" s="828"/>
      <c r="AD31" s="828"/>
      <c r="AE31" s="829"/>
      <c r="AF31" s="830">
        <v>1005</v>
      </c>
      <c r="AG31" s="831"/>
      <c r="AH31" s="831"/>
      <c r="AI31" s="831"/>
      <c r="AJ31" s="832"/>
      <c r="AK31" s="875">
        <v>6</v>
      </c>
      <c r="AL31" s="757"/>
      <c r="AM31" s="757"/>
      <c r="AN31" s="757"/>
      <c r="AO31" s="757"/>
      <c r="AP31" s="757">
        <v>1641</v>
      </c>
      <c r="AQ31" s="757"/>
      <c r="AR31" s="757"/>
      <c r="AS31" s="757"/>
      <c r="AT31" s="757"/>
      <c r="AU31" s="757">
        <v>10</v>
      </c>
      <c r="AV31" s="757"/>
      <c r="AW31" s="757"/>
      <c r="AX31" s="757"/>
      <c r="AY31" s="757"/>
      <c r="AZ31" s="876" t="s">
        <v>593</v>
      </c>
      <c r="BA31" s="876"/>
      <c r="BB31" s="876"/>
      <c r="BC31" s="876"/>
      <c r="BD31" s="876"/>
      <c r="BE31" s="873" t="s">
        <v>416</v>
      </c>
      <c r="BF31" s="873"/>
      <c r="BG31" s="873"/>
      <c r="BH31" s="873"/>
      <c r="BI31" s="874"/>
      <c r="BJ31" s="232"/>
      <c r="BK31" s="232"/>
      <c r="BL31" s="232"/>
      <c r="BM31" s="232"/>
      <c r="BN31" s="232"/>
      <c r="BO31" s="241"/>
      <c r="BP31" s="241"/>
      <c r="BQ31" s="238">
        <v>25</v>
      </c>
      <c r="BR31" s="239"/>
      <c r="BS31" s="817"/>
      <c r="BT31" s="818"/>
      <c r="BU31" s="818"/>
      <c r="BV31" s="818"/>
      <c r="BW31" s="818"/>
      <c r="BX31" s="818"/>
      <c r="BY31" s="818"/>
      <c r="BZ31" s="818"/>
      <c r="CA31" s="818"/>
      <c r="CB31" s="818"/>
      <c r="CC31" s="818"/>
      <c r="CD31" s="818"/>
      <c r="CE31" s="818"/>
      <c r="CF31" s="818"/>
      <c r="CG31" s="819"/>
      <c r="CH31" s="820"/>
      <c r="CI31" s="821"/>
      <c r="CJ31" s="821"/>
      <c r="CK31" s="821"/>
      <c r="CL31" s="822"/>
      <c r="CM31" s="820"/>
      <c r="CN31" s="821"/>
      <c r="CO31" s="821"/>
      <c r="CP31" s="821"/>
      <c r="CQ31" s="822"/>
      <c r="CR31" s="820"/>
      <c r="CS31" s="821"/>
      <c r="CT31" s="821"/>
      <c r="CU31" s="821"/>
      <c r="CV31" s="822"/>
      <c r="CW31" s="820"/>
      <c r="CX31" s="821"/>
      <c r="CY31" s="821"/>
      <c r="CZ31" s="821"/>
      <c r="DA31" s="822"/>
      <c r="DB31" s="820"/>
      <c r="DC31" s="821"/>
      <c r="DD31" s="821"/>
      <c r="DE31" s="821"/>
      <c r="DF31" s="822"/>
      <c r="DG31" s="820"/>
      <c r="DH31" s="821"/>
      <c r="DI31" s="821"/>
      <c r="DJ31" s="821"/>
      <c r="DK31" s="822"/>
      <c r="DL31" s="820"/>
      <c r="DM31" s="821"/>
      <c r="DN31" s="821"/>
      <c r="DO31" s="821"/>
      <c r="DP31" s="822"/>
      <c r="DQ31" s="820"/>
      <c r="DR31" s="821"/>
      <c r="DS31" s="821"/>
      <c r="DT31" s="821"/>
      <c r="DU31" s="822"/>
      <c r="DV31" s="817"/>
      <c r="DW31" s="818"/>
      <c r="DX31" s="818"/>
      <c r="DY31" s="818"/>
      <c r="DZ31" s="823"/>
      <c r="EA31" s="230"/>
    </row>
    <row r="32" spans="1:131" ht="26.25" customHeight="1" x14ac:dyDescent="0.15">
      <c r="A32" s="242">
        <v>5</v>
      </c>
      <c r="B32" s="824" t="s">
        <v>417</v>
      </c>
      <c r="C32" s="825"/>
      <c r="D32" s="825"/>
      <c r="E32" s="825"/>
      <c r="F32" s="825"/>
      <c r="G32" s="825"/>
      <c r="H32" s="825"/>
      <c r="I32" s="825"/>
      <c r="J32" s="825"/>
      <c r="K32" s="825"/>
      <c r="L32" s="825"/>
      <c r="M32" s="825"/>
      <c r="N32" s="825"/>
      <c r="O32" s="825"/>
      <c r="P32" s="826"/>
      <c r="Q32" s="827">
        <v>2089</v>
      </c>
      <c r="R32" s="828"/>
      <c r="S32" s="828"/>
      <c r="T32" s="828"/>
      <c r="U32" s="828"/>
      <c r="V32" s="828">
        <v>2123</v>
      </c>
      <c r="W32" s="828"/>
      <c r="X32" s="828"/>
      <c r="Y32" s="828"/>
      <c r="Z32" s="828"/>
      <c r="AA32" s="828">
        <v>-34</v>
      </c>
      <c r="AB32" s="828"/>
      <c r="AC32" s="828"/>
      <c r="AD32" s="828"/>
      <c r="AE32" s="829"/>
      <c r="AF32" s="830">
        <v>264</v>
      </c>
      <c r="AG32" s="831"/>
      <c r="AH32" s="831"/>
      <c r="AI32" s="831"/>
      <c r="AJ32" s="832"/>
      <c r="AK32" s="875">
        <v>572</v>
      </c>
      <c r="AL32" s="757"/>
      <c r="AM32" s="757"/>
      <c r="AN32" s="757"/>
      <c r="AO32" s="757"/>
      <c r="AP32" s="757">
        <v>10236</v>
      </c>
      <c r="AQ32" s="757"/>
      <c r="AR32" s="757"/>
      <c r="AS32" s="757"/>
      <c r="AT32" s="757"/>
      <c r="AU32" s="757">
        <v>4678</v>
      </c>
      <c r="AV32" s="757"/>
      <c r="AW32" s="757"/>
      <c r="AX32" s="757"/>
      <c r="AY32" s="757"/>
      <c r="AZ32" s="876" t="s">
        <v>593</v>
      </c>
      <c r="BA32" s="876"/>
      <c r="BB32" s="876"/>
      <c r="BC32" s="876"/>
      <c r="BD32" s="876"/>
      <c r="BE32" s="873" t="s">
        <v>418</v>
      </c>
      <c r="BF32" s="873"/>
      <c r="BG32" s="873"/>
      <c r="BH32" s="873"/>
      <c r="BI32" s="874"/>
      <c r="BJ32" s="232"/>
      <c r="BK32" s="232"/>
      <c r="BL32" s="232"/>
      <c r="BM32" s="232"/>
      <c r="BN32" s="232"/>
      <c r="BO32" s="241"/>
      <c r="BP32" s="241"/>
      <c r="BQ32" s="238">
        <v>26</v>
      </c>
      <c r="BR32" s="239"/>
      <c r="BS32" s="817"/>
      <c r="BT32" s="818"/>
      <c r="BU32" s="818"/>
      <c r="BV32" s="818"/>
      <c r="BW32" s="818"/>
      <c r="BX32" s="818"/>
      <c r="BY32" s="818"/>
      <c r="BZ32" s="818"/>
      <c r="CA32" s="818"/>
      <c r="CB32" s="818"/>
      <c r="CC32" s="818"/>
      <c r="CD32" s="818"/>
      <c r="CE32" s="818"/>
      <c r="CF32" s="818"/>
      <c r="CG32" s="819"/>
      <c r="CH32" s="820"/>
      <c r="CI32" s="821"/>
      <c r="CJ32" s="821"/>
      <c r="CK32" s="821"/>
      <c r="CL32" s="822"/>
      <c r="CM32" s="820"/>
      <c r="CN32" s="821"/>
      <c r="CO32" s="821"/>
      <c r="CP32" s="821"/>
      <c r="CQ32" s="822"/>
      <c r="CR32" s="820"/>
      <c r="CS32" s="821"/>
      <c r="CT32" s="821"/>
      <c r="CU32" s="821"/>
      <c r="CV32" s="822"/>
      <c r="CW32" s="820"/>
      <c r="CX32" s="821"/>
      <c r="CY32" s="821"/>
      <c r="CZ32" s="821"/>
      <c r="DA32" s="822"/>
      <c r="DB32" s="820"/>
      <c r="DC32" s="821"/>
      <c r="DD32" s="821"/>
      <c r="DE32" s="821"/>
      <c r="DF32" s="822"/>
      <c r="DG32" s="820"/>
      <c r="DH32" s="821"/>
      <c r="DI32" s="821"/>
      <c r="DJ32" s="821"/>
      <c r="DK32" s="822"/>
      <c r="DL32" s="820"/>
      <c r="DM32" s="821"/>
      <c r="DN32" s="821"/>
      <c r="DO32" s="821"/>
      <c r="DP32" s="822"/>
      <c r="DQ32" s="820"/>
      <c r="DR32" s="821"/>
      <c r="DS32" s="821"/>
      <c r="DT32" s="821"/>
      <c r="DU32" s="822"/>
      <c r="DV32" s="817"/>
      <c r="DW32" s="818"/>
      <c r="DX32" s="818"/>
      <c r="DY32" s="818"/>
      <c r="DZ32" s="823"/>
      <c r="EA32" s="230"/>
    </row>
    <row r="33" spans="1:131" ht="26.25" customHeight="1" x14ac:dyDescent="0.15">
      <c r="A33" s="242">
        <v>6</v>
      </c>
      <c r="B33" s="824"/>
      <c r="C33" s="825"/>
      <c r="D33" s="825"/>
      <c r="E33" s="825"/>
      <c r="F33" s="825"/>
      <c r="G33" s="825"/>
      <c r="H33" s="825"/>
      <c r="I33" s="825"/>
      <c r="J33" s="825"/>
      <c r="K33" s="825"/>
      <c r="L33" s="825"/>
      <c r="M33" s="825"/>
      <c r="N33" s="825"/>
      <c r="O33" s="825"/>
      <c r="P33" s="826"/>
      <c r="Q33" s="827"/>
      <c r="R33" s="828"/>
      <c r="S33" s="828"/>
      <c r="T33" s="828"/>
      <c r="U33" s="828"/>
      <c r="V33" s="828"/>
      <c r="W33" s="828"/>
      <c r="X33" s="828"/>
      <c r="Y33" s="828"/>
      <c r="Z33" s="828"/>
      <c r="AA33" s="828"/>
      <c r="AB33" s="828"/>
      <c r="AC33" s="828"/>
      <c r="AD33" s="828"/>
      <c r="AE33" s="829"/>
      <c r="AF33" s="830"/>
      <c r="AG33" s="831"/>
      <c r="AH33" s="831"/>
      <c r="AI33" s="831"/>
      <c r="AJ33" s="832"/>
      <c r="AK33" s="875"/>
      <c r="AL33" s="757"/>
      <c r="AM33" s="757"/>
      <c r="AN33" s="757"/>
      <c r="AO33" s="757"/>
      <c r="AP33" s="757"/>
      <c r="AQ33" s="757"/>
      <c r="AR33" s="757"/>
      <c r="AS33" s="757"/>
      <c r="AT33" s="757"/>
      <c r="AU33" s="757"/>
      <c r="AV33" s="757"/>
      <c r="AW33" s="757"/>
      <c r="AX33" s="757"/>
      <c r="AY33" s="757"/>
      <c r="AZ33" s="876"/>
      <c r="BA33" s="876"/>
      <c r="BB33" s="876"/>
      <c r="BC33" s="876"/>
      <c r="BD33" s="876"/>
      <c r="BE33" s="873"/>
      <c r="BF33" s="873"/>
      <c r="BG33" s="873"/>
      <c r="BH33" s="873"/>
      <c r="BI33" s="874"/>
      <c r="BJ33" s="232"/>
      <c r="BK33" s="232"/>
      <c r="BL33" s="232"/>
      <c r="BM33" s="232"/>
      <c r="BN33" s="232"/>
      <c r="BO33" s="241"/>
      <c r="BP33" s="241"/>
      <c r="BQ33" s="238">
        <v>27</v>
      </c>
      <c r="BR33" s="239"/>
      <c r="BS33" s="817"/>
      <c r="BT33" s="818"/>
      <c r="BU33" s="818"/>
      <c r="BV33" s="818"/>
      <c r="BW33" s="818"/>
      <c r="BX33" s="818"/>
      <c r="BY33" s="818"/>
      <c r="BZ33" s="818"/>
      <c r="CA33" s="818"/>
      <c r="CB33" s="818"/>
      <c r="CC33" s="818"/>
      <c r="CD33" s="818"/>
      <c r="CE33" s="818"/>
      <c r="CF33" s="818"/>
      <c r="CG33" s="819"/>
      <c r="CH33" s="820"/>
      <c r="CI33" s="821"/>
      <c r="CJ33" s="821"/>
      <c r="CK33" s="821"/>
      <c r="CL33" s="822"/>
      <c r="CM33" s="820"/>
      <c r="CN33" s="821"/>
      <c r="CO33" s="821"/>
      <c r="CP33" s="821"/>
      <c r="CQ33" s="822"/>
      <c r="CR33" s="820"/>
      <c r="CS33" s="821"/>
      <c r="CT33" s="821"/>
      <c r="CU33" s="821"/>
      <c r="CV33" s="822"/>
      <c r="CW33" s="820"/>
      <c r="CX33" s="821"/>
      <c r="CY33" s="821"/>
      <c r="CZ33" s="821"/>
      <c r="DA33" s="822"/>
      <c r="DB33" s="820"/>
      <c r="DC33" s="821"/>
      <c r="DD33" s="821"/>
      <c r="DE33" s="821"/>
      <c r="DF33" s="822"/>
      <c r="DG33" s="820"/>
      <c r="DH33" s="821"/>
      <c r="DI33" s="821"/>
      <c r="DJ33" s="821"/>
      <c r="DK33" s="822"/>
      <c r="DL33" s="820"/>
      <c r="DM33" s="821"/>
      <c r="DN33" s="821"/>
      <c r="DO33" s="821"/>
      <c r="DP33" s="822"/>
      <c r="DQ33" s="820"/>
      <c r="DR33" s="821"/>
      <c r="DS33" s="821"/>
      <c r="DT33" s="821"/>
      <c r="DU33" s="822"/>
      <c r="DV33" s="817"/>
      <c r="DW33" s="818"/>
      <c r="DX33" s="818"/>
      <c r="DY33" s="818"/>
      <c r="DZ33" s="823"/>
      <c r="EA33" s="230"/>
    </row>
    <row r="34" spans="1:131" ht="26.25" customHeight="1" x14ac:dyDescent="0.15">
      <c r="A34" s="242">
        <v>7</v>
      </c>
      <c r="B34" s="824"/>
      <c r="C34" s="825"/>
      <c r="D34" s="825"/>
      <c r="E34" s="825"/>
      <c r="F34" s="825"/>
      <c r="G34" s="825"/>
      <c r="H34" s="825"/>
      <c r="I34" s="825"/>
      <c r="J34" s="825"/>
      <c r="K34" s="825"/>
      <c r="L34" s="825"/>
      <c r="M34" s="825"/>
      <c r="N34" s="825"/>
      <c r="O34" s="825"/>
      <c r="P34" s="826"/>
      <c r="Q34" s="827"/>
      <c r="R34" s="828"/>
      <c r="S34" s="828"/>
      <c r="T34" s="828"/>
      <c r="U34" s="828"/>
      <c r="V34" s="828"/>
      <c r="W34" s="828"/>
      <c r="X34" s="828"/>
      <c r="Y34" s="828"/>
      <c r="Z34" s="828"/>
      <c r="AA34" s="828"/>
      <c r="AB34" s="828"/>
      <c r="AC34" s="828"/>
      <c r="AD34" s="828"/>
      <c r="AE34" s="829"/>
      <c r="AF34" s="830"/>
      <c r="AG34" s="831"/>
      <c r="AH34" s="831"/>
      <c r="AI34" s="831"/>
      <c r="AJ34" s="832"/>
      <c r="AK34" s="875"/>
      <c r="AL34" s="757"/>
      <c r="AM34" s="757"/>
      <c r="AN34" s="757"/>
      <c r="AO34" s="757"/>
      <c r="AP34" s="757"/>
      <c r="AQ34" s="757"/>
      <c r="AR34" s="757"/>
      <c r="AS34" s="757"/>
      <c r="AT34" s="757"/>
      <c r="AU34" s="757"/>
      <c r="AV34" s="757"/>
      <c r="AW34" s="757"/>
      <c r="AX34" s="757"/>
      <c r="AY34" s="757"/>
      <c r="AZ34" s="876"/>
      <c r="BA34" s="876"/>
      <c r="BB34" s="876"/>
      <c r="BC34" s="876"/>
      <c r="BD34" s="876"/>
      <c r="BE34" s="873"/>
      <c r="BF34" s="873"/>
      <c r="BG34" s="873"/>
      <c r="BH34" s="873"/>
      <c r="BI34" s="874"/>
      <c r="BJ34" s="232"/>
      <c r="BK34" s="232"/>
      <c r="BL34" s="232"/>
      <c r="BM34" s="232"/>
      <c r="BN34" s="232"/>
      <c r="BO34" s="241"/>
      <c r="BP34" s="241"/>
      <c r="BQ34" s="238">
        <v>28</v>
      </c>
      <c r="BR34" s="239"/>
      <c r="BS34" s="817"/>
      <c r="BT34" s="818"/>
      <c r="BU34" s="818"/>
      <c r="BV34" s="818"/>
      <c r="BW34" s="818"/>
      <c r="BX34" s="818"/>
      <c r="BY34" s="818"/>
      <c r="BZ34" s="818"/>
      <c r="CA34" s="818"/>
      <c r="CB34" s="818"/>
      <c r="CC34" s="818"/>
      <c r="CD34" s="818"/>
      <c r="CE34" s="818"/>
      <c r="CF34" s="818"/>
      <c r="CG34" s="819"/>
      <c r="CH34" s="820"/>
      <c r="CI34" s="821"/>
      <c r="CJ34" s="821"/>
      <c r="CK34" s="821"/>
      <c r="CL34" s="822"/>
      <c r="CM34" s="820"/>
      <c r="CN34" s="821"/>
      <c r="CO34" s="821"/>
      <c r="CP34" s="821"/>
      <c r="CQ34" s="822"/>
      <c r="CR34" s="820"/>
      <c r="CS34" s="821"/>
      <c r="CT34" s="821"/>
      <c r="CU34" s="821"/>
      <c r="CV34" s="822"/>
      <c r="CW34" s="820"/>
      <c r="CX34" s="821"/>
      <c r="CY34" s="821"/>
      <c r="CZ34" s="821"/>
      <c r="DA34" s="822"/>
      <c r="DB34" s="820"/>
      <c r="DC34" s="821"/>
      <c r="DD34" s="821"/>
      <c r="DE34" s="821"/>
      <c r="DF34" s="822"/>
      <c r="DG34" s="820"/>
      <c r="DH34" s="821"/>
      <c r="DI34" s="821"/>
      <c r="DJ34" s="821"/>
      <c r="DK34" s="822"/>
      <c r="DL34" s="820"/>
      <c r="DM34" s="821"/>
      <c r="DN34" s="821"/>
      <c r="DO34" s="821"/>
      <c r="DP34" s="822"/>
      <c r="DQ34" s="820"/>
      <c r="DR34" s="821"/>
      <c r="DS34" s="821"/>
      <c r="DT34" s="821"/>
      <c r="DU34" s="822"/>
      <c r="DV34" s="817"/>
      <c r="DW34" s="818"/>
      <c r="DX34" s="818"/>
      <c r="DY34" s="818"/>
      <c r="DZ34" s="823"/>
      <c r="EA34" s="230"/>
    </row>
    <row r="35" spans="1:131" ht="26.25" customHeight="1" x14ac:dyDescent="0.15">
      <c r="A35" s="242">
        <v>8</v>
      </c>
      <c r="B35" s="824"/>
      <c r="C35" s="825"/>
      <c r="D35" s="825"/>
      <c r="E35" s="825"/>
      <c r="F35" s="825"/>
      <c r="G35" s="825"/>
      <c r="H35" s="825"/>
      <c r="I35" s="825"/>
      <c r="J35" s="825"/>
      <c r="K35" s="825"/>
      <c r="L35" s="825"/>
      <c r="M35" s="825"/>
      <c r="N35" s="825"/>
      <c r="O35" s="825"/>
      <c r="P35" s="826"/>
      <c r="Q35" s="827"/>
      <c r="R35" s="828"/>
      <c r="S35" s="828"/>
      <c r="T35" s="828"/>
      <c r="U35" s="828"/>
      <c r="V35" s="828"/>
      <c r="W35" s="828"/>
      <c r="X35" s="828"/>
      <c r="Y35" s="828"/>
      <c r="Z35" s="828"/>
      <c r="AA35" s="828"/>
      <c r="AB35" s="828"/>
      <c r="AC35" s="828"/>
      <c r="AD35" s="828"/>
      <c r="AE35" s="829"/>
      <c r="AF35" s="830"/>
      <c r="AG35" s="831"/>
      <c r="AH35" s="831"/>
      <c r="AI35" s="831"/>
      <c r="AJ35" s="832"/>
      <c r="AK35" s="875"/>
      <c r="AL35" s="757"/>
      <c r="AM35" s="757"/>
      <c r="AN35" s="757"/>
      <c r="AO35" s="757"/>
      <c r="AP35" s="757"/>
      <c r="AQ35" s="757"/>
      <c r="AR35" s="757"/>
      <c r="AS35" s="757"/>
      <c r="AT35" s="757"/>
      <c r="AU35" s="757"/>
      <c r="AV35" s="757"/>
      <c r="AW35" s="757"/>
      <c r="AX35" s="757"/>
      <c r="AY35" s="757"/>
      <c r="AZ35" s="876"/>
      <c r="BA35" s="876"/>
      <c r="BB35" s="876"/>
      <c r="BC35" s="876"/>
      <c r="BD35" s="876"/>
      <c r="BE35" s="873"/>
      <c r="BF35" s="873"/>
      <c r="BG35" s="873"/>
      <c r="BH35" s="873"/>
      <c r="BI35" s="874"/>
      <c r="BJ35" s="232"/>
      <c r="BK35" s="232"/>
      <c r="BL35" s="232"/>
      <c r="BM35" s="232"/>
      <c r="BN35" s="232"/>
      <c r="BO35" s="241"/>
      <c r="BP35" s="241"/>
      <c r="BQ35" s="238">
        <v>29</v>
      </c>
      <c r="BR35" s="239"/>
      <c r="BS35" s="817"/>
      <c r="BT35" s="818"/>
      <c r="BU35" s="818"/>
      <c r="BV35" s="818"/>
      <c r="BW35" s="818"/>
      <c r="BX35" s="818"/>
      <c r="BY35" s="818"/>
      <c r="BZ35" s="818"/>
      <c r="CA35" s="818"/>
      <c r="CB35" s="818"/>
      <c r="CC35" s="818"/>
      <c r="CD35" s="818"/>
      <c r="CE35" s="818"/>
      <c r="CF35" s="818"/>
      <c r="CG35" s="819"/>
      <c r="CH35" s="820"/>
      <c r="CI35" s="821"/>
      <c r="CJ35" s="821"/>
      <c r="CK35" s="821"/>
      <c r="CL35" s="822"/>
      <c r="CM35" s="820"/>
      <c r="CN35" s="821"/>
      <c r="CO35" s="821"/>
      <c r="CP35" s="821"/>
      <c r="CQ35" s="822"/>
      <c r="CR35" s="820"/>
      <c r="CS35" s="821"/>
      <c r="CT35" s="821"/>
      <c r="CU35" s="821"/>
      <c r="CV35" s="822"/>
      <c r="CW35" s="820"/>
      <c r="CX35" s="821"/>
      <c r="CY35" s="821"/>
      <c r="CZ35" s="821"/>
      <c r="DA35" s="822"/>
      <c r="DB35" s="820"/>
      <c r="DC35" s="821"/>
      <c r="DD35" s="821"/>
      <c r="DE35" s="821"/>
      <c r="DF35" s="822"/>
      <c r="DG35" s="820"/>
      <c r="DH35" s="821"/>
      <c r="DI35" s="821"/>
      <c r="DJ35" s="821"/>
      <c r="DK35" s="822"/>
      <c r="DL35" s="820"/>
      <c r="DM35" s="821"/>
      <c r="DN35" s="821"/>
      <c r="DO35" s="821"/>
      <c r="DP35" s="822"/>
      <c r="DQ35" s="820"/>
      <c r="DR35" s="821"/>
      <c r="DS35" s="821"/>
      <c r="DT35" s="821"/>
      <c r="DU35" s="822"/>
      <c r="DV35" s="817"/>
      <c r="DW35" s="818"/>
      <c r="DX35" s="818"/>
      <c r="DY35" s="818"/>
      <c r="DZ35" s="823"/>
      <c r="EA35" s="230"/>
    </row>
    <row r="36" spans="1:131" ht="26.25" customHeight="1" x14ac:dyDescent="0.15">
      <c r="A36" s="242">
        <v>9</v>
      </c>
      <c r="B36" s="824"/>
      <c r="C36" s="825"/>
      <c r="D36" s="825"/>
      <c r="E36" s="825"/>
      <c r="F36" s="825"/>
      <c r="G36" s="825"/>
      <c r="H36" s="825"/>
      <c r="I36" s="825"/>
      <c r="J36" s="825"/>
      <c r="K36" s="825"/>
      <c r="L36" s="825"/>
      <c r="M36" s="825"/>
      <c r="N36" s="825"/>
      <c r="O36" s="825"/>
      <c r="P36" s="826"/>
      <c r="Q36" s="827"/>
      <c r="R36" s="828"/>
      <c r="S36" s="828"/>
      <c r="T36" s="828"/>
      <c r="U36" s="828"/>
      <c r="V36" s="828"/>
      <c r="W36" s="828"/>
      <c r="X36" s="828"/>
      <c r="Y36" s="828"/>
      <c r="Z36" s="828"/>
      <c r="AA36" s="828"/>
      <c r="AB36" s="828"/>
      <c r="AC36" s="828"/>
      <c r="AD36" s="828"/>
      <c r="AE36" s="829"/>
      <c r="AF36" s="830"/>
      <c r="AG36" s="831"/>
      <c r="AH36" s="831"/>
      <c r="AI36" s="831"/>
      <c r="AJ36" s="832"/>
      <c r="AK36" s="875"/>
      <c r="AL36" s="757"/>
      <c r="AM36" s="757"/>
      <c r="AN36" s="757"/>
      <c r="AO36" s="757"/>
      <c r="AP36" s="757"/>
      <c r="AQ36" s="757"/>
      <c r="AR36" s="757"/>
      <c r="AS36" s="757"/>
      <c r="AT36" s="757"/>
      <c r="AU36" s="757"/>
      <c r="AV36" s="757"/>
      <c r="AW36" s="757"/>
      <c r="AX36" s="757"/>
      <c r="AY36" s="757"/>
      <c r="AZ36" s="876"/>
      <c r="BA36" s="876"/>
      <c r="BB36" s="876"/>
      <c r="BC36" s="876"/>
      <c r="BD36" s="876"/>
      <c r="BE36" s="873"/>
      <c r="BF36" s="873"/>
      <c r="BG36" s="873"/>
      <c r="BH36" s="873"/>
      <c r="BI36" s="874"/>
      <c r="BJ36" s="232"/>
      <c r="BK36" s="232"/>
      <c r="BL36" s="232"/>
      <c r="BM36" s="232"/>
      <c r="BN36" s="232"/>
      <c r="BO36" s="241"/>
      <c r="BP36" s="241"/>
      <c r="BQ36" s="238">
        <v>30</v>
      </c>
      <c r="BR36" s="239"/>
      <c r="BS36" s="817"/>
      <c r="BT36" s="818"/>
      <c r="BU36" s="818"/>
      <c r="BV36" s="818"/>
      <c r="BW36" s="818"/>
      <c r="BX36" s="818"/>
      <c r="BY36" s="818"/>
      <c r="BZ36" s="818"/>
      <c r="CA36" s="818"/>
      <c r="CB36" s="818"/>
      <c r="CC36" s="818"/>
      <c r="CD36" s="818"/>
      <c r="CE36" s="818"/>
      <c r="CF36" s="818"/>
      <c r="CG36" s="819"/>
      <c r="CH36" s="820"/>
      <c r="CI36" s="821"/>
      <c r="CJ36" s="821"/>
      <c r="CK36" s="821"/>
      <c r="CL36" s="822"/>
      <c r="CM36" s="820"/>
      <c r="CN36" s="821"/>
      <c r="CO36" s="821"/>
      <c r="CP36" s="821"/>
      <c r="CQ36" s="822"/>
      <c r="CR36" s="820"/>
      <c r="CS36" s="821"/>
      <c r="CT36" s="821"/>
      <c r="CU36" s="821"/>
      <c r="CV36" s="822"/>
      <c r="CW36" s="820"/>
      <c r="CX36" s="821"/>
      <c r="CY36" s="821"/>
      <c r="CZ36" s="821"/>
      <c r="DA36" s="822"/>
      <c r="DB36" s="820"/>
      <c r="DC36" s="821"/>
      <c r="DD36" s="821"/>
      <c r="DE36" s="821"/>
      <c r="DF36" s="822"/>
      <c r="DG36" s="820"/>
      <c r="DH36" s="821"/>
      <c r="DI36" s="821"/>
      <c r="DJ36" s="821"/>
      <c r="DK36" s="822"/>
      <c r="DL36" s="820"/>
      <c r="DM36" s="821"/>
      <c r="DN36" s="821"/>
      <c r="DO36" s="821"/>
      <c r="DP36" s="822"/>
      <c r="DQ36" s="820"/>
      <c r="DR36" s="821"/>
      <c r="DS36" s="821"/>
      <c r="DT36" s="821"/>
      <c r="DU36" s="822"/>
      <c r="DV36" s="817"/>
      <c r="DW36" s="818"/>
      <c r="DX36" s="818"/>
      <c r="DY36" s="818"/>
      <c r="DZ36" s="823"/>
      <c r="EA36" s="230"/>
    </row>
    <row r="37" spans="1:131" ht="26.25" customHeight="1" x14ac:dyDescent="0.15">
      <c r="A37" s="242">
        <v>10</v>
      </c>
      <c r="B37" s="824"/>
      <c r="C37" s="825"/>
      <c r="D37" s="825"/>
      <c r="E37" s="825"/>
      <c r="F37" s="825"/>
      <c r="G37" s="825"/>
      <c r="H37" s="825"/>
      <c r="I37" s="825"/>
      <c r="J37" s="825"/>
      <c r="K37" s="825"/>
      <c r="L37" s="825"/>
      <c r="M37" s="825"/>
      <c r="N37" s="825"/>
      <c r="O37" s="825"/>
      <c r="P37" s="826"/>
      <c r="Q37" s="827"/>
      <c r="R37" s="828"/>
      <c r="S37" s="828"/>
      <c r="T37" s="828"/>
      <c r="U37" s="828"/>
      <c r="V37" s="828"/>
      <c r="W37" s="828"/>
      <c r="X37" s="828"/>
      <c r="Y37" s="828"/>
      <c r="Z37" s="828"/>
      <c r="AA37" s="828"/>
      <c r="AB37" s="828"/>
      <c r="AC37" s="828"/>
      <c r="AD37" s="828"/>
      <c r="AE37" s="829"/>
      <c r="AF37" s="830"/>
      <c r="AG37" s="831"/>
      <c r="AH37" s="831"/>
      <c r="AI37" s="831"/>
      <c r="AJ37" s="832"/>
      <c r="AK37" s="875"/>
      <c r="AL37" s="757"/>
      <c r="AM37" s="757"/>
      <c r="AN37" s="757"/>
      <c r="AO37" s="757"/>
      <c r="AP37" s="757"/>
      <c r="AQ37" s="757"/>
      <c r="AR37" s="757"/>
      <c r="AS37" s="757"/>
      <c r="AT37" s="757"/>
      <c r="AU37" s="757"/>
      <c r="AV37" s="757"/>
      <c r="AW37" s="757"/>
      <c r="AX37" s="757"/>
      <c r="AY37" s="757"/>
      <c r="AZ37" s="876"/>
      <c r="BA37" s="876"/>
      <c r="BB37" s="876"/>
      <c r="BC37" s="876"/>
      <c r="BD37" s="876"/>
      <c r="BE37" s="873"/>
      <c r="BF37" s="873"/>
      <c r="BG37" s="873"/>
      <c r="BH37" s="873"/>
      <c r="BI37" s="874"/>
      <c r="BJ37" s="232"/>
      <c r="BK37" s="232"/>
      <c r="BL37" s="232"/>
      <c r="BM37" s="232"/>
      <c r="BN37" s="232"/>
      <c r="BO37" s="241"/>
      <c r="BP37" s="241"/>
      <c r="BQ37" s="238">
        <v>31</v>
      </c>
      <c r="BR37" s="239"/>
      <c r="BS37" s="817"/>
      <c r="BT37" s="818"/>
      <c r="BU37" s="818"/>
      <c r="BV37" s="818"/>
      <c r="BW37" s="818"/>
      <c r="BX37" s="818"/>
      <c r="BY37" s="818"/>
      <c r="BZ37" s="818"/>
      <c r="CA37" s="818"/>
      <c r="CB37" s="818"/>
      <c r="CC37" s="818"/>
      <c r="CD37" s="818"/>
      <c r="CE37" s="818"/>
      <c r="CF37" s="818"/>
      <c r="CG37" s="819"/>
      <c r="CH37" s="820"/>
      <c r="CI37" s="821"/>
      <c r="CJ37" s="821"/>
      <c r="CK37" s="821"/>
      <c r="CL37" s="822"/>
      <c r="CM37" s="820"/>
      <c r="CN37" s="821"/>
      <c r="CO37" s="821"/>
      <c r="CP37" s="821"/>
      <c r="CQ37" s="822"/>
      <c r="CR37" s="820"/>
      <c r="CS37" s="821"/>
      <c r="CT37" s="821"/>
      <c r="CU37" s="821"/>
      <c r="CV37" s="822"/>
      <c r="CW37" s="820"/>
      <c r="CX37" s="821"/>
      <c r="CY37" s="821"/>
      <c r="CZ37" s="821"/>
      <c r="DA37" s="822"/>
      <c r="DB37" s="820"/>
      <c r="DC37" s="821"/>
      <c r="DD37" s="821"/>
      <c r="DE37" s="821"/>
      <c r="DF37" s="822"/>
      <c r="DG37" s="820"/>
      <c r="DH37" s="821"/>
      <c r="DI37" s="821"/>
      <c r="DJ37" s="821"/>
      <c r="DK37" s="822"/>
      <c r="DL37" s="820"/>
      <c r="DM37" s="821"/>
      <c r="DN37" s="821"/>
      <c r="DO37" s="821"/>
      <c r="DP37" s="822"/>
      <c r="DQ37" s="820"/>
      <c r="DR37" s="821"/>
      <c r="DS37" s="821"/>
      <c r="DT37" s="821"/>
      <c r="DU37" s="822"/>
      <c r="DV37" s="817"/>
      <c r="DW37" s="818"/>
      <c r="DX37" s="818"/>
      <c r="DY37" s="818"/>
      <c r="DZ37" s="823"/>
      <c r="EA37" s="230"/>
    </row>
    <row r="38" spans="1:131" ht="26.25" customHeight="1" x14ac:dyDescent="0.15">
      <c r="A38" s="242">
        <v>11</v>
      </c>
      <c r="B38" s="824"/>
      <c r="C38" s="825"/>
      <c r="D38" s="825"/>
      <c r="E38" s="825"/>
      <c r="F38" s="825"/>
      <c r="G38" s="825"/>
      <c r="H38" s="825"/>
      <c r="I38" s="825"/>
      <c r="J38" s="825"/>
      <c r="K38" s="825"/>
      <c r="L38" s="825"/>
      <c r="M38" s="825"/>
      <c r="N38" s="825"/>
      <c r="O38" s="825"/>
      <c r="P38" s="826"/>
      <c r="Q38" s="827"/>
      <c r="R38" s="828"/>
      <c r="S38" s="828"/>
      <c r="T38" s="828"/>
      <c r="U38" s="828"/>
      <c r="V38" s="828"/>
      <c r="W38" s="828"/>
      <c r="X38" s="828"/>
      <c r="Y38" s="828"/>
      <c r="Z38" s="828"/>
      <c r="AA38" s="828"/>
      <c r="AB38" s="828"/>
      <c r="AC38" s="828"/>
      <c r="AD38" s="828"/>
      <c r="AE38" s="829"/>
      <c r="AF38" s="830"/>
      <c r="AG38" s="831"/>
      <c r="AH38" s="831"/>
      <c r="AI38" s="831"/>
      <c r="AJ38" s="832"/>
      <c r="AK38" s="875"/>
      <c r="AL38" s="757"/>
      <c r="AM38" s="757"/>
      <c r="AN38" s="757"/>
      <c r="AO38" s="757"/>
      <c r="AP38" s="757"/>
      <c r="AQ38" s="757"/>
      <c r="AR38" s="757"/>
      <c r="AS38" s="757"/>
      <c r="AT38" s="757"/>
      <c r="AU38" s="757"/>
      <c r="AV38" s="757"/>
      <c r="AW38" s="757"/>
      <c r="AX38" s="757"/>
      <c r="AY38" s="757"/>
      <c r="AZ38" s="876"/>
      <c r="BA38" s="876"/>
      <c r="BB38" s="876"/>
      <c r="BC38" s="876"/>
      <c r="BD38" s="876"/>
      <c r="BE38" s="873"/>
      <c r="BF38" s="873"/>
      <c r="BG38" s="873"/>
      <c r="BH38" s="873"/>
      <c r="BI38" s="874"/>
      <c r="BJ38" s="232"/>
      <c r="BK38" s="232"/>
      <c r="BL38" s="232"/>
      <c r="BM38" s="232"/>
      <c r="BN38" s="232"/>
      <c r="BO38" s="241"/>
      <c r="BP38" s="241"/>
      <c r="BQ38" s="238">
        <v>32</v>
      </c>
      <c r="BR38" s="239"/>
      <c r="BS38" s="817"/>
      <c r="BT38" s="818"/>
      <c r="BU38" s="818"/>
      <c r="BV38" s="818"/>
      <c r="BW38" s="818"/>
      <c r="BX38" s="818"/>
      <c r="BY38" s="818"/>
      <c r="BZ38" s="818"/>
      <c r="CA38" s="818"/>
      <c r="CB38" s="818"/>
      <c r="CC38" s="818"/>
      <c r="CD38" s="818"/>
      <c r="CE38" s="818"/>
      <c r="CF38" s="818"/>
      <c r="CG38" s="819"/>
      <c r="CH38" s="820"/>
      <c r="CI38" s="821"/>
      <c r="CJ38" s="821"/>
      <c r="CK38" s="821"/>
      <c r="CL38" s="822"/>
      <c r="CM38" s="820"/>
      <c r="CN38" s="821"/>
      <c r="CO38" s="821"/>
      <c r="CP38" s="821"/>
      <c r="CQ38" s="822"/>
      <c r="CR38" s="820"/>
      <c r="CS38" s="821"/>
      <c r="CT38" s="821"/>
      <c r="CU38" s="821"/>
      <c r="CV38" s="822"/>
      <c r="CW38" s="820"/>
      <c r="CX38" s="821"/>
      <c r="CY38" s="821"/>
      <c r="CZ38" s="821"/>
      <c r="DA38" s="822"/>
      <c r="DB38" s="820"/>
      <c r="DC38" s="821"/>
      <c r="DD38" s="821"/>
      <c r="DE38" s="821"/>
      <c r="DF38" s="822"/>
      <c r="DG38" s="820"/>
      <c r="DH38" s="821"/>
      <c r="DI38" s="821"/>
      <c r="DJ38" s="821"/>
      <c r="DK38" s="822"/>
      <c r="DL38" s="820"/>
      <c r="DM38" s="821"/>
      <c r="DN38" s="821"/>
      <c r="DO38" s="821"/>
      <c r="DP38" s="822"/>
      <c r="DQ38" s="820"/>
      <c r="DR38" s="821"/>
      <c r="DS38" s="821"/>
      <c r="DT38" s="821"/>
      <c r="DU38" s="822"/>
      <c r="DV38" s="817"/>
      <c r="DW38" s="818"/>
      <c r="DX38" s="818"/>
      <c r="DY38" s="818"/>
      <c r="DZ38" s="823"/>
      <c r="EA38" s="230"/>
    </row>
    <row r="39" spans="1:131" ht="26.25" customHeight="1" x14ac:dyDescent="0.15">
      <c r="A39" s="242">
        <v>12</v>
      </c>
      <c r="B39" s="824"/>
      <c r="C39" s="825"/>
      <c r="D39" s="825"/>
      <c r="E39" s="825"/>
      <c r="F39" s="825"/>
      <c r="G39" s="825"/>
      <c r="H39" s="825"/>
      <c r="I39" s="825"/>
      <c r="J39" s="825"/>
      <c r="K39" s="825"/>
      <c r="L39" s="825"/>
      <c r="M39" s="825"/>
      <c r="N39" s="825"/>
      <c r="O39" s="825"/>
      <c r="P39" s="826"/>
      <c r="Q39" s="827"/>
      <c r="R39" s="828"/>
      <c r="S39" s="828"/>
      <c r="T39" s="828"/>
      <c r="U39" s="828"/>
      <c r="V39" s="828"/>
      <c r="W39" s="828"/>
      <c r="X39" s="828"/>
      <c r="Y39" s="828"/>
      <c r="Z39" s="828"/>
      <c r="AA39" s="828"/>
      <c r="AB39" s="828"/>
      <c r="AC39" s="828"/>
      <c r="AD39" s="828"/>
      <c r="AE39" s="829"/>
      <c r="AF39" s="830"/>
      <c r="AG39" s="831"/>
      <c r="AH39" s="831"/>
      <c r="AI39" s="831"/>
      <c r="AJ39" s="832"/>
      <c r="AK39" s="875"/>
      <c r="AL39" s="757"/>
      <c r="AM39" s="757"/>
      <c r="AN39" s="757"/>
      <c r="AO39" s="757"/>
      <c r="AP39" s="757"/>
      <c r="AQ39" s="757"/>
      <c r="AR39" s="757"/>
      <c r="AS39" s="757"/>
      <c r="AT39" s="757"/>
      <c r="AU39" s="757"/>
      <c r="AV39" s="757"/>
      <c r="AW39" s="757"/>
      <c r="AX39" s="757"/>
      <c r="AY39" s="757"/>
      <c r="AZ39" s="876"/>
      <c r="BA39" s="876"/>
      <c r="BB39" s="876"/>
      <c r="BC39" s="876"/>
      <c r="BD39" s="876"/>
      <c r="BE39" s="873"/>
      <c r="BF39" s="873"/>
      <c r="BG39" s="873"/>
      <c r="BH39" s="873"/>
      <c r="BI39" s="874"/>
      <c r="BJ39" s="232"/>
      <c r="BK39" s="232"/>
      <c r="BL39" s="232"/>
      <c r="BM39" s="232"/>
      <c r="BN39" s="232"/>
      <c r="BO39" s="241"/>
      <c r="BP39" s="241"/>
      <c r="BQ39" s="238">
        <v>33</v>
      </c>
      <c r="BR39" s="239"/>
      <c r="BS39" s="817"/>
      <c r="BT39" s="818"/>
      <c r="BU39" s="818"/>
      <c r="BV39" s="818"/>
      <c r="BW39" s="818"/>
      <c r="BX39" s="818"/>
      <c r="BY39" s="818"/>
      <c r="BZ39" s="818"/>
      <c r="CA39" s="818"/>
      <c r="CB39" s="818"/>
      <c r="CC39" s="818"/>
      <c r="CD39" s="818"/>
      <c r="CE39" s="818"/>
      <c r="CF39" s="818"/>
      <c r="CG39" s="819"/>
      <c r="CH39" s="820"/>
      <c r="CI39" s="821"/>
      <c r="CJ39" s="821"/>
      <c r="CK39" s="821"/>
      <c r="CL39" s="822"/>
      <c r="CM39" s="820"/>
      <c r="CN39" s="821"/>
      <c r="CO39" s="821"/>
      <c r="CP39" s="821"/>
      <c r="CQ39" s="822"/>
      <c r="CR39" s="820"/>
      <c r="CS39" s="821"/>
      <c r="CT39" s="821"/>
      <c r="CU39" s="821"/>
      <c r="CV39" s="822"/>
      <c r="CW39" s="820"/>
      <c r="CX39" s="821"/>
      <c r="CY39" s="821"/>
      <c r="CZ39" s="821"/>
      <c r="DA39" s="822"/>
      <c r="DB39" s="820"/>
      <c r="DC39" s="821"/>
      <c r="DD39" s="821"/>
      <c r="DE39" s="821"/>
      <c r="DF39" s="822"/>
      <c r="DG39" s="820"/>
      <c r="DH39" s="821"/>
      <c r="DI39" s="821"/>
      <c r="DJ39" s="821"/>
      <c r="DK39" s="822"/>
      <c r="DL39" s="820"/>
      <c r="DM39" s="821"/>
      <c r="DN39" s="821"/>
      <c r="DO39" s="821"/>
      <c r="DP39" s="822"/>
      <c r="DQ39" s="820"/>
      <c r="DR39" s="821"/>
      <c r="DS39" s="821"/>
      <c r="DT39" s="821"/>
      <c r="DU39" s="822"/>
      <c r="DV39" s="817"/>
      <c r="DW39" s="818"/>
      <c r="DX39" s="818"/>
      <c r="DY39" s="818"/>
      <c r="DZ39" s="823"/>
      <c r="EA39" s="230"/>
    </row>
    <row r="40" spans="1:131" ht="26.25" customHeight="1" x14ac:dyDescent="0.15">
      <c r="A40" s="238">
        <v>13</v>
      </c>
      <c r="B40" s="824"/>
      <c r="C40" s="825"/>
      <c r="D40" s="825"/>
      <c r="E40" s="825"/>
      <c r="F40" s="825"/>
      <c r="G40" s="825"/>
      <c r="H40" s="825"/>
      <c r="I40" s="825"/>
      <c r="J40" s="825"/>
      <c r="K40" s="825"/>
      <c r="L40" s="825"/>
      <c r="M40" s="825"/>
      <c r="N40" s="825"/>
      <c r="O40" s="825"/>
      <c r="P40" s="826"/>
      <c r="Q40" s="827"/>
      <c r="R40" s="828"/>
      <c r="S40" s="828"/>
      <c r="T40" s="828"/>
      <c r="U40" s="828"/>
      <c r="V40" s="828"/>
      <c r="W40" s="828"/>
      <c r="X40" s="828"/>
      <c r="Y40" s="828"/>
      <c r="Z40" s="828"/>
      <c r="AA40" s="828"/>
      <c r="AB40" s="828"/>
      <c r="AC40" s="828"/>
      <c r="AD40" s="828"/>
      <c r="AE40" s="829"/>
      <c r="AF40" s="830"/>
      <c r="AG40" s="831"/>
      <c r="AH40" s="831"/>
      <c r="AI40" s="831"/>
      <c r="AJ40" s="832"/>
      <c r="AK40" s="875"/>
      <c r="AL40" s="757"/>
      <c r="AM40" s="757"/>
      <c r="AN40" s="757"/>
      <c r="AO40" s="757"/>
      <c r="AP40" s="757"/>
      <c r="AQ40" s="757"/>
      <c r="AR40" s="757"/>
      <c r="AS40" s="757"/>
      <c r="AT40" s="757"/>
      <c r="AU40" s="757"/>
      <c r="AV40" s="757"/>
      <c r="AW40" s="757"/>
      <c r="AX40" s="757"/>
      <c r="AY40" s="757"/>
      <c r="AZ40" s="876"/>
      <c r="BA40" s="876"/>
      <c r="BB40" s="876"/>
      <c r="BC40" s="876"/>
      <c r="BD40" s="876"/>
      <c r="BE40" s="873"/>
      <c r="BF40" s="873"/>
      <c r="BG40" s="873"/>
      <c r="BH40" s="873"/>
      <c r="BI40" s="874"/>
      <c r="BJ40" s="232"/>
      <c r="BK40" s="232"/>
      <c r="BL40" s="232"/>
      <c r="BM40" s="232"/>
      <c r="BN40" s="232"/>
      <c r="BO40" s="241"/>
      <c r="BP40" s="241"/>
      <c r="BQ40" s="238">
        <v>34</v>
      </c>
      <c r="BR40" s="239"/>
      <c r="BS40" s="817"/>
      <c r="BT40" s="818"/>
      <c r="BU40" s="818"/>
      <c r="BV40" s="818"/>
      <c r="BW40" s="818"/>
      <c r="BX40" s="818"/>
      <c r="BY40" s="818"/>
      <c r="BZ40" s="818"/>
      <c r="CA40" s="818"/>
      <c r="CB40" s="818"/>
      <c r="CC40" s="818"/>
      <c r="CD40" s="818"/>
      <c r="CE40" s="818"/>
      <c r="CF40" s="818"/>
      <c r="CG40" s="819"/>
      <c r="CH40" s="820"/>
      <c r="CI40" s="821"/>
      <c r="CJ40" s="821"/>
      <c r="CK40" s="821"/>
      <c r="CL40" s="822"/>
      <c r="CM40" s="820"/>
      <c r="CN40" s="821"/>
      <c r="CO40" s="821"/>
      <c r="CP40" s="821"/>
      <c r="CQ40" s="822"/>
      <c r="CR40" s="820"/>
      <c r="CS40" s="821"/>
      <c r="CT40" s="821"/>
      <c r="CU40" s="821"/>
      <c r="CV40" s="822"/>
      <c r="CW40" s="820"/>
      <c r="CX40" s="821"/>
      <c r="CY40" s="821"/>
      <c r="CZ40" s="821"/>
      <c r="DA40" s="822"/>
      <c r="DB40" s="820"/>
      <c r="DC40" s="821"/>
      <c r="DD40" s="821"/>
      <c r="DE40" s="821"/>
      <c r="DF40" s="822"/>
      <c r="DG40" s="820"/>
      <c r="DH40" s="821"/>
      <c r="DI40" s="821"/>
      <c r="DJ40" s="821"/>
      <c r="DK40" s="822"/>
      <c r="DL40" s="820"/>
      <c r="DM40" s="821"/>
      <c r="DN40" s="821"/>
      <c r="DO40" s="821"/>
      <c r="DP40" s="822"/>
      <c r="DQ40" s="820"/>
      <c r="DR40" s="821"/>
      <c r="DS40" s="821"/>
      <c r="DT40" s="821"/>
      <c r="DU40" s="822"/>
      <c r="DV40" s="817"/>
      <c r="DW40" s="818"/>
      <c r="DX40" s="818"/>
      <c r="DY40" s="818"/>
      <c r="DZ40" s="823"/>
      <c r="EA40" s="230"/>
    </row>
    <row r="41" spans="1:131" ht="26.25" customHeight="1" x14ac:dyDescent="0.15">
      <c r="A41" s="238">
        <v>14</v>
      </c>
      <c r="B41" s="824"/>
      <c r="C41" s="825"/>
      <c r="D41" s="825"/>
      <c r="E41" s="825"/>
      <c r="F41" s="825"/>
      <c r="G41" s="825"/>
      <c r="H41" s="825"/>
      <c r="I41" s="825"/>
      <c r="J41" s="825"/>
      <c r="K41" s="825"/>
      <c r="L41" s="825"/>
      <c r="M41" s="825"/>
      <c r="N41" s="825"/>
      <c r="O41" s="825"/>
      <c r="P41" s="826"/>
      <c r="Q41" s="827"/>
      <c r="R41" s="828"/>
      <c r="S41" s="828"/>
      <c r="T41" s="828"/>
      <c r="U41" s="828"/>
      <c r="V41" s="828"/>
      <c r="W41" s="828"/>
      <c r="X41" s="828"/>
      <c r="Y41" s="828"/>
      <c r="Z41" s="828"/>
      <c r="AA41" s="828"/>
      <c r="AB41" s="828"/>
      <c r="AC41" s="828"/>
      <c r="AD41" s="828"/>
      <c r="AE41" s="829"/>
      <c r="AF41" s="830"/>
      <c r="AG41" s="831"/>
      <c r="AH41" s="831"/>
      <c r="AI41" s="831"/>
      <c r="AJ41" s="832"/>
      <c r="AK41" s="875"/>
      <c r="AL41" s="757"/>
      <c r="AM41" s="757"/>
      <c r="AN41" s="757"/>
      <c r="AO41" s="757"/>
      <c r="AP41" s="757"/>
      <c r="AQ41" s="757"/>
      <c r="AR41" s="757"/>
      <c r="AS41" s="757"/>
      <c r="AT41" s="757"/>
      <c r="AU41" s="757"/>
      <c r="AV41" s="757"/>
      <c r="AW41" s="757"/>
      <c r="AX41" s="757"/>
      <c r="AY41" s="757"/>
      <c r="AZ41" s="876"/>
      <c r="BA41" s="876"/>
      <c r="BB41" s="876"/>
      <c r="BC41" s="876"/>
      <c r="BD41" s="876"/>
      <c r="BE41" s="873"/>
      <c r="BF41" s="873"/>
      <c r="BG41" s="873"/>
      <c r="BH41" s="873"/>
      <c r="BI41" s="874"/>
      <c r="BJ41" s="232"/>
      <c r="BK41" s="232"/>
      <c r="BL41" s="232"/>
      <c r="BM41" s="232"/>
      <c r="BN41" s="232"/>
      <c r="BO41" s="241"/>
      <c r="BP41" s="241"/>
      <c r="BQ41" s="238">
        <v>35</v>
      </c>
      <c r="BR41" s="239"/>
      <c r="BS41" s="817"/>
      <c r="BT41" s="818"/>
      <c r="BU41" s="818"/>
      <c r="BV41" s="818"/>
      <c r="BW41" s="818"/>
      <c r="BX41" s="818"/>
      <c r="BY41" s="818"/>
      <c r="BZ41" s="818"/>
      <c r="CA41" s="818"/>
      <c r="CB41" s="818"/>
      <c r="CC41" s="818"/>
      <c r="CD41" s="818"/>
      <c r="CE41" s="818"/>
      <c r="CF41" s="818"/>
      <c r="CG41" s="819"/>
      <c r="CH41" s="820"/>
      <c r="CI41" s="821"/>
      <c r="CJ41" s="821"/>
      <c r="CK41" s="821"/>
      <c r="CL41" s="822"/>
      <c r="CM41" s="820"/>
      <c r="CN41" s="821"/>
      <c r="CO41" s="821"/>
      <c r="CP41" s="821"/>
      <c r="CQ41" s="822"/>
      <c r="CR41" s="820"/>
      <c r="CS41" s="821"/>
      <c r="CT41" s="821"/>
      <c r="CU41" s="821"/>
      <c r="CV41" s="822"/>
      <c r="CW41" s="820"/>
      <c r="CX41" s="821"/>
      <c r="CY41" s="821"/>
      <c r="CZ41" s="821"/>
      <c r="DA41" s="822"/>
      <c r="DB41" s="820"/>
      <c r="DC41" s="821"/>
      <c r="DD41" s="821"/>
      <c r="DE41" s="821"/>
      <c r="DF41" s="822"/>
      <c r="DG41" s="820"/>
      <c r="DH41" s="821"/>
      <c r="DI41" s="821"/>
      <c r="DJ41" s="821"/>
      <c r="DK41" s="822"/>
      <c r="DL41" s="820"/>
      <c r="DM41" s="821"/>
      <c r="DN41" s="821"/>
      <c r="DO41" s="821"/>
      <c r="DP41" s="822"/>
      <c r="DQ41" s="820"/>
      <c r="DR41" s="821"/>
      <c r="DS41" s="821"/>
      <c r="DT41" s="821"/>
      <c r="DU41" s="822"/>
      <c r="DV41" s="817"/>
      <c r="DW41" s="818"/>
      <c r="DX41" s="818"/>
      <c r="DY41" s="818"/>
      <c r="DZ41" s="823"/>
      <c r="EA41" s="230"/>
    </row>
    <row r="42" spans="1:131" ht="26.25" customHeight="1" x14ac:dyDescent="0.15">
      <c r="A42" s="238">
        <v>15</v>
      </c>
      <c r="B42" s="824"/>
      <c r="C42" s="825"/>
      <c r="D42" s="825"/>
      <c r="E42" s="825"/>
      <c r="F42" s="825"/>
      <c r="G42" s="825"/>
      <c r="H42" s="825"/>
      <c r="I42" s="825"/>
      <c r="J42" s="825"/>
      <c r="K42" s="825"/>
      <c r="L42" s="825"/>
      <c r="M42" s="825"/>
      <c r="N42" s="825"/>
      <c r="O42" s="825"/>
      <c r="P42" s="826"/>
      <c r="Q42" s="827"/>
      <c r="R42" s="828"/>
      <c r="S42" s="828"/>
      <c r="T42" s="828"/>
      <c r="U42" s="828"/>
      <c r="V42" s="828"/>
      <c r="W42" s="828"/>
      <c r="X42" s="828"/>
      <c r="Y42" s="828"/>
      <c r="Z42" s="828"/>
      <c r="AA42" s="828"/>
      <c r="AB42" s="828"/>
      <c r="AC42" s="828"/>
      <c r="AD42" s="828"/>
      <c r="AE42" s="829"/>
      <c r="AF42" s="830"/>
      <c r="AG42" s="831"/>
      <c r="AH42" s="831"/>
      <c r="AI42" s="831"/>
      <c r="AJ42" s="832"/>
      <c r="AK42" s="875"/>
      <c r="AL42" s="757"/>
      <c r="AM42" s="757"/>
      <c r="AN42" s="757"/>
      <c r="AO42" s="757"/>
      <c r="AP42" s="757"/>
      <c r="AQ42" s="757"/>
      <c r="AR42" s="757"/>
      <c r="AS42" s="757"/>
      <c r="AT42" s="757"/>
      <c r="AU42" s="757"/>
      <c r="AV42" s="757"/>
      <c r="AW42" s="757"/>
      <c r="AX42" s="757"/>
      <c r="AY42" s="757"/>
      <c r="AZ42" s="876"/>
      <c r="BA42" s="876"/>
      <c r="BB42" s="876"/>
      <c r="BC42" s="876"/>
      <c r="BD42" s="876"/>
      <c r="BE42" s="873"/>
      <c r="BF42" s="873"/>
      <c r="BG42" s="873"/>
      <c r="BH42" s="873"/>
      <c r="BI42" s="874"/>
      <c r="BJ42" s="232"/>
      <c r="BK42" s="232"/>
      <c r="BL42" s="232"/>
      <c r="BM42" s="232"/>
      <c r="BN42" s="232"/>
      <c r="BO42" s="241"/>
      <c r="BP42" s="241"/>
      <c r="BQ42" s="238">
        <v>36</v>
      </c>
      <c r="BR42" s="239"/>
      <c r="BS42" s="817"/>
      <c r="BT42" s="818"/>
      <c r="BU42" s="818"/>
      <c r="BV42" s="818"/>
      <c r="BW42" s="818"/>
      <c r="BX42" s="818"/>
      <c r="BY42" s="818"/>
      <c r="BZ42" s="818"/>
      <c r="CA42" s="818"/>
      <c r="CB42" s="818"/>
      <c r="CC42" s="818"/>
      <c r="CD42" s="818"/>
      <c r="CE42" s="818"/>
      <c r="CF42" s="818"/>
      <c r="CG42" s="819"/>
      <c r="CH42" s="820"/>
      <c r="CI42" s="821"/>
      <c r="CJ42" s="821"/>
      <c r="CK42" s="821"/>
      <c r="CL42" s="822"/>
      <c r="CM42" s="820"/>
      <c r="CN42" s="821"/>
      <c r="CO42" s="821"/>
      <c r="CP42" s="821"/>
      <c r="CQ42" s="822"/>
      <c r="CR42" s="820"/>
      <c r="CS42" s="821"/>
      <c r="CT42" s="821"/>
      <c r="CU42" s="821"/>
      <c r="CV42" s="822"/>
      <c r="CW42" s="820"/>
      <c r="CX42" s="821"/>
      <c r="CY42" s="821"/>
      <c r="CZ42" s="821"/>
      <c r="DA42" s="822"/>
      <c r="DB42" s="820"/>
      <c r="DC42" s="821"/>
      <c r="DD42" s="821"/>
      <c r="DE42" s="821"/>
      <c r="DF42" s="822"/>
      <c r="DG42" s="820"/>
      <c r="DH42" s="821"/>
      <c r="DI42" s="821"/>
      <c r="DJ42" s="821"/>
      <c r="DK42" s="822"/>
      <c r="DL42" s="820"/>
      <c r="DM42" s="821"/>
      <c r="DN42" s="821"/>
      <c r="DO42" s="821"/>
      <c r="DP42" s="822"/>
      <c r="DQ42" s="820"/>
      <c r="DR42" s="821"/>
      <c r="DS42" s="821"/>
      <c r="DT42" s="821"/>
      <c r="DU42" s="822"/>
      <c r="DV42" s="817"/>
      <c r="DW42" s="818"/>
      <c r="DX42" s="818"/>
      <c r="DY42" s="818"/>
      <c r="DZ42" s="823"/>
      <c r="EA42" s="230"/>
    </row>
    <row r="43" spans="1:131" ht="26.25" customHeight="1" x14ac:dyDescent="0.15">
      <c r="A43" s="238">
        <v>16</v>
      </c>
      <c r="B43" s="824"/>
      <c r="C43" s="825"/>
      <c r="D43" s="825"/>
      <c r="E43" s="825"/>
      <c r="F43" s="825"/>
      <c r="G43" s="825"/>
      <c r="H43" s="825"/>
      <c r="I43" s="825"/>
      <c r="J43" s="825"/>
      <c r="K43" s="825"/>
      <c r="L43" s="825"/>
      <c r="M43" s="825"/>
      <c r="N43" s="825"/>
      <c r="O43" s="825"/>
      <c r="P43" s="826"/>
      <c r="Q43" s="827"/>
      <c r="R43" s="828"/>
      <c r="S43" s="828"/>
      <c r="T43" s="828"/>
      <c r="U43" s="828"/>
      <c r="V43" s="828"/>
      <c r="W43" s="828"/>
      <c r="X43" s="828"/>
      <c r="Y43" s="828"/>
      <c r="Z43" s="828"/>
      <c r="AA43" s="828"/>
      <c r="AB43" s="828"/>
      <c r="AC43" s="828"/>
      <c r="AD43" s="828"/>
      <c r="AE43" s="829"/>
      <c r="AF43" s="830"/>
      <c r="AG43" s="831"/>
      <c r="AH43" s="831"/>
      <c r="AI43" s="831"/>
      <c r="AJ43" s="832"/>
      <c r="AK43" s="875"/>
      <c r="AL43" s="757"/>
      <c r="AM43" s="757"/>
      <c r="AN43" s="757"/>
      <c r="AO43" s="757"/>
      <c r="AP43" s="757"/>
      <c r="AQ43" s="757"/>
      <c r="AR43" s="757"/>
      <c r="AS43" s="757"/>
      <c r="AT43" s="757"/>
      <c r="AU43" s="757"/>
      <c r="AV43" s="757"/>
      <c r="AW43" s="757"/>
      <c r="AX43" s="757"/>
      <c r="AY43" s="757"/>
      <c r="AZ43" s="876"/>
      <c r="BA43" s="876"/>
      <c r="BB43" s="876"/>
      <c r="BC43" s="876"/>
      <c r="BD43" s="876"/>
      <c r="BE43" s="873"/>
      <c r="BF43" s="873"/>
      <c r="BG43" s="873"/>
      <c r="BH43" s="873"/>
      <c r="BI43" s="874"/>
      <c r="BJ43" s="232"/>
      <c r="BK43" s="232"/>
      <c r="BL43" s="232"/>
      <c r="BM43" s="232"/>
      <c r="BN43" s="232"/>
      <c r="BO43" s="241"/>
      <c r="BP43" s="241"/>
      <c r="BQ43" s="238">
        <v>37</v>
      </c>
      <c r="BR43" s="239"/>
      <c r="BS43" s="817"/>
      <c r="BT43" s="818"/>
      <c r="BU43" s="818"/>
      <c r="BV43" s="818"/>
      <c r="BW43" s="818"/>
      <c r="BX43" s="818"/>
      <c r="BY43" s="818"/>
      <c r="BZ43" s="818"/>
      <c r="CA43" s="818"/>
      <c r="CB43" s="818"/>
      <c r="CC43" s="818"/>
      <c r="CD43" s="818"/>
      <c r="CE43" s="818"/>
      <c r="CF43" s="818"/>
      <c r="CG43" s="819"/>
      <c r="CH43" s="820"/>
      <c r="CI43" s="821"/>
      <c r="CJ43" s="821"/>
      <c r="CK43" s="821"/>
      <c r="CL43" s="822"/>
      <c r="CM43" s="820"/>
      <c r="CN43" s="821"/>
      <c r="CO43" s="821"/>
      <c r="CP43" s="821"/>
      <c r="CQ43" s="822"/>
      <c r="CR43" s="820"/>
      <c r="CS43" s="821"/>
      <c r="CT43" s="821"/>
      <c r="CU43" s="821"/>
      <c r="CV43" s="822"/>
      <c r="CW43" s="820"/>
      <c r="CX43" s="821"/>
      <c r="CY43" s="821"/>
      <c r="CZ43" s="821"/>
      <c r="DA43" s="822"/>
      <c r="DB43" s="820"/>
      <c r="DC43" s="821"/>
      <c r="DD43" s="821"/>
      <c r="DE43" s="821"/>
      <c r="DF43" s="822"/>
      <c r="DG43" s="820"/>
      <c r="DH43" s="821"/>
      <c r="DI43" s="821"/>
      <c r="DJ43" s="821"/>
      <c r="DK43" s="822"/>
      <c r="DL43" s="820"/>
      <c r="DM43" s="821"/>
      <c r="DN43" s="821"/>
      <c r="DO43" s="821"/>
      <c r="DP43" s="822"/>
      <c r="DQ43" s="820"/>
      <c r="DR43" s="821"/>
      <c r="DS43" s="821"/>
      <c r="DT43" s="821"/>
      <c r="DU43" s="822"/>
      <c r="DV43" s="817"/>
      <c r="DW43" s="818"/>
      <c r="DX43" s="818"/>
      <c r="DY43" s="818"/>
      <c r="DZ43" s="823"/>
      <c r="EA43" s="230"/>
    </row>
    <row r="44" spans="1:131" ht="26.25" customHeight="1" x14ac:dyDescent="0.15">
      <c r="A44" s="238">
        <v>17</v>
      </c>
      <c r="B44" s="824"/>
      <c r="C44" s="825"/>
      <c r="D44" s="825"/>
      <c r="E44" s="825"/>
      <c r="F44" s="825"/>
      <c r="G44" s="825"/>
      <c r="H44" s="825"/>
      <c r="I44" s="825"/>
      <c r="J44" s="825"/>
      <c r="K44" s="825"/>
      <c r="L44" s="825"/>
      <c r="M44" s="825"/>
      <c r="N44" s="825"/>
      <c r="O44" s="825"/>
      <c r="P44" s="826"/>
      <c r="Q44" s="827"/>
      <c r="R44" s="828"/>
      <c r="S44" s="828"/>
      <c r="T44" s="828"/>
      <c r="U44" s="828"/>
      <c r="V44" s="828"/>
      <c r="W44" s="828"/>
      <c r="X44" s="828"/>
      <c r="Y44" s="828"/>
      <c r="Z44" s="828"/>
      <c r="AA44" s="828"/>
      <c r="AB44" s="828"/>
      <c r="AC44" s="828"/>
      <c r="AD44" s="828"/>
      <c r="AE44" s="829"/>
      <c r="AF44" s="830"/>
      <c r="AG44" s="831"/>
      <c r="AH44" s="831"/>
      <c r="AI44" s="831"/>
      <c r="AJ44" s="832"/>
      <c r="AK44" s="875"/>
      <c r="AL44" s="757"/>
      <c r="AM44" s="757"/>
      <c r="AN44" s="757"/>
      <c r="AO44" s="757"/>
      <c r="AP44" s="757"/>
      <c r="AQ44" s="757"/>
      <c r="AR44" s="757"/>
      <c r="AS44" s="757"/>
      <c r="AT44" s="757"/>
      <c r="AU44" s="757"/>
      <c r="AV44" s="757"/>
      <c r="AW44" s="757"/>
      <c r="AX44" s="757"/>
      <c r="AY44" s="757"/>
      <c r="AZ44" s="876"/>
      <c r="BA44" s="876"/>
      <c r="BB44" s="876"/>
      <c r="BC44" s="876"/>
      <c r="BD44" s="876"/>
      <c r="BE44" s="873"/>
      <c r="BF44" s="873"/>
      <c r="BG44" s="873"/>
      <c r="BH44" s="873"/>
      <c r="BI44" s="874"/>
      <c r="BJ44" s="232"/>
      <c r="BK44" s="232"/>
      <c r="BL44" s="232"/>
      <c r="BM44" s="232"/>
      <c r="BN44" s="232"/>
      <c r="BO44" s="241"/>
      <c r="BP44" s="241"/>
      <c r="BQ44" s="238">
        <v>38</v>
      </c>
      <c r="BR44" s="239"/>
      <c r="BS44" s="817"/>
      <c r="BT44" s="818"/>
      <c r="BU44" s="818"/>
      <c r="BV44" s="818"/>
      <c r="BW44" s="818"/>
      <c r="BX44" s="818"/>
      <c r="BY44" s="818"/>
      <c r="BZ44" s="818"/>
      <c r="CA44" s="818"/>
      <c r="CB44" s="818"/>
      <c r="CC44" s="818"/>
      <c r="CD44" s="818"/>
      <c r="CE44" s="818"/>
      <c r="CF44" s="818"/>
      <c r="CG44" s="819"/>
      <c r="CH44" s="820"/>
      <c r="CI44" s="821"/>
      <c r="CJ44" s="821"/>
      <c r="CK44" s="821"/>
      <c r="CL44" s="822"/>
      <c r="CM44" s="820"/>
      <c r="CN44" s="821"/>
      <c r="CO44" s="821"/>
      <c r="CP44" s="821"/>
      <c r="CQ44" s="822"/>
      <c r="CR44" s="820"/>
      <c r="CS44" s="821"/>
      <c r="CT44" s="821"/>
      <c r="CU44" s="821"/>
      <c r="CV44" s="822"/>
      <c r="CW44" s="820"/>
      <c r="CX44" s="821"/>
      <c r="CY44" s="821"/>
      <c r="CZ44" s="821"/>
      <c r="DA44" s="822"/>
      <c r="DB44" s="820"/>
      <c r="DC44" s="821"/>
      <c r="DD44" s="821"/>
      <c r="DE44" s="821"/>
      <c r="DF44" s="822"/>
      <c r="DG44" s="820"/>
      <c r="DH44" s="821"/>
      <c r="DI44" s="821"/>
      <c r="DJ44" s="821"/>
      <c r="DK44" s="822"/>
      <c r="DL44" s="820"/>
      <c r="DM44" s="821"/>
      <c r="DN44" s="821"/>
      <c r="DO44" s="821"/>
      <c r="DP44" s="822"/>
      <c r="DQ44" s="820"/>
      <c r="DR44" s="821"/>
      <c r="DS44" s="821"/>
      <c r="DT44" s="821"/>
      <c r="DU44" s="822"/>
      <c r="DV44" s="817"/>
      <c r="DW44" s="818"/>
      <c r="DX44" s="818"/>
      <c r="DY44" s="818"/>
      <c r="DZ44" s="823"/>
      <c r="EA44" s="230"/>
    </row>
    <row r="45" spans="1:131" ht="26.25" customHeight="1" x14ac:dyDescent="0.15">
      <c r="A45" s="238">
        <v>18</v>
      </c>
      <c r="B45" s="824"/>
      <c r="C45" s="825"/>
      <c r="D45" s="825"/>
      <c r="E45" s="825"/>
      <c r="F45" s="825"/>
      <c r="G45" s="825"/>
      <c r="H45" s="825"/>
      <c r="I45" s="825"/>
      <c r="J45" s="825"/>
      <c r="K45" s="825"/>
      <c r="L45" s="825"/>
      <c r="M45" s="825"/>
      <c r="N45" s="825"/>
      <c r="O45" s="825"/>
      <c r="P45" s="826"/>
      <c r="Q45" s="827"/>
      <c r="R45" s="828"/>
      <c r="S45" s="828"/>
      <c r="T45" s="828"/>
      <c r="U45" s="828"/>
      <c r="V45" s="828"/>
      <c r="W45" s="828"/>
      <c r="X45" s="828"/>
      <c r="Y45" s="828"/>
      <c r="Z45" s="828"/>
      <c r="AA45" s="828"/>
      <c r="AB45" s="828"/>
      <c r="AC45" s="828"/>
      <c r="AD45" s="828"/>
      <c r="AE45" s="829"/>
      <c r="AF45" s="830"/>
      <c r="AG45" s="831"/>
      <c r="AH45" s="831"/>
      <c r="AI45" s="831"/>
      <c r="AJ45" s="832"/>
      <c r="AK45" s="875"/>
      <c r="AL45" s="757"/>
      <c r="AM45" s="757"/>
      <c r="AN45" s="757"/>
      <c r="AO45" s="757"/>
      <c r="AP45" s="757"/>
      <c r="AQ45" s="757"/>
      <c r="AR45" s="757"/>
      <c r="AS45" s="757"/>
      <c r="AT45" s="757"/>
      <c r="AU45" s="757"/>
      <c r="AV45" s="757"/>
      <c r="AW45" s="757"/>
      <c r="AX45" s="757"/>
      <c r="AY45" s="757"/>
      <c r="AZ45" s="876"/>
      <c r="BA45" s="876"/>
      <c r="BB45" s="876"/>
      <c r="BC45" s="876"/>
      <c r="BD45" s="876"/>
      <c r="BE45" s="873"/>
      <c r="BF45" s="873"/>
      <c r="BG45" s="873"/>
      <c r="BH45" s="873"/>
      <c r="BI45" s="874"/>
      <c r="BJ45" s="232"/>
      <c r="BK45" s="232"/>
      <c r="BL45" s="232"/>
      <c r="BM45" s="232"/>
      <c r="BN45" s="232"/>
      <c r="BO45" s="241"/>
      <c r="BP45" s="241"/>
      <c r="BQ45" s="238">
        <v>39</v>
      </c>
      <c r="BR45" s="239"/>
      <c r="BS45" s="817"/>
      <c r="BT45" s="818"/>
      <c r="BU45" s="818"/>
      <c r="BV45" s="818"/>
      <c r="BW45" s="818"/>
      <c r="BX45" s="818"/>
      <c r="BY45" s="818"/>
      <c r="BZ45" s="818"/>
      <c r="CA45" s="818"/>
      <c r="CB45" s="818"/>
      <c r="CC45" s="818"/>
      <c r="CD45" s="818"/>
      <c r="CE45" s="818"/>
      <c r="CF45" s="818"/>
      <c r="CG45" s="819"/>
      <c r="CH45" s="820"/>
      <c r="CI45" s="821"/>
      <c r="CJ45" s="821"/>
      <c r="CK45" s="821"/>
      <c r="CL45" s="822"/>
      <c r="CM45" s="820"/>
      <c r="CN45" s="821"/>
      <c r="CO45" s="821"/>
      <c r="CP45" s="821"/>
      <c r="CQ45" s="822"/>
      <c r="CR45" s="820"/>
      <c r="CS45" s="821"/>
      <c r="CT45" s="821"/>
      <c r="CU45" s="821"/>
      <c r="CV45" s="822"/>
      <c r="CW45" s="820"/>
      <c r="CX45" s="821"/>
      <c r="CY45" s="821"/>
      <c r="CZ45" s="821"/>
      <c r="DA45" s="822"/>
      <c r="DB45" s="820"/>
      <c r="DC45" s="821"/>
      <c r="DD45" s="821"/>
      <c r="DE45" s="821"/>
      <c r="DF45" s="822"/>
      <c r="DG45" s="820"/>
      <c r="DH45" s="821"/>
      <c r="DI45" s="821"/>
      <c r="DJ45" s="821"/>
      <c r="DK45" s="822"/>
      <c r="DL45" s="820"/>
      <c r="DM45" s="821"/>
      <c r="DN45" s="821"/>
      <c r="DO45" s="821"/>
      <c r="DP45" s="822"/>
      <c r="DQ45" s="820"/>
      <c r="DR45" s="821"/>
      <c r="DS45" s="821"/>
      <c r="DT45" s="821"/>
      <c r="DU45" s="822"/>
      <c r="DV45" s="817"/>
      <c r="DW45" s="818"/>
      <c r="DX45" s="818"/>
      <c r="DY45" s="818"/>
      <c r="DZ45" s="823"/>
      <c r="EA45" s="230"/>
    </row>
    <row r="46" spans="1:131" ht="26.25" customHeight="1" x14ac:dyDescent="0.15">
      <c r="A46" s="238">
        <v>19</v>
      </c>
      <c r="B46" s="824"/>
      <c r="C46" s="825"/>
      <c r="D46" s="825"/>
      <c r="E46" s="825"/>
      <c r="F46" s="825"/>
      <c r="G46" s="825"/>
      <c r="H46" s="825"/>
      <c r="I46" s="825"/>
      <c r="J46" s="825"/>
      <c r="K46" s="825"/>
      <c r="L46" s="825"/>
      <c r="M46" s="825"/>
      <c r="N46" s="825"/>
      <c r="O46" s="825"/>
      <c r="P46" s="826"/>
      <c r="Q46" s="827"/>
      <c r="R46" s="828"/>
      <c r="S46" s="828"/>
      <c r="T46" s="828"/>
      <c r="U46" s="828"/>
      <c r="V46" s="828"/>
      <c r="W46" s="828"/>
      <c r="X46" s="828"/>
      <c r="Y46" s="828"/>
      <c r="Z46" s="828"/>
      <c r="AA46" s="828"/>
      <c r="AB46" s="828"/>
      <c r="AC46" s="828"/>
      <c r="AD46" s="828"/>
      <c r="AE46" s="829"/>
      <c r="AF46" s="830"/>
      <c r="AG46" s="831"/>
      <c r="AH46" s="831"/>
      <c r="AI46" s="831"/>
      <c r="AJ46" s="832"/>
      <c r="AK46" s="875"/>
      <c r="AL46" s="757"/>
      <c r="AM46" s="757"/>
      <c r="AN46" s="757"/>
      <c r="AO46" s="757"/>
      <c r="AP46" s="757"/>
      <c r="AQ46" s="757"/>
      <c r="AR46" s="757"/>
      <c r="AS46" s="757"/>
      <c r="AT46" s="757"/>
      <c r="AU46" s="757"/>
      <c r="AV46" s="757"/>
      <c r="AW46" s="757"/>
      <c r="AX46" s="757"/>
      <c r="AY46" s="757"/>
      <c r="AZ46" s="876"/>
      <c r="BA46" s="876"/>
      <c r="BB46" s="876"/>
      <c r="BC46" s="876"/>
      <c r="BD46" s="876"/>
      <c r="BE46" s="873"/>
      <c r="BF46" s="873"/>
      <c r="BG46" s="873"/>
      <c r="BH46" s="873"/>
      <c r="BI46" s="874"/>
      <c r="BJ46" s="232"/>
      <c r="BK46" s="232"/>
      <c r="BL46" s="232"/>
      <c r="BM46" s="232"/>
      <c r="BN46" s="232"/>
      <c r="BO46" s="241"/>
      <c r="BP46" s="241"/>
      <c r="BQ46" s="238">
        <v>40</v>
      </c>
      <c r="BR46" s="239"/>
      <c r="BS46" s="817"/>
      <c r="BT46" s="818"/>
      <c r="BU46" s="818"/>
      <c r="BV46" s="818"/>
      <c r="BW46" s="818"/>
      <c r="BX46" s="818"/>
      <c r="BY46" s="818"/>
      <c r="BZ46" s="818"/>
      <c r="CA46" s="818"/>
      <c r="CB46" s="818"/>
      <c r="CC46" s="818"/>
      <c r="CD46" s="818"/>
      <c r="CE46" s="818"/>
      <c r="CF46" s="818"/>
      <c r="CG46" s="819"/>
      <c r="CH46" s="820"/>
      <c r="CI46" s="821"/>
      <c r="CJ46" s="821"/>
      <c r="CK46" s="821"/>
      <c r="CL46" s="822"/>
      <c r="CM46" s="820"/>
      <c r="CN46" s="821"/>
      <c r="CO46" s="821"/>
      <c r="CP46" s="821"/>
      <c r="CQ46" s="822"/>
      <c r="CR46" s="820"/>
      <c r="CS46" s="821"/>
      <c r="CT46" s="821"/>
      <c r="CU46" s="821"/>
      <c r="CV46" s="822"/>
      <c r="CW46" s="820"/>
      <c r="CX46" s="821"/>
      <c r="CY46" s="821"/>
      <c r="CZ46" s="821"/>
      <c r="DA46" s="822"/>
      <c r="DB46" s="820"/>
      <c r="DC46" s="821"/>
      <c r="DD46" s="821"/>
      <c r="DE46" s="821"/>
      <c r="DF46" s="822"/>
      <c r="DG46" s="820"/>
      <c r="DH46" s="821"/>
      <c r="DI46" s="821"/>
      <c r="DJ46" s="821"/>
      <c r="DK46" s="822"/>
      <c r="DL46" s="820"/>
      <c r="DM46" s="821"/>
      <c r="DN46" s="821"/>
      <c r="DO46" s="821"/>
      <c r="DP46" s="822"/>
      <c r="DQ46" s="820"/>
      <c r="DR46" s="821"/>
      <c r="DS46" s="821"/>
      <c r="DT46" s="821"/>
      <c r="DU46" s="822"/>
      <c r="DV46" s="817"/>
      <c r="DW46" s="818"/>
      <c r="DX46" s="818"/>
      <c r="DY46" s="818"/>
      <c r="DZ46" s="823"/>
      <c r="EA46" s="230"/>
    </row>
    <row r="47" spans="1:131" ht="26.25" customHeight="1" x14ac:dyDescent="0.15">
      <c r="A47" s="238">
        <v>20</v>
      </c>
      <c r="B47" s="824"/>
      <c r="C47" s="825"/>
      <c r="D47" s="825"/>
      <c r="E47" s="825"/>
      <c r="F47" s="825"/>
      <c r="G47" s="825"/>
      <c r="H47" s="825"/>
      <c r="I47" s="825"/>
      <c r="J47" s="825"/>
      <c r="K47" s="825"/>
      <c r="L47" s="825"/>
      <c r="M47" s="825"/>
      <c r="N47" s="825"/>
      <c r="O47" s="825"/>
      <c r="P47" s="826"/>
      <c r="Q47" s="827"/>
      <c r="R47" s="828"/>
      <c r="S47" s="828"/>
      <c r="T47" s="828"/>
      <c r="U47" s="828"/>
      <c r="V47" s="828"/>
      <c r="W47" s="828"/>
      <c r="X47" s="828"/>
      <c r="Y47" s="828"/>
      <c r="Z47" s="828"/>
      <c r="AA47" s="828"/>
      <c r="AB47" s="828"/>
      <c r="AC47" s="828"/>
      <c r="AD47" s="828"/>
      <c r="AE47" s="829"/>
      <c r="AF47" s="830"/>
      <c r="AG47" s="831"/>
      <c r="AH47" s="831"/>
      <c r="AI47" s="831"/>
      <c r="AJ47" s="832"/>
      <c r="AK47" s="875"/>
      <c r="AL47" s="757"/>
      <c r="AM47" s="757"/>
      <c r="AN47" s="757"/>
      <c r="AO47" s="757"/>
      <c r="AP47" s="757"/>
      <c r="AQ47" s="757"/>
      <c r="AR47" s="757"/>
      <c r="AS47" s="757"/>
      <c r="AT47" s="757"/>
      <c r="AU47" s="757"/>
      <c r="AV47" s="757"/>
      <c r="AW47" s="757"/>
      <c r="AX47" s="757"/>
      <c r="AY47" s="757"/>
      <c r="AZ47" s="876"/>
      <c r="BA47" s="876"/>
      <c r="BB47" s="876"/>
      <c r="BC47" s="876"/>
      <c r="BD47" s="876"/>
      <c r="BE47" s="873"/>
      <c r="BF47" s="873"/>
      <c r="BG47" s="873"/>
      <c r="BH47" s="873"/>
      <c r="BI47" s="874"/>
      <c r="BJ47" s="232"/>
      <c r="BK47" s="232"/>
      <c r="BL47" s="232"/>
      <c r="BM47" s="232"/>
      <c r="BN47" s="232"/>
      <c r="BO47" s="241"/>
      <c r="BP47" s="241"/>
      <c r="BQ47" s="238">
        <v>41</v>
      </c>
      <c r="BR47" s="239"/>
      <c r="BS47" s="817"/>
      <c r="BT47" s="818"/>
      <c r="BU47" s="818"/>
      <c r="BV47" s="818"/>
      <c r="BW47" s="818"/>
      <c r="BX47" s="818"/>
      <c r="BY47" s="818"/>
      <c r="BZ47" s="818"/>
      <c r="CA47" s="818"/>
      <c r="CB47" s="818"/>
      <c r="CC47" s="818"/>
      <c r="CD47" s="818"/>
      <c r="CE47" s="818"/>
      <c r="CF47" s="818"/>
      <c r="CG47" s="819"/>
      <c r="CH47" s="820"/>
      <c r="CI47" s="821"/>
      <c r="CJ47" s="821"/>
      <c r="CK47" s="821"/>
      <c r="CL47" s="822"/>
      <c r="CM47" s="820"/>
      <c r="CN47" s="821"/>
      <c r="CO47" s="821"/>
      <c r="CP47" s="821"/>
      <c r="CQ47" s="822"/>
      <c r="CR47" s="820"/>
      <c r="CS47" s="821"/>
      <c r="CT47" s="821"/>
      <c r="CU47" s="821"/>
      <c r="CV47" s="822"/>
      <c r="CW47" s="820"/>
      <c r="CX47" s="821"/>
      <c r="CY47" s="821"/>
      <c r="CZ47" s="821"/>
      <c r="DA47" s="822"/>
      <c r="DB47" s="820"/>
      <c r="DC47" s="821"/>
      <c r="DD47" s="821"/>
      <c r="DE47" s="821"/>
      <c r="DF47" s="822"/>
      <c r="DG47" s="820"/>
      <c r="DH47" s="821"/>
      <c r="DI47" s="821"/>
      <c r="DJ47" s="821"/>
      <c r="DK47" s="822"/>
      <c r="DL47" s="820"/>
      <c r="DM47" s="821"/>
      <c r="DN47" s="821"/>
      <c r="DO47" s="821"/>
      <c r="DP47" s="822"/>
      <c r="DQ47" s="820"/>
      <c r="DR47" s="821"/>
      <c r="DS47" s="821"/>
      <c r="DT47" s="821"/>
      <c r="DU47" s="822"/>
      <c r="DV47" s="817"/>
      <c r="DW47" s="818"/>
      <c r="DX47" s="818"/>
      <c r="DY47" s="818"/>
      <c r="DZ47" s="823"/>
      <c r="EA47" s="230"/>
    </row>
    <row r="48" spans="1:131" ht="26.25" customHeight="1" x14ac:dyDescent="0.15">
      <c r="A48" s="238">
        <v>21</v>
      </c>
      <c r="B48" s="824"/>
      <c r="C48" s="825"/>
      <c r="D48" s="825"/>
      <c r="E48" s="825"/>
      <c r="F48" s="825"/>
      <c r="G48" s="825"/>
      <c r="H48" s="825"/>
      <c r="I48" s="825"/>
      <c r="J48" s="825"/>
      <c r="K48" s="825"/>
      <c r="L48" s="825"/>
      <c r="M48" s="825"/>
      <c r="N48" s="825"/>
      <c r="O48" s="825"/>
      <c r="P48" s="826"/>
      <c r="Q48" s="827"/>
      <c r="R48" s="828"/>
      <c r="S48" s="828"/>
      <c r="T48" s="828"/>
      <c r="U48" s="828"/>
      <c r="V48" s="828"/>
      <c r="W48" s="828"/>
      <c r="X48" s="828"/>
      <c r="Y48" s="828"/>
      <c r="Z48" s="828"/>
      <c r="AA48" s="828"/>
      <c r="AB48" s="828"/>
      <c r="AC48" s="828"/>
      <c r="AD48" s="828"/>
      <c r="AE48" s="829"/>
      <c r="AF48" s="830"/>
      <c r="AG48" s="831"/>
      <c r="AH48" s="831"/>
      <c r="AI48" s="831"/>
      <c r="AJ48" s="832"/>
      <c r="AK48" s="875"/>
      <c r="AL48" s="757"/>
      <c r="AM48" s="757"/>
      <c r="AN48" s="757"/>
      <c r="AO48" s="757"/>
      <c r="AP48" s="757"/>
      <c r="AQ48" s="757"/>
      <c r="AR48" s="757"/>
      <c r="AS48" s="757"/>
      <c r="AT48" s="757"/>
      <c r="AU48" s="757"/>
      <c r="AV48" s="757"/>
      <c r="AW48" s="757"/>
      <c r="AX48" s="757"/>
      <c r="AY48" s="757"/>
      <c r="AZ48" s="876"/>
      <c r="BA48" s="876"/>
      <c r="BB48" s="876"/>
      <c r="BC48" s="876"/>
      <c r="BD48" s="876"/>
      <c r="BE48" s="873"/>
      <c r="BF48" s="873"/>
      <c r="BG48" s="873"/>
      <c r="BH48" s="873"/>
      <c r="BI48" s="874"/>
      <c r="BJ48" s="232"/>
      <c r="BK48" s="232"/>
      <c r="BL48" s="232"/>
      <c r="BM48" s="232"/>
      <c r="BN48" s="232"/>
      <c r="BO48" s="241"/>
      <c r="BP48" s="241"/>
      <c r="BQ48" s="238">
        <v>42</v>
      </c>
      <c r="BR48" s="239"/>
      <c r="BS48" s="817"/>
      <c r="BT48" s="818"/>
      <c r="BU48" s="818"/>
      <c r="BV48" s="818"/>
      <c r="BW48" s="818"/>
      <c r="BX48" s="818"/>
      <c r="BY48" s="818"/>
      <c r="BZ48" s="818"/>
      <c r="CA48" s="818"/>
      <c r="CB48" s="818"/>
      <c r="CC48" s="818"/>
      <c r="CD48" s="818"/>
      <c r="CE48" s="818"/>
      <c r="CF48" s="818"/>
      <c r="CG48" s="819"/>
      <c r="CH48" s="820"/>
      <c r="CI48" s="821"/>
      <c r="CJ48" s="821"/>
      <c r="CK48" s="821"/>
      <c r="CL48" s="822"/>
      <c r="CM48" s="820"/>
      <c r="CN48" s="821"/>
      <c r="CO48" s="821"/>
      <c r="CP48" s="821"/>
      <c r="CQ48" s="822"/>
      <c r="CR48" s="820"/>
      <c r="CS48" s="821"/>
      <c r="CT48" s="821"/>
      <c r="CU48" s="821"/>
      <c r="CV48" s="822"/>
      <c r="CW48" s="820"/>
      <c r="CX48" s="821"/>
      <c r="CY48" s="821"/>
      <c r="CZ48" s="821"/>
      <c r="DA48" s="822"/>
      <c r="DB48" s="820"/>
      <c r="DC48" s="821"/>
      <c r="DD48" s="821"/>
      <c r="DE48" s="821"/>
      <c r="DF48" s="822"/>
      <c r="DG48" s="820"/>
      <c r="DH48" s="821"/>
      <c r="DI48" s="821"/>
      <c r="DJ48" s="821"/>
      <c r="DK48" s="822"/>
      <c r="DL48" s="820"/>
      <c r="DM48" s="821"/>
      <c r="DN48" s="821"/>
      <c r="DO48" s="821"/>
      <c r="DP48" s="822"/>
      <c r="DQ48" s="820"/>
      <c r="DR48" s="821"/>
      <c r="DS48" s="821"/>
      <c r="DT48" s="821"/>
      <c r="DU48" s="822"/>
      <c r="DV48" s="817"/>
      <c r="DW48" s="818"/>
      <c r="DX48" s="818"/>
      <c r="DY48" s="818"/>
      <c r="DZ48" s="823"/>
      <c r="EA48" s="230"/>
    </row>
    <row r="49" spans="1:131" ht="26.25" customHeight="1" x14ac:dyDescent="0.15">
      <c r="A49" s="238">
        <v>22</v>
      </c>
      <c r="B49" s="824"/>
      <c r="C49" s="825"/>
      <c r="D49" s="825"/>
      <c r="E49" s="825"/>
      <c r="F49" s="825"/>
      <c r="G49" s="825"/>
      <c r="H49" s="825"/>
      <c r="I49" s="825"/>
      <c r="J49" s="825"/>
      <c r="K49" s="825"/>
      <c r="L49" s="825"/>
      <c r="M49" s="825"/>
      <c r="N49" s="825"/>
      <c r="O49" s="825"/>
      <c r="P49" s="826"/>
      <c r="Q49" s="827"/>
      <c r="R49" s="828"/>
      <c r="S49" s="828"/>
      <c r="T49" s="828"/>
      <c r="U49" s="828"/>
      <c r="V49" s="828"/>
      <c r="W49" s="828"/>
      <c r="X49" s="828"/>
      <c r="Y49" s="828"/>
      <c r="Z49" s="828"/>
      <c r="AA49" s="828"/>
      <c r="AB49" s="828"/>
      <c r="AC49" s="828"/>
      <c r="AD49" s="828"/>
      <c r="AE49" s="829"/>
      <c r="AF49" s="830"/>
      <c r="AG49" s="831"/>
      <c r="AH49" s="831"/>
      <c r="AI49" s="831"/>
      <c r="AJ49" s="832"/>
      <c r="AK49" s="875"/>
      <c r="AL49" s="757"/>
      <c r="AM49" s="757"/>
      <c r="AN49" s="757"/>
      <c r="AO49" s="757"/>
      <c r="AP49" s="757"/>
      <c r="AQ49" s="757"/>
      <c r="AR49" s="757"/>
      <c r="AS49" s="757"/>
      <c r="AT49" s="757"/>
      <c r="AU49" s="757"/>
      <c r="AV49" s="757"/>
      <c r="AW49" s="757"/>
      <c r="AX49" s="757"/>
      <c r="AY49" s="757"/>
      <c r="AZ49" s="876"/>
      <c r="BA49" s="876"/>
      <c r="BB49" s="876"/>
      <c r="BC49" s="876"/>
      <c r="BD49" s="876"/>
      <c r="BE49" s="873"/>
      <c r="BF49" s="873"/>
      <c r="BG49" s="873"/>
      <c r="BH49" s="873"/>
      <c r="BI49" s="874"/>
      <c r="BJ49" s="232"/>
      <c r="BK49" s="232"/>
      <c r="BL49" s="232"/>
      <c r="BM49" s="232"/>
      <c r="BN49" s="232"/>
      <c r="BO49" s="241"/>
      <c r="BP49" s="241"/>
      <c r="BQ49" s="238">
        <v>43</v>
      </c>
      <c r="BR49" s="239"/>
      <c r="BS49" s="817"/>
      <c r="BT49" s="818"/>
      <c r="BU49" s="818"/>
      <c r="BV49" s="818"/>
      <c r="BW49" s="818"/>
      <c r="BX49" s="818"/>
      <c r="BY49" s="818"/>
      <c r="BZ49" s="818"/>
      <c r="CA49" s="818"/>
      <c r="CB49" s="818"/>
      <c r="CC49" s="818"/>
      <c r="CD49" s="818"/>
      <c r="CE49" s="818"/>
      <c r="CF49" s="818"/>
      <c r="CG49" s="819"/>
      <c r="CH49" s="820"/>
      <c r="CI49" s="821"/>
      <c r="CJ49" s="821"/>
      <c r="CK49" s="821"/>
      <c r="CL49" s="822"/>
      <c r="CM49" s="820"/>
      <c r="CN49" s="821"/>
      <c r="CO49" s="821"/>
      <c r="CP49" s="821"/>
      <c r="CQ49" s="822"/>
      <c r="CR49" s="820"/>
      <c r="CS49" s="821"/>
      <c r="CT49" s="821"/>
      <c r="CU49" s="821"/>
      <c r="CV49" s="822"/>
      <c r="CW49" s="820"/>
      <c r="CX49" s="821"/>
      <c r="CY49" s="821"/>
      <c r="CZ49" s="821"/>
      <c r="DA49" s="822"/>
      <c r="DB49" s="820"/>
      <c r="DC49" s="821"/>
      <c r="DD49" s="821"/>
      <c r="DE49" s="821"/>
      <c r="DF49" s="822"/>
      <c r="DG49" s="820"/>
      <c r="DH49" s="821"/>
      <c r="DI49" s="821"/>
      <c r="DJ49" s="821"/>
      <c r="DK49" s="822"/>
      <c r="DL49" s="820"/>
      <c r="DM49" s="821"/>
      <c r="DN49" s="821"/>
      <c r="DO49" s="821"/>
      <c r="DP49" s="822"/>
      <c r="DQ49" s="820"/>
      <c r="DR49" s="821"/>
      <c r="DS49" s="821"/>
      <c r="DT49" s="821"/>
      <c r="DU49" s="822"/>
      <c r="DV49" s="817"/>
      <c r="DW49" s="818"/>
      <c r="DX49" s="818"/>
      <c r="DY49" s="818"/>
      <c r="DZ49" s="823"/>
      <c r="EA49" s="230"/>
    </row>
    <row r="50" spans="1:131" ht="26.25" customHeight="1" x14ac:dyDescent="0.15">
      <c r="A50" s="238">
        <v>23</v>
      </c>
      <c r="B50" s="824"/>
      <c r="C50" s="825"/>
      <c r="D50" s="825"/>
      <c r="E50" s="825"/>
      <c r="F50" s="825"/>
      <c r="G50" s="825"/>
      <c r="H50" s="825"/>
      <c r="I50" s="825"/>
      <c r="J50" s="825"/>
      <c r="K50" s="825"/>
      <c r="L50" s="825"/>
      <c r="M50" s="825"/>
      <c r="N50" s="825"/>
      <c r="O50" s="825"/>
      <c r="P50" s="826"/>
      <c r="Q50" s="877"/>
      <c r="R50" s="878"/>
      <c r="S50" s="878"/>
      <c r="T50" s="878"/>
      <c r="U50" s="878"/>
      <c r="V50" s="878"/>
      <c r="W50" s="878"/>
      <c r="X50" s="878"/>
      <c r="Y50" s="878"/>
      <c r="Z50" s="878"/>
      <c r="AA50" s="878"/>
      <c r="AB50" s="878"/>
      <c r="AC50" s="878"/>
      <c r="AD50" s="878"/>
      <c r="AE50" s="879"/>
      <c r="AF50" s="830"/>
      <c r="AG50" s="831"/>
      <c r="AH50" s="831"/>
      <c r="AI50" s="831"/>
      <c r="AJ50" s="832"/>
      <c r="AK50" s="881"/>
      <c r="AL50" s="878"/>
      <c r="AM50" s="878"/>
      <c r="AN50" s="878"/>
      <c r="AO50" s="878"/>
      <c r="AP50" s="878"/>
      <c r="AQ50" s="878"/>
      <c r="AR50" s="878"/>
      <c r="AS50" s="878"/>
      <c r="AT50" s="878"/>
      <c r="AU50" s="878"/>
      <c r="AV50" s="878"/>
      <c r="AW50" s="878"/>
      <c r="AX50" s="878"/>
      <c r="AY50" s="878"/>
      <c r="AZ50" s="880"/>
      <c r="BA50" s="880"/>
      <c r="BB50" s="880"/>
      <c r="BC50" s="880"/>
      <c r="BD50" s="880"/>
      <c r="BE50" s="873"/>
      <c r="BF50" s="873"/>
      <c r="BG50" s="873"/>
      <c r="BH50" s="873"/>
      <c r="BI50" s="874"/>
      <c r="BJ50" s="232"/>
      <c r="BK50" s="232"/>
      <c r="BL50" s="232"/>
      <c r="BM50" s="232"/>
      <c r="BN50" s="232"/>
      <c r="BO50" s="241"/>
      <c r="BP50" s="241"/>
      <c r="BQ50" s="238">
        <v>44</v>
      </c>
      <c r="BR50" s="239"/>
      <c r="BS50" s="817"/>
      <c r="BT50" s="818"/>
      <c r="BU50" s="818"/>
      <c r="BV50" s="818"/>
      <c r="BW50" s="818"/>
      <c r="BX50" s="818"/>
      <c r="BY50" s="818"/>
      <c r="BZ50" s="818"/>
      <c r="CA50" s="818"/>
      <c r="CB50" s="818"/>
      <c r="CC50" s="818"/>
      <c r="CD50" s="818"/>
      <c r="CE50" s="818"/>
      <c r="CF50" s="818"/>
      <c r="CG50" s="819"/>
      <c r="CH50" s="820"/>
      <c r="CI50" s="821"/>
      <c r="CJ50" s="821"/>
      <c r="CK50" s="821"/>
      <c r="CL50" s="822"/>
      <c r="CM50" s="820"/>
      <c r="CN50" s="821"/>
      <c r="CO50" s="821"/>
      <c r="CP50" s="821"/>
      <c r="CQ50" s="822"/>
      <c r="CR50" s="820"/>
      <c r="CS50" s="821"/>
      <c r="CT50" s="821"/>
      <c r="CU50" s="821"/>
      <c r="CV50" s="822"/>
      <c r="CW50" s="820"/>
      <c r="CX50" s="821"/>
      <c r="CY50" s="821"/>
      <c r="CZ50" s="821"/>
      <c r="DA50" s="822"/>
      <c r="DB50" s="820"/>
      <c r="DC50" s="821"/>
      <c r="DD50" s="821"/>
      <c r="DE50" s="821"/>
      <c r="DF50" s="822"/>
      <c r="DG50" s="820"/>
      <c r="DH50" s="821"/>
      <c r="DI50" s="821"/>
      <c r="DJ50" s="821"/>
      <c r="DK50" s="822"/>
      <c r="DL50" s="820"/>
      <c r="DM50" s="821"/>
      <c r="DN50" s="821"/>
      <c r="DO50" s="821"/>
      <c r="DP50" s="822"/>
      <c r="DQ50" s="820"/>
      <c r="DR50" s="821"/>
      <c r="DS50" s="821"/>
      <c r="DT50" s="821"/>
      <c r="DU50" s="822"/>
      <c r="DV50" s="817"/>
      <c r="DW50" s="818"/>
      <c r="DX50" s="818"/>
      <c r="DY50" s="818"/>
      <c r="DZ50" s="823"/>
      <c r="EA50" s="230"/>
    </row>
    <row r="51" spans="1:131" ht="26.25" customHeight="1" x14ac:dyDescent="0.15">
      <c r="A51" s="238">
        <v>24</v>
      </c>
      <c r="B51" s="824"/>
      <c r="C51" s="825"/>
      <c r="D51" s="825"/>
      <c r="E51" s="825"/>
      <c r="F51" s="825"/>
      <c r="G51" s="825"/>
      <c r="H51" s="825"/>
      <c r="I51" s="825"/>
      <c r="J51" s="825"/>
      <c r="K51" s="825"/>
      <c r="L51" s="825"/>
      <c r="M51" s="825"/>
      <c r="N51" s="825"/>
      <c r="O51" s="825"/>
      <c r="P51" s="826"/>
      <c r="Q51" s="877"/>
      <c r="R51" s="878"/>
      <c r="S51" s="878"/>
      <c r="T51" s="878"/>
      <c r="U51" s="878"/>
      <c r="V51" s="878"/>
      <c r="W51" s="878"/>
      <c r="X51" s="878"/>
      <c r="Y51" s="878"/>
      <c r="Z51" s="878"/>
      <c r="AA51" s="878"/>
      <c r="AB51" s="878"/>
      <c r="AC51" s="878"/>
      <c r="AD51" s="878"/>
      <c r="AE51" s="879"/>
      <c r="AF51" s="830"/>
      <c r="AG51" s="831"/>
      <c r="AH51" s="831"/>
      <c r="AI51" s="831"/>
      <c r="AJ51" s="832"/>
      <c r="AK51" s="881"/>
      <c r="AL51" s="878"/>
      <c r="AM51" s="878"/>
      <c r="AN51" s="878"/>
      <c r="AO51" s="878"/>
      <c r="AP51" s="878"/>
      <c r="AQ51" s="878"/>
      <c r="AR51" s="878"/>
      <c r="AS51" s="878"/>
      <c r="AT51" s="878"/>
      <c r="AU51" s="878"/>
      <c r="AV51" s="878"/>
      <c r="AW51" s="878"/>
      <c r="AX51" s="878"/>
      <c r="AY51" s="878"/>
      <c r="AZ51" s="880"/>
      <c r="BA51" s="880"/>
      <c r="BB51" s="880"/>
      <c r="BC51" s="880"/>
      <c r="BD51" s="880"/>
      <c r="BE51" s="873"/>
      <c r="BF51" s="873"/>
      <c r="BG51" s="873"/>
      <c r="BH51" s="873"/>
      <c r="BI51" s="874"/>
      <c r="BJ51" s="232"/>
      <c r="BK51" s="232"/>
      <c r="BL51" s="232"/>
      <c r="BM51" s="232"/>
      <c r="BN51" s="232"/>
      <c r="BO51" s="241"/>
      <c r="BP51" s="241"/>
      <c r="BQ51" s="238">
        <v>45</v>
      </c>
      <c r="BR51" s="239"/>
      <c r="BS51" s="817"/>
      <c r="BT51" s="818"/>
      <c r="BU51" s="818"/>
      <c r="BV51" s="818"/>
      <c r="BW51" s="818"/>
      <c r="BX51" s="818"/>
      <c r="BY51" s="818"/>
      <c r="BZ51" s="818"/>
      <c r="CA51" s="818"/>
      <c r="CB51" s="818"/>
      <c r="CC51" s="818"/>
      <c r="CD51" s="818"/>
      <c r="CE51" s="818"/>
      <c r="CF51" s="818"/>
      <c r="CG51" s="819"/>
      <c r="CH51" s="820"/>
      <c r="CI51" s="821"/>
      <c r="CJ51" s="821"/>
      <c r="CK51" s="821"/>
      <c r="CL51" s="822"/>
      <c r="CM51" s="820"/>
      <c r="CN51" s="821"/>
      <c r="CO51" s="821"/>
      <c r="CP51" s="821"/>
      <c r="CQ51" s="822"/>
      <c r="CR51" s="820"/>
      <c r="CS51" s="821"/>
      <c r="CT51" s="821"/>
      <c r="CU51" s="821"/>
      <c r="CV51" s="822"/>
      <c r="CW51" s="820"/>
      <c r="CX51" s="821"/>
      <c r="CY51" s="821"/>
      <c r="CZ51" s="821"/>
      <c r="DA51" s="822"/>
      <c r="DB51" s="820"/>
      <c r="DC51" s="821"/>
      <c r="DD51" s="821"/>
      <c r="DE51" s="821"/>
      <c r="DF51" s="822"/>
      <c r="DG51" s="820"/>
      <c r="DH51" s="821"/>
      <c r="DI51" s="821"/>
      <c r="DJ51" s="821"/>
      <c r="DK51" s="822"/>
      <c r="DL51" s="820"/>
      <c r="DM51" s="821"/>
      <c r="DN51" s="821"/>
      <c r="DO51" s="821"/>
      <c r="DP51" s="822"/>
      <c r="DQ51" s="820"/>
      <c r="DR51" s="821"/>
      <c r="DS51" s="821"/>
      <c r="DT51" s="821"/>
      <c r="DU51" s="822"/>
      <c r="DV51" s="817"/>
      <c r="DW51" s="818"/>
      <c r="DX51" s="818"/>
      <c r="DY51" s="818"/>
      <c r="DZ51" s="823"/>
      <c r="EA51" s="230"/>
    </row>
    <row r="52" spans="1:131" ht="26.25" customHeight="1" x14ac:dyDescent="0.15">
      <c r="A52" s="238">
        <v>25</v>
      </c>
      <c r="B52" s="824"/>
      <c r="C52" s="825"/>
      <c r="D52" s="825"/>
      <c r="E52" s="825"/>
      <c r="F52" s="825"/>
      <c r="G52" s="825"/>
      <c r="H52" s="825"/>
      <c r="I52" s="825"/>
      <c r="J52" s="825"/>
      <c r="K52" s="825"/>
      <c r="L52" s="825"/>
      <c r="M52" s="825"/>
      <c r="N52" s="825"/>
      <c r="O52" s="825"/>
      <c r="P52" s="826"/>
      <c r="Q52" s="877"/>
      <c r="R52" s="878"/>
      <c r="S52" s="878"/>
      <c r="T52" s="878"/>
      <c r="U52" s="878"/>
      <c r="V52" s="878"/>
      <c r="W52" s="878"/>
      <c r="X52" s="878"/>
      <c r="Y52" s="878"/>
      <c r="Z52" s="878"/>
      <c r="AA52" s="878"/>
      <c r="AB52" s="878"/>
      <c r="AC52" s="878"/>
      <c r="AD52" s="878"/>
      <c r="AE52" s="879"/>
      <c r="AF52" s="830"/>
      <c r="AG52" s="831"/>
      <c r="AH52" s="831"/>
      <c r="AI52" s="831"/>
      <c r="AJ52" s="832"/>
      <c r="AK52" s="881"/>
      <c r="AL52" s="878"/>
      <c r="AM52" s="878"/>
      <c r="AN52" s="878"/>
      <c r="AO52" s="878"/>
      <c r="AP52" s="878"/>
      <c r="AQ52" s="878"/>
      <c r="AR52" s="878"/>
      <c r="AS52" s="878"/>
      <c r="AT52" s="878"/>
      <c r="AU52" s="878"/>
      <c r="AV52" s="878"/>
      <c r="AW52" s="878"/>
      <c r="AX52" s="878"/>
      <c r="AY52" s="878"/>
      <c r="AZ52" s="880"/>
      <c r="BA52" s="880"/>
      <c r="BB52" s="880"/>
      <c r="BC52" s="880"/>
      <c r="BD52" s="880"/>
      <c r="BE52" s="873"/>
      <c r="BF52" s="873"/>
      <c r="BG52" s="873"/>
      <c r="BH52" s="873"/>
      <c r="BI52" s="874"/>
      <c r="BJ52" s="232"/>
      <c r="BK52" s="232"/>
      <c r="BL52" s="232"/>
      <c r="BM52" s="232"/>
      <c r="BN52" s="232"/>
      <c r="BO52" s="241"/>
      <c r="BP52" s="241"/>
      <c r="BQ52" s="238">
        <v>46</v>
      </c>
      <c r="BR52" s="239"/>
      <c r="BS52" s="817"/>
      <c r="BT52" s="818"/>
      <c r="BU52" s="818"/>
      <c r="BV52" s="818"/>
      <c r="BW52" s="818"/>
      <c r="BX52" s="818"/>
      <c r="BY52" s="818"/>
      <c r="BZ52" s="818"/>
      <c r="CA52" s="818"/>
      <c r="CB52" s="818"/>
      <c r="CC52" s="818"/>
      <c r="CD52" s="818"/>
      <c r="CE52" s="818"/>
      <c r="CF52" s="818"/>
      <c r="CG52" s="819"/>
      <c r="CH52" s="820"/>
      <c r="CI52" s="821"/>
      <c r="CJ52" s="821"/>
      <c r="CK52" s="821"/>
      <c r="CL52" s="822"/>
      <c r="CM52" s="820"/>
      <c r="CN52" s="821"/>
      <c r="CO52" s="821"/>
      <c r="CP52" s="821"/>
      <c r="CQ52" s="822"/>
      <c r="CR52" s="820"/>
      <c r="CS52" s="821"/>
      <c r="CT52" s="821"/>
      <c r="CU52" s="821"/>
      <c r="CV52" s="822"/>
      <c r="CW52" s="820"/>
      <c r="CX52" s="821"/>
      <c r="CY52" s="821"/>
      <c r="CZ52" s="821"/>
      <c r="DA52" s="822"/>
      <c r="DB52" s="820"/>
      <c r="DC52" s="821"/>
      <c r="DD52" s="821"/>
      <c r="DE52" s="821"/>
      <c r="DF52" s="822"/>
      <c r="DG52" s="820"/>
      <c r="DH52" s="821"/>
      <c r="DI52" s="821"/>
      <c r="DJ52" s="821"/>
      <c r="DK52" s="822"/>
      <c r="DL52" s="820"/>
      <c r="DM52" s="821"/>
      <c r="DN52" s="821"/>
      <c r="DO52" s="821"/>
      <c r="DP52" s="822"/>
      <c r="DQ52" s="820"/>
      <c r="DR52" s="821"/>
      <c r="DS52" s="821"/>
      <c r="DT52" s="821"/>
      <c r="DU52" s="822"/>
      <c r="DV52" s="817"/>
      <c r="DW52" s="818"/>
      <c r="DX52" s="818"/>
      <c r="DY52" s="818"/>
      <c r="DZ52" s="823"/>
      <c r="EA52" s="230"/>
    </row>
    <row r="53" spans="1:131" ht="26.25" customHeight="1" x14ac:dyDescent="0.15">
      <c r="A53" s="238">
        <v>26</v>
      </c>
      <c r="B53" s="824"/>
      <c r="C53" s="825"/>
      <c r="D53" s="825"/>
      <c r="E53" s="825"/>
      <c r="F53" s="825"/>
      <c r="G53" s="825"/>
      <c r="H53" s="825"/>
      <c r="I53" s="825"/>
      <c r="J53" s="825"/>
      <c r="K53" s="825"/>
      <c r="L53" s="825"/>
      <c r="M53" s="825"/>
      <c r="N53" s="825"/>
      <c r="O53" s="825"/>
      <c r="P53" s="826"/>
      <c r="Q53" s="877"/>
      <c r="R53" s="878"/>
      <c r="S53" s="878"/>
      <c r="T53" s="878"/>
      <c r="U53" s="878"/>
      <c r="V53" s="878"/>
      <c r="W53" s="878"/>
      <c r="X53" s="878"/>
      <c r="Y53" s="878"/>
      <c r="Z53" s="878"/>
      <c r="AA53" s="878"/>
      <c r="AB53" s="878"/>
      <c r="AC53" s="878"/>
      <c r="AD53" s="878"/>
      <c r="AE53" s="879"/>
      <c r="AF53" s="830"/>
      <c r="AG53" s="831"/>
      <c r="AH53" s="831"/>
      <c r="AI53" s="831"/>
      <c r="AJ53" s="832"/>
      <c r="AK53" s="881"/>
      <c r="AL53" s="878"/>
      <c r="AM53" s="878"/>
      <c r="AN53" s="878"/>
      <c r="AO53" s="878"/>
      <c r="AP53" s="878"/>
      <c r="AQ53" s="878"/>
      <c r="AR53" s="878"/>
      <c r="AS53" s="878"/>
      <c r="AT53" s="878"/>
      <c r="AU53" s="878"/>
      <c r="AV53" s="878"/>
      <c r="AW53" s="878"/>
      <c r="AX53" s="878"/>
      <c r="AY53" s="878"/>
      <c r="AZ53" s="880"/>
      <c r="BA53" s="880"/>
      <c r="BB53" s="880"/>
      <c r="BC53" s="880"/>
      <c r="BD53" s="880"/>
      <c r="BE53" s="873"/>
      <c r="BF53" s="873"/>
      <c r="BG53" s="873"/>
      <c r="BH53" s="873"/>
      <c r="BI53" s="874"/>
      <c r="BJ53" s="232"/>
      <c r="BK53" s="232"/>
      <c r="BL53" s="232"/>
      <c r="BM53" s="232"/>
      <c r="BN53" s="232"/>
      <c r="BO53" s="241"/>
      <c r="BP53" s="241"/>
      <c r="BQ53" s="238">
        <v>47</v>
      </c>
      <c r="BR53" s="239"/>
      <c r="BS53" s="817"/>
      <c r="BT53" s="818"/>
      <c r="BU53" s="818"/>
      <c r="BV53" s="818"/>
      <c r="BW53" s="818"/>
      <c r="BX53" s="818"/>
      <c r="BY53" s="818"/>
      <c r="BZ53" s="818"/>
      <c r="CA53" s="818"/>
      <c r="CB53" s="818"/>
      <c r="CC53" s="818"/>
      <c r="CD53" s="818"/>
      <c r="CE53" s="818"/>
      <c r="CF53" s="818"/>
      <c r="CG53" s="819"/>
      <c r="CH53" s="820"/>
      <c r="CI53" s="821"/>
      <c r="CJ53" s="821"/>
      <c r="CK53" s="821"/>
      <c r="CL53" s="822"/>
      <c r="CM53" s="820"/>
      <c r="CN53" s="821"/>
      <c r="CO53" s="821"/>
      <c r="CP53" s="821"/>
      <c r="CQ53" s="822"/>
      <c r="CR53" s="820"/>
      <c r="CS53" s="821"/>
      <c r="CT53" s="821"/>
      <c r="CU53" s="821"/>
      <c r="CV53" s="822"/>
      <c r="CW53" s="820"/>
      <c r="CX53" s="821"/>
      <c r="CY53" s="821"/>
      <c r="CZ53" s="821"/>
      <c r="DA53" s="822"/>
      <c r="DB53" s="820"/>
      <c r="DC53" s="821"/>
      <c r="DD53" s="821"/>
      <c r="DE53" s="821"/>
      <c r="DF53" s="822"/>
      <c r="DG53" s="820"/>
      <c r="DH53" s="821"/>
      <c r="DI53" s="821"/>
      <c r="DJ53" s="821"/>
      <c r="DK53" s="822"/>
      <c r="DL53" s="820"/>
      <c r="DM53" s="821"/>
      <c r="DN53" s="821"/>
      <c r="DO53" s="821"/>
      <c r="DP53" s="822"/>
      <c r="DQ53" s="820"/>
      <c r="DR53" s="821"/>
      <c r="DS53" s="821"/>
      <c r="DT53" s="821"/>
      <c r="DU53" s="822"/>
      <c r="DV53" s="817"/>
      <c r="DW53" s="818"/>
      <c r="DX53" s="818"/>
      <c r="DY53" s="818"/>
      <c r="DZ53" s="823"/>
      <c r="EA53" s="230"/>
    </row>
    <row r="54" spans="1:131" ht="26.25" customHeight="1" x14ac:dyDescent="0.15">
      <c r="A54" s="238">
        <v>27</v>
      </c>
      <c r="B54" s="824"/>
      <c r="C54" s="825"/>
      <c r="D54" s="825"/>
      <c r="E54" s="825"/>
      <c r="F54" s="825"/>
      <c r="G54" s="825"/>
      <c r="H54" s="825"/>
      <c r="I54" s="825"/>
      <c r="J54" s="825"/>
      <c r="K54" s="825"/>
      <c r="L54" s="825"/>
      <c r="M54" s="825"/>
      <c r="N54" s="825"/>
      <c r="O54" s="825"/>
      <c r="P54" s="826"/>
      <c r="Q54" s="877"/>
      <c r="R54" s="878"/>
      <c r="S54" s="878"/>
      <c r="T54" s="878"/>
      <c r="U54" s="878"/>
      <c r="V54" s="878"/>
      <c r="W54" s="878"/>
      <c r="X54" s="878"/>
      <c r="Y54" s="878"/>
      <c r="Z54" s="878"/>
      <c r="AA54" s="878"/>
      <c r="AB54" s="878"/>
      <c r="AC54" s="878"/>
      <c r="AD54" s="878"/>
      <c r="AE54" s="879"/>
      <c r="AF54" s="830"/>
      <c r="AG54" s="831"/>
      <c r="AH54" s="831"/>
      <c r="AI54" s="831"/>
      <c r="AJ54" s="832"/>
      <c r="AK54" s="881"/>
      <c r="AL54" s="878"/>
      <c r="AM54" s="878"/>
      <c r="AN54" s="878"/>
      <c r="AO54" s="878"/>
      <c r="AP54" s="878"/>
      <c r="AQ54" s="878"/>
      <c r="AR54" s="878"/>
      <c r="AS54" s="878"/>
      <c r="AT54" s="878"/>
      <c r="AU54" s="878"/>
      <c r="AV54" s="878"/>
      <c r="AW54" s="878"/>
      <c r="AX54" s="878"/>
      <c r="AY54" s="878"/>
      <c r="AZ54" s="880"/>
      <c r="BA54" s="880"/>
      <c r="BB54" s="880"/>
      <c r="BC54" s="880"/>
      <c r="BD54" s="880"/>
      <c r="BE54" s="873"/>
      <c r="BF54" s="873"/>
      <c r="BG54" s="873"/>
      <c r="BH54" s="873"/>
      <c r="BI54" s="874"/>
      <c r="BJ54" s="232"/>
      <c r="BK54" s="232"/>
      <c r="BL54" s="232"/>
      <c r="BM54" s="232"/>
      <c r="BN54" s="232"/>
      <c r="BO54" s="241"/>
      <c r="BP54" s="241"/>
      <c r="BQ54" s="238">
        <v>48</v>
      </c>
      <c r="BR54" s="239"/>
      <c r="BS54" s="817"/>
      <c r="BT54" s="818"/>
      <c r="BU54" s="818"/>
      <c r="BV54" s="818"/>
      <c r="BW54" s="818"/>
      <c r="BX54" s="818"/>
      <c r="BY54" s="818"/>
      <c r="BZ54" s="818"/>
      <c r="CA54" s="818"/>
      <c r="CB54" s="818"/>
      <c r="CC54" s="818"/>
      <c r="CD54" s="818"/>
      <c r="CE54" s="818"/>
      <c r="CF54" s="818"/>
      <c r="CG54" s="819"/>
      <c r="CH54" s="820"/>
      <c r="CI54" s="821"/>
      <c r="CJ54" s="821"/>
      <c r="CK54" s="821"/>
      <c r="CL54" s="822"/>
      <c r="CM54" s="820"/>
      <c r="CN54" s="821"/>
      <c r="CO54" s="821"/>
      <c r="CP54" s="821"/>
      <c r="CQ54" s="822"/>
      <c r="CR54" s="820"/>
      <c r="CS54" s="821"/>
      <c r="CT54" s="821"/>
      <c r="CU54" s="821"/>
      <c r="CV54" s="822"/>
      <c r="CW54" s="820"/>
      <c r="CX54" s="821"/>
      <c r="CY54" s="821"/>
      <c r="CZ54" s="821"/>
      <c r="DA54" s="822"/>
      <c r="DB54" s="820"/>
      <c r="DC54" s="821"/>
      <c r="DD54" s="821"/>
      <c r="DE54" s="821"/>
      <c r="DF54" s="822"/>
      <c r="DG54" s="820"/>
      <c r="DH54" s="821"/>
      <c r="DI54" s="821"/>
      <c r="DJ54" s="821"/>
      <c r="DK54" s="822"/>
      <c r="DL54" s="820"/>
      <c r="DM54" s="821"/>
      <c r="DN54" s="821"/>
      <c r="DO54" s="821"/>
      <c r="DP54" s="822"/>
      <c r="DQ54" s="820"/>
      <c r="DR54" s="821"/>
      <c r="DS54" s="821"/>
      <c r="DT54" s="821"/>
      <c r="DU54" s="822"/>
      <c r="DV54" s="817"/>
      <c r="DW54" s="818"/>
      <c r="DX54" s="818"/>
      <c r="DY54" s="818"/>
      <c r="DZ54" s="823"/>
      <c r="EA54" s="230"/>
    </row>
    <row r="55" spans="1:131" ht="26.25" customHeight="1" x14ac:dyDescent="0.15">
      <c r="A55" s="238">
        <v>28</v>
      </c>
      <c r="B55" s="824"/>
      <c r="C55" s="825"/>
      <c r="D55" s="825"/>
      <c r="E55" s="825"/>
      <c r="F55" s="825"/>
      <c r="G55" s="825"/>
      <c r="H55" s="825"/>
      <c r="I55" s="825"/>
      <c r="J55" s="825"/>
      <c r="K55" s="825"/>
      <c r="L55" s="825"/>
      <c r="M55" s="825"/>
      <c r="N55" s="825"/>
      <c r="O55" s="825"/>
      <c r="P55" s="826"/>
      <c r="Q55" s="877"/>
      <c r="R55" s="878"/>
      <c r="S55" s="878"/>
      <c r="T55" s="878"/>
      <c r="U55" s="878"/>
      <c r="V55" s="878"/>
      <c r="W55" s="878"/>
      <c r="X55" s="878"/>
      <c r="Y55" s="878"/>
      <c r="Z55" s="878"/>
      <c r="AA55" s="878"/>
      <c r="AB55" s="878"/>
      <c r="AC55" s="878"/>
      <c r="AD55" s="878"/>
      <c r="AE55" s="879"/>
      <c r="AF55" s="830"/>
      <c r="AG55" s="831"/>
      <c r="AH55" s="831"/>
      <c r="AI55" s="831"/>
      <c r="AJ55" s="832"/>
      <c r="AK55" s="881"/>
      <c r="AL55" s="878"/>
      <c r="AM55" s="878"/>
      <c r="AN55" s="878"/>
      <c r="AO55" s="878"/>
      <c r="AP55" s="878"/>
      <c r="AQ55" s="878"/>
      <c r="AR55" s="878"/>
      <c r="AS55" s="878"/>
      <c r="AT55" s="878"/>
      <c r="AU55" s="878"/>
      <c r="AV55" s="878"/>
      <c r="AW55" s="878"/>
      <c r="AX55" s="878"/>
      <c r="AY55" s="878"/>
      <c r="AZ55" s="880"/>
      <c r="BA55" s="880"/>
      <c r="BB55" s="880"/>
      <c r="BC55" s="880"/>
      <c r="BD55" s="880"/>
      <c r="BE55" s="873"/>
      <c r="BF55" s="873"/>
      <c r="BG55" s="873"/>
      <c r="BH55" s="873"/>
      <c r="BI55" s="874"/>
      <c r="BJ55" s="232"/>
      <c r="BK55" s="232"/>
      <c r="BL55" s="232"/>
      <c r="BM55" s="232"/>
      <c r="BN55" s="232"/>
      <c r="BO55" s="241"/>
      <c r="BP55" s="241"/>
      <c r="BQ55" s="238">
        <v>49</v>
      </c>
      <c r="BR55" s="239"/>
      <c r="BS55" s="817"/>
      <c r="BT55" s="818"/>
      <c r="BU55" s="818"/>
      <c r="BV55" s="818"/>
      <c r="BW55" s="818"/>
      <c r="BX55" s="818"/>
      <c r="BY55" s="818"/>
      <c r="BZ55" s="818"/>
      <c r="CA55" s="818"/>
      <c r="CB55" s="818"/>
      <c r="CC55" s="818"/>
      <c r="CD55" s="818"/>
      <c r="CE55" s="818"/>
      <c r="CF55" s="818"/>
      <c r="CG55" s="819"/>
      <c r="CH55" s="820"/>
      <c r="CI55" s="821"/>
      <c r="CJ55" s="821"/>
      <c r="CK55" s="821"/>
      <c r="CL55" s="822"/>
      <c r="CM55" s="820"/>
      <c r="CN55" s="821"/>
      <c r="CO55" s="821"/>
      <c r="CP55" s="821"/>
      <c r="CQ55" s="822"/>
      <c r="CR55" s="820"/>
      <c r="CS55" s="821"/>
      <c r="CT55" s="821"/>
      <c r="CU55" s="821"/>
      <c r="CV55" s="822"/>
      <c r="CW55" s="820"/>
      <c r="CX55" s="821"/>
      <c r="CY55" s="821"/>
      <c r="CZ55" s="821"/>
      <c r="DA55" s="822"/>
      <c r="DB55" s="820"/>
      <c r="DC55" s="821"/>
      <c r="DD55" s="821"/>
      <c r="DE55" s="821"/>
      <c r="DF55" s="822"/>
      <c r="DG55" s="820"/>
      <c r="DH55" s="821"/>
      <c r="DI55" s="821"/>
      <c r="DJ55" s="821"/>
      <c r="DK55" s="822"/>
      <c r="DL55" s="820"/>
      <c r="DM55" s="821"/>
      <c r="DN55" s="821"/>
      <c r="DO55" s="821"/>
      <c r="DP55" s="822"/>
      <c r="DQ55" s="820"/>
      <c r="DR55" s="821"/>
      <c r="DS55" s="821"/>
      <c r="DT55" s="821"/>
      <c r="DU55" s="822"/>
      <c r="DV55" s="817"/>
      <c r="DW55" s="818"/>
      <c r="DX55" s="818"/>
      <c r="DY55" s="818"/>
      <c r="DZ55" s="823"/>
      <c r="EA55" s="230"/>
    </row>
    <row r="56" spans="1:131" ht="26.25" customHeight="1" x14ac:dyDescent="0.15">
      <c r="A56" s="238">
        <v>29</v>
      </c>
      <c r="B56" s="824"/>
      <c r="C56" s="825"/>
      <c r="D56" s="825"/>
      <c r="E56" s="825"/>
      <c r="F56" s="825"/>
      <c r="G56" s="825"/>
      <c r="H56" s="825"/>
      <c r="I56" s="825"/>
      <c r="J56" s="825"/>
      <c r="K56" s="825"/>
      <c r="L56" s="825"/>
      <c r="M56" s="825"/>
      <c r="N56" s="825"/>
      <c r="O56" s="825"/>
      <c r="P56" s="826"/>
      <c r="Q56" s="877"/>
      <c r="R56" s="878"/>
      <c r="S56" s="878"/>
      <c r="T56" s="878"/>
      <c r="U56" s="878"/>
      <c r="V56" s="878"/>
      <c r="W56" s="878"/>
      <c r="X56" s="878"/>
      <c r="Y56" s="878"/>
      <c r="Z56" s="878"/>
      <c r="AA56" s="878"/>
      <c r="AB56" s="878"/>
      <c r="AC56" s="878"/>
      <c r="AD56" s="878"/>
      <c r="AE56" s="879"/>
      <c r="AF56" s="830"/>
      <c r="AG56" s="831"/>
      <c r="AH56" s="831"/>
      <c r="AI56" s="831"/>
      <c r="AJ56" s="832"/>
      <c r="AK56" s="881"/>
      <c r="AL56" s="878"/>
      <c r="AM56" s="878"/>
      <c r="AN56" s="878"/>
      <c r="AO56" s="878"/>
      <c r="AP56" s="878"/>
      <c r="AQ56" s="878"/>
      <c r="AR56" s="878"/>
      <c r="AS56" s="878"/>
      <c r="AT56" s="878"/>
      <c r="AU56" s="878"/>
      <c r="AV56" s="878"/>
      <c r="AW56" s="878"/>
      <c r="AX56" s="878"/>
      <c r="AY56" s="878"/>
      <c r="AZ56" s="880"/>
      <c r="BA56" s="880"/>
      <c r="BB56" s="880"/>
      <c r="BC56" s="880"/>
      <c r="BD56" s="880"/>
      <c r="BE56" s="873"/>
      <c r="BF56" s="873"/>
      <c r="BG56" s="873"/>
      <c r="BH56" s="873"/>
      <c r="BI56" s="874"/>
      <c r="BJ56" s="232"/>
      <c r="BK56" s="232"/>
      <c r="BL56" s="232"/>
      <c r="BM56" s="232"/>
      <c r="BN56" s="232"/>
      <c r="BO56" s="241"/>
      <c r="BP56" s="241"/>
      <c r="BQ56" s="238">
        <v>50</v>
      </c>
      <c r="BR56" s="239"/>
      <c r="BS56" s="817"/>
      <c r="BT56" s="818"/>
      <c r="BU56" s="818"/>
      <c r="BV56" s="818"/>
      <c r="BW56" s="818"/>
      <c r="BX56" s="818"/>
      <c r="BY56" s="818"/>
      <c r="BZ56" s="818"/>
      <c r="CA56" s="818"/>
      <c r="CB56" s="818"/>
      <c r="CC56" s="818"/>
      <c r="CD56" s="818"/>
      <c r="CE56" s="818"/>
      <c r="CF56" s="818"/>
      <c r="CG56" s="819"/>
      <c r="CH56" s="820"/>
      <c r="CI56" s="821"/>
      <c r="CJ56" s="821"/>
      <c r="CK56" s="821"/>
      <c r="CL56" s="822"/>
      <c r="CM56" s="820"/>
      <c r="CN56" s="821"/>
      <c r="CO56" s="821"/>
      <c r="CP56" s="821"/>
      <c r="CQ56" s="822"/>
      <c r="CR56" s="820"/>
      <c r="CS56" s="821"/>
      <c r="CT56" s="821"/>
      <c r="CU56" s="821"/>
      <c r="CV56" s="822"/>
      <c r="CW56" s="820"/>
      <c r="CX56" s="821"/>
      <c r="CY56" s="821"/>
      <c r="CZ56" s="821"/>
      <c r="DA56" s="822"/>
      <c r="DB56" s="820"/>
      <c r="DC56" s="821"/>
      <c r="DD56" s="821"/>
      <c r="DE56" s="821"/>
      <c r="DF56" s="822"/>
      <c r="DG56" s="820"/>
      <c r="DH56" s="821"/>
      <c r="DI56" s="821"/>
      <c r="DJ56" s="821"/>
      <c r="DK56" s="822"/>
      <c r="DL56" s="820"/>
      <c r="DM56" s="821"/>
      <c r="DN56" s="821"/>
      <c r="DO56" s="821"/>
      <c r="DP56" s="822"/>
      <c r="DQ56" s="820"/>
      <c r="DR56" s="821"/>
      <c r="DS56" s="821"/>
      <c r="DT56" s="821"/>
      <c r="DU56" s="822"/>
      <c r="DV56" s="817"/>
      <c r="DW56" s="818"/>
      <c r="DX56" s="818"/>
      <c r="DY56" s="818"/>
      <c r="DZ56" s="823"/>
      <c r="EA56" s="230"/>
    </row>
    <row r="57" spans="1:131" ht="26.25" customHeight="1" x14ac:dyDescent="0.15">
      <c r="A57" s="238">
        <v>30</v>
      </c>
      <c r="B57" s="824"/>
      <c r="C57" s="825"/>
      <c r="D57" s="825"/>
      <c r="E57" s="825"/>
      <c r="F57" s="825"/>
      <c r="G57" s="825"/>
      <c r="H57" s="825"/>
      <c r="I57" s="825"/>
      <c r="J57" s="825"/>
      <c r="K57" s="825"/>
      <c r="L57" s="825"/>
      <c r="M57" s="825"/>
      <c r="N57" s="825"/>
      <c r="O57" s="825"/>
      <c r="P57" s="826"/>
      <c r="Q57" s="877"/>
      <c r="R57" s="878"/>
      <c r="S57" s="878"/>
      <c r="T57" s="878"/>
      <c r="U57" s="878"/>
      <c r="V57" s="878"/>
      <c r="W57" s="878"/>
      <c r="X57" s="878"/>
      <c r="Y57" s="878"/>
      <c r="Z57" s="878"/>
      <c r="AA57" s="878"/>
      <c r="AB57" s="878"/>
      <c r="AC57" s="878"/>
      <c r="AD57" s="878"/>
      <c r="AE57" s="879"/>
      <c r="AF57" s="830"/>
      <c r="AG57" s="831"/>
      <c r="AH57" s="831"/>
      <c r="AI57" s="831"/>
      <c r="AJ57" s="832"/>
      <c r="AK57" s="881"/>
      <c r="AL57" s="878"/>
      <c r="AM57" s="878"/>
      <c r="AN57" s="878"/>
      <c r="AO57" s="878"/>
      <c r="AP57" s="878"/>
      <c r="AQ57" s="878"/>
      <c r="AR57" s="878"/>
      <c r="AS57" s="878"/>
      <c r="AT57" s="878"/>
      <c r="AU57" s="878"/>
      <c r="AV57" s="878"/>
      <c r="AW57" s="878"/>
      <c r="AX57" s="878"/>
      <c r="AY57" s="878"/>
      <c r="AZ57" s="880"/>
      <c r="BA57" s="880"/>
      <c r="BB57" s="880"/>
      <c r="BC57" s="880"/>
      <c r="BD57" s="880"/>
      <c r="BE57" s="873"/>
      <c r="BF57" s="873"/>
      <c r="BG57" s="873"/>
      <c r="BH57" s="873"/>
      <c r="BI57" s="874"/>
      <c r="BJ57" s="232"/>
      <c r="BK57" s="232"/>
      <c r="BL57" s="232"/>
      <c r="BM57" s="232"/>
      <c r="BN57" s="232"/>
      <c r="BO57" s="241"/>
      <c r="BP57" s="241"/>
      <c r="BQ57" s="238">
        <v>51</v>
      </c>
      <c r="BR57" s="239"/>
      <c r="BS57" s="817"/>
      <c r="BT57" s="818"/>
      <c r="BU57" s="818"/>
      <c r="BV57" s="818"/>
      <c r="BW57" s="818"/>
      <c r="BX57" s="818"/>
      <c r="BY57" s="818"/>
      <c r="BZ57" s="818"/>
      <c r="CA57" s="818"/>
      <c r="CB57" s="818"/>
      <c r="CC57" s="818"/>
      <c r="CD57" s="818"/>
      <c r="CE57" s="818"/>
      <c r="CF57" s="818"/>
      <c r="CG57" s="819"/>
      <c r="CH57" s="820"/>
      <c r="CI57" s="821"/>
      <c r="CJ57" s="821"/>
      <c r="CK57" s="821"/>
      <c r="CL57" s="822"/>
      <c r="CM57" s="820"/>
      <c r="CN57" s="821"/>
      <c r="CO57" s="821"/>
      <c r="CP57" s="821"/>
      <c r="CQ57" s="822"/>
      <c r="CR57" s="820"/>
      <c r="CS57" s="821"/>
      <c r="CT57" s="821"/>
      <c r="CU57" s="821"/>
      <c r="CV57" s="822"/>
      <c r="CW57" s="820"/>
      <c r="CX57" s="821"/>
      <c r="CY57" s="821"/>
      <c r="CZ57" s="821"/>
      <c r="DA57" s="822"/>
      <c r="DB57" s="820"/>
      <c r="DC57" s="821"/>
      <c r="DD57" s="821"/>
      <c r="DE57" s="821"/>
      <c r="DF57" s="822"/>
      <c r="DG57" s="820"/>
      <c r="DH57" s="821"/>
      <c r="DI57" s="821"/>
      <c r="DJ57" s="821"/>
      <c r="DK57" s="822"/>
      <c r="DL57" s="820"/>
      <c r="DM57" s="821"/>
      <c r="DN57" s="821"/>
      <c r="DO57" s="821"/>
      <c r="DP57" s="822"/>
      <c r="DQ57" s="820"/>
      <c r="DR57" s="821"/>
      <c r="DS57" s="821"/>
      <c r="DT57" s="821"/>
      <c r="DU57" s="822"/>
      <c r="DV57" s="817"/>
      <c r="DW57" s="818"/>
      <c r="DX57" s="818"/>
      <c r="DY57" s="818"/>
      <c r="DZ57" s="823"/>
      <c r="EA57" s="230"/>
    </row>
    <row r="58" spans="1:131" ht="26.25" customHeight="1" x14ac:dyDescent="0.15">
      <c r="A58" s="238">
        <v>31</v>
      </c>
      <c r="B58" s="824"/>
      <c r="C58" s="825"/>
      <c r="D58" s="825"/>
      <c r="E58" s="825"/>
      <c r="F58" s="825"/>
      <c r="G58" s="825"/>
      <c r="H58" s="825"/>
      <c r="I58" s="825"/>
      <c r="J58" s="825"/>
      <c r="K58" s="825"/>
      <c r="L58" s="825"/>
      <c r="M58" s="825"/>
      <c r="N58" s="825"/>
      <c r="O58" s="825"/>
      <c r="P58" s="826"/>
      <c r="Q58" s="877"/>
      <c r="R58" s="878"/>
      <c r="S58" s="878"/>
      <c r="T58" s="878"/>
      <c r="U58" s="878"/>
      <c r="V58" s="878"/>
      <c r="W58" s="878"/>
      <c r="X58" s="878"/>
      <c r="Y58" s="878"/>
      <c r="Z58" s="878"/>
      <c r="AA58" s="878"/>
      <c r="AB58" s="878"/>
      <c r="AC58" s="878"/>
      <c r="AD58" s="878"/>
      <c r="AE58" s="879"/>
      <c r="AF58" s="830"/>
      <c r="AG58" s="831"/>
      <c r="AH58" s="831"/>
      <c r="AI58" s="831"/>
      <c r="AJ58" s="832"/>
      <c r="AK58" s="881"/>
      <c r="AL58" s="878"/>
      <c r="AM58" s="878"/>
      <c r="AN58" s="878"/>
      <c r="AO58" s="878"/>
      <c r="AP58" s="878"/>
      <c r="AQ58" s="878"/>
      <c r="AR58" s="878"/>
      <c r="AS58" s="878"/>
      <c r="AT58" s="878"/>
      <c r="AU58" s="878"/>
      <c r="AV58" s="878"/>
      <c r="AW58" s="878"/>
      <c r="AX58" s="878"/>
      <c r="AY58" s="878"/>
      <c r="AZ58" s="880"/>
      <c r="BA58" s="880"/>
      <c r="BB58" s="880"/>
      <c r="BC58" s="880"/>
      <c r="BD58" s="880"/>
      <c r="BE58" s="873"/>
      <c r="BF58" s="873"/>
      <c r="BG58" s="873"/>
      <c r="BH58" s="873"/>
      <c r="BI58" s="874"/>
      <c r="BJ58" s="232"/>
      <c r="BK58" s="232"/>
      <c r="BL58" s="232"/>
      <c r="BM58" s="232"/>
      <c r="BN58" s="232"/>
      <c r="BO58" s="241"/>
      <c r="BP58" s="241"/>
      <c r="BQ58" s="238">
        <v>52</v>
      </c>
      <c r="BR58" s="239"/>
      <c r="BS58" s="817"/>
      <c r="BT58" s="818"/>
      <c r="BU58" s="818"/>
      <c r="BV58" s="818"/>
      <c r="BW58" s="818"/>
      <c r="BX58" s="818"/>
      <c r="BY58" s="818"/>
      <c r="BZ58" s="818"/>
      <c r="CA58" s="818"/>
      <c r="CB58" s="818"/>
      <c r="CC58" s="818"/>
      <c r="CD58" s="818"/>
      <c r="CE58" s="818"/>
      <c r="CF58" s="818"/>
      <c r="CG58" s="819"/>
      <c r="CH58" s="820"/>
      <c r="CI58" s="821"/>
      <c r="CJ58" s="821"/>
      <c r="CK58" s="821"/>
      <c r="CL58" s="822"/>
      <c r="CM58" s="820"/>
      <c r="CN58" s="821"/>
      <c r="CO58" s="821"/>
      <c r="CP58" s="821"/>
      <c r="CQ58" s="822"/>
      <c r="CR58" s="820"/>
      <c r="CS58" s="821"/>
      <c r="CT58" s="821"/>
      <c r="CU58" s="821"/>
      <c r="CV58" s="822"/>
      <c r="CW58" s="820"/>
      <c r="CX58" s="821"/>
      <c r="CY58" s="821"/>
      <c r="CZ58" s="821"/>
      <c r="DA58" s="822"/>
      <c r="DB58" s="820"/>
      <c r="DC58" s="821"/>
      <c r="DD58" s="821"/>
      <c r="DE58" s="821"/>
      <c r="DF58" s="822"/>
      <c r="DG58" s="820"/>
      <c r="DH58" s="821"/>
      <c r="DI58" s="821"/>
      <c r="DJ58" s="821"/>
      <c r="DK58" s="822"/>
      <c r="DL58" s="820"/>
      <c r="DM58" s="821"/>
      <c r="DN58" s="821"/>
      <c r="DO58" s="821"/>
      <c r="DP58" s="822"/>
      <c r="DQ58" s="820"/>
      <c r="DR58" s="821"/>
      <c r="DS58" s="821"/>
      <c r="DT58" s="821"/>
      <c r="DU58" s="822"/>
      <c r="DV58" s="817"/>
      <c r="DW58" s="818"/>
      <c r="DX58" s="818"/>
      <c r="DY58" s="818"/>
      <c r="DZ58" s="823"/>
      <c r="EA58" s="230"/>
    </row>
    <row r="59" spans="1:131" ht="26.25" customHeight="1" x14ac:dyDescent="0.15">
      <c r="A59" s="238">
        <v>32</v>
      </c>
      <c r="B59" s="824"/>
      <c r="C59" s="825"/>
      <c r="D59" s="825"/>
      <c r="E59" s="825"/>
      <c r="F59" s="825"/>
      <c r="G59" s="825"/>
      <c r="H59" s="825"/>
      <c r="I59" s="825"/>
      <c r="J59" s="825"/>
      <c r="K59" s="825"/>
      <c r="L59" s="825"/>
      <c r="M59" s="825"/>
      <c r="N59" s="825"/>
      <c r="O59" s="825"/>
      <c r="P59" s="826"/>
      <c r="Q59" s="877"/>
      <c r="R59" s="878"/>
      <c r="S59" s="878"/>
      <c r="T59" s="878"/>
      <c r="U59" s="878"/>
      <c r="V59" s="878"/>
      <c r="W59" s="878"/>
      <c r="X59" s="878"/>
      <c r="Y59" s="878"/>
      <c r="Z59" s="878"/>
      <c r="AA59" s="878"/>
      <c r="AB59" s="878"/>
      <c r="AC59" s="878"/>
      <c r="AD59" s="878"/>
      <c r="AE59" s="879"/>
      <c r="AF59" s="830"/>
      <c r="AG59" s="831"/>
      <c r="AH59" s="831"/>
      <c r="AI59" s="831"/>
      <c r="AJ59" s="832"/>
      <c r="AK59" s="881"/>
      <c r="AL59" s="878"/>
      <c r="AM59" s="878"/>
      <c r="AN59" s="878"/>
      <c r="AO59" s="878"/>
      <c r="AP59" s="878"/>
      <c r="AQ59" s="878"/>
      <c r="AR59" s="878"/>
      <c r="AS59" s="878"/>
      <c r="AT59" s="878"/>
      <c r="AU59" s="878"/>
      <c r="AV59" s="878"/>
      <c r="AW59" s="878"/>
      <c r="AX59" s="878"/>
      <c r="AY59" s="878"/>
      <c r="AZ59" s="880"/>
      <c r="BA59" s="880"/>
      <c r="BB59" s="880"/>
      <c r="BC59" s="880"/>
      <c r="BD59" s="880"/>
      <c r="BE59" s="873"/>
      <c r="BF59" s="873"/>
      <c r="BG59" s="873"/>
      <c r="BH59" s="873"/>
      <c r="BI59" s="874"/>
      <c r="BJ59" s="232"/>
      <c r="BK59" s="232"/>
      <c r="BL59" s="232"/>
      <c r="BM59" s="232"/>
      <c r="BN59" s="232"/>
      <c r="BO59" s="241"/>
      <c r="BP59" s="241"/>
      <c r="BQ59" s="238">
        <v>53</v>
      </c>
      <c r="BR59" s="239"/>
      <c r="BS59" s="817"/>
      <c r="BT59" s="818"/>
      <c r="BU59" s="818"/>
      <c r="BV59" s="818"/>
      <c r="BW59" s="818"/>
      <c r="BX59" s="818"/>
      <c r="BY59" s="818"/>
      <c r="BZ59" s="818"/>
      <c r="CA59" s="818"/>
      <c r="CB59" s="818"/>
      <c r="CC59" s="818"/>
      <c r="CD59" s="818"/>
      <c r="CE59" s="818"/>
      <c r="CF59" s="818"/>
      <c r="CG59" s="819"/>
      <c r="CH59" s="820"/>
      <c r="CI59" s="821"/>
      <c r="CJ59" s="821"/>
      <c r="CK59" s="821"/>
      <c r="CL59" s="822"/>
      <c r="CM59" s="820"/>
      <c r="CN59" s="821"/>
      <c r="CO59" s="821"/>
      <c r="CP59" s="821"/>
      <c r="CQ59" s="822"/>
      <c r="CR59" s="820"/>
      <c r="CS59" s="821"/>
      <c r="CT59" s="821"/>
      <c r="CU59" s="821"/>
      <c r="CV59" s="822"/>
      <c r="CW59" s="820"/>
      <c r="CX59" s="821"/>
      <c r="CY59" s="821"/>
      <c r="CZ59" s="821"/>
      <c r="DA59" s="822"/>
      <c r="DB59" s="820"/>
      <c r="DC59" s="821"/>
      <c r="DD59" s="821"/>
      <c r="DE59" s="821"/>
      <c r="DF59" s="822"/>
      <c r="DG59" s="820"/>
      <c r="DH59" s="821"/>
      <c r="DI59" s="821"/>
      <c r="DJ59" s="821"/>
      <c r="DK59" s="822"/>
      <c r="DL59" s="820"/>
      <c r="DM59" s="821"/>
      <c r="DN59" s="821"/>
      <c r="DO59" s="821"/>
      <c r="DP59" s="822"/>
      <c r="DQ59" s="820"/>
      <c r="DR59" s="821"/>
      <c r="DS59" s="821"/>
      <c r="DT59" s="821"/>
      <c r="DU59" s="822"/>
      <c r="DV59" s="817"/>
      <c r="DW59" s="818"/>
      <c r="DX59" s="818"/>
      <c r="DY59" s="818"/>
      <c r="DZ59" s="823"/>
      <c r="EA59" s="230"/>
    </row>
    <row r="60" spans="1:131" ht="26.25" customHeight="1" x14ac:dyDescent="0.15">
      <c r="A60" s="238">
        <v>33</v>
      </c>
      <c r="B60" s="824"/>
      <c r="C60" s="825"/>
      <c r="D60" s="825"/>
      <c r="E60" s="825"/>
      <c r="F60" s="825"/>
      <c r="G60" s="825"/>
      <c r="H60" s="825"/>
      <c r="I60" s="825"/>
      <c r="J60" s="825"/>
      <c r="K60" s="825"/>
      <c r="L60" s="825"/>
      <c r="M60" s="825"/>
      <c r="N60" s="825"/>
      <c r="O60" s="825"/>
      <c r="P60" s="826"/>
      <c r="Q60" s="877"/>
      <c r="R60" s="878"/>
      <c r="S60" s="878"/>
      <c r="T60" s="878"/>
      <c r="U60" s="878"/>
      <c r="V60" s="878"/>
      <c r="W60" s="878"/>
      <c r="X60" s="878"/>
      <c r="Y60" s="878"/>
      <c r="Z60" s="878"/>
      <c r="AA60" s="878"/>
      <c r="AB60" s="878"/>
      <c r="AC60" s="878"/>
      <c r="AD60" s="878"/>
      <c r="AE60" s="879"/>
      <c r="AF60" s="830"/>
      <c r="AG60" s="831"/>
      <c r="AH60" s="831"/>
      <c r="AI60" s="831"/>
      <c r="AJ60" s="832"/>
      <c r="AK60" s="881"/>
      <c r="AL60" s="878"/>
      <c r="AM60" s="878"/>
      <c r="AN60" s="878"/>
      <c r="AO60" s="878"/>
      <c r="AP60" s="878"/>
      <c r="AQ60" s="878"/>
      <c r="AR60" s="878"/>
      <c r="AS60" s="878"/>
      <c r="AT60" s="878"/>
      <c r="AU60" s="878"/>
      <c r="AV60" s="878"/>
      <c r="AW60" s="878"/>
      <c r="AX60" s="878"/>
      <c r="AY60" s="878"/>
      <c r="AZ60" s="880"/>
      <c r="BA60" s="880"/>
      <c r="BB60" s="880"/>
      <c r="BC60" s="880"/>
      <c r="BD60" s="880"/>
      <c r="BE60" s="873"/>
      <c r="BF60" s="873"/>
      <c r="BG60" s="873"/>
      <c r="BH60" s="873"/>
      <c r="BI60" s="874"/>
      <c r="BJ60" s="232"/>
      <c r="BK60" s="232"/>
      <c r="BL60" s="232"/>
      <c r="BM60" s="232"/>
      <c r="BN60" s="232"/>
      <c r="BO60" s="241"/>
      <c r="BP60" s="241"/>
      <c r="BQ60" s="238">
        <v>54</v>
      </c>
      <c r="BR60" s="239"/>
      <c r="BS60" s="817"/>
      <c r="BT60" s="818"/>
      <c r="BU60" s="818"/>
      <c r="BV60" s="818"/>
      <c r="BW60" s="818"/>
      <c r="BX60" s="818"/>
      <c r="BY60" s="818"/>
      <c r="BZ60" s="818"/>
      <c r="CA60" s="818"/>
      <c r="CB60" s="818"/>
      <c r="CC60" s="818"/>
      <c r="CD60" s="818"/>
      <c r="CE60" s="818"/>
      <c r="CF60" s="818"/>
      <c r="CG60" s="819"/>
      <c r="CH60" s="820"/>
      <c r="CI60" s="821"/>
      <c r="CJ60" s="821"/>
      <c r="CK60" s="821"/>
      <c r="CL60" s="822"/>
      <c r="CM60" s="820"/>
      <c r="CN60" s="821"/>
      <c r="CO60" s="821"/>
      <c r="CP60" s="821"/>
      <c r="CQ60" s="822"/>
      <c r="CR60" s="820"/>
      <c r="CS60" s="821"/>
      <c r="CT60" s="821"/>
      <c r="CU60" s="821"/>
      <c r="CV60" s="822"/>
      <c r="CW60" s="820"/>
      <c r="CX60" s="821"/>
      <c r="CY60" s="821"/>
      <c r="CZ60" s="821"/>
      <c r="DA60" s="822"/>
      <c r="DB60" s="820"/>
      <c r="DC60" s="821"/>
      <c r="DD60" s="821"/>
      <c r="DE60" s="821"/>
      <c r="DF60" s="822"/>
      <c r="DG60" s="820"/>
      <c r="DH60" s="821"/>
      <c r="DI60" s="821"/>
      <c r="DJ60" s="821"/>
      <c r="DK60" s="822"/>
      <c r="DL60" s="820"/>
      <c r="DM60" s="821"/>
      <c r="DN60" s="821"/>
      <c r="DO60" s="821"/>
      <c r="DP60" s="822"/>
      <c r="DQ60" s="820"/>
      <c r="DR60" s="821"/>
      <c r="DS60" s="821"/>
      <c r="DT60" s="821"/>
      <c r="DU60" s="822"/>
      <c r="DV60" s="817"/>
      <c r="DW60" s="818"/>
      <c r="DX60" s="818"/>
      <c r="DY60" s="818"/>
      <c r="DZ60" s="823"/>
      <c r="EA60" s="230"/>
    </row>
    <row r="61" spans="1:131" ht="26.25" customHeight="1" thickBot="1" x14ac:dyDescent="0.2">
      <c r="A61" s="238">
        <v>34</v>
      </c>
      <c r="B61" s="824"/>
      <c r="C61" s="825"/>
      <c r="D61" s="825"/>
      <c r="E61" s="825"/>
      <c r="F61" s="825"/>
      <c r="G61" s="825"/>
      <c r="H61" s="825"/>
      <c r="I61" s="825"/>
      <c r="J61" s="825"/>
      <c r="K61" s="825"/>
      <c r="L61" s="825"/>
      <c r="M61" s="825"/>
      <c r="N61" s="825"/>
      <c r="O61" s="825"/>
      <c r="P61" s="826"/>
      <c r="Q61" s="877"/>
      <c r="R61" s="878"/>
      <c r="S61" s="878"/>
      <c r="T61" s="878"/>
      <c r="U61" s="878"/>
      <c r="V61" s="878"/>
      <c r="W61" s="878"/>
      <c r="X61" s="878"/>
      <c r="Y61" s="878"/>
      <c r="Z61" s="878"/>
      <c r="AA61" s="878"/>
      <c r="AB61" s="878"/>
      <c r="AC61" s="878"/>
      <c r="AD61" s="878"/>
      <c r="AE61" s="879"/>
      <c r="AF61" s="830"/>
      <c r="AG61" s="831"/>
      <c r="AH61" s="831"/>
      <c r="AI61" s="831"/>
      <c r="AJ61" s="832"/>
      <c r="AK61" s="881"/>
      <c r="AL61" s="878"/>
      <c r="AM61" s="878"/>
      <c r="AN61" s="878"/>
      <c r="AO61" s="878"/>
      <c r="AP61" s="878"/>
      <c r="AQ61" s="878"/>
      <c r="AR61" s="878"/>
      <c r="AS61" s="878"/>
      <c r="AT61" s="878"/>
      <c r="AU61" s="878"/>
      <c r="AV61" s="878"/>
      <c r="AW61" s="878"/>
      <c r="AX61" s="878"/>
      <c r="AY61" s="878"/>
      <c r="AZ61" s="880"/>
      <c r="BA61" s="880"/>
      <c r="BB61" s="880"/>
      <c r="BC61" s="880"/>
      <c r="BD61" s="880"/>
      <c r="BE61" s="873"/>
      <c r="BF61" s="873"/>
      <c r="BG61" s="873"/>
      <c r="BH61" s="873"/>
      <c r="BI61" s="874"/>
      <c r="BJ61" s="232"/>
      <c r="BK61" s="232"/>
      <c r="BL61" s="232"/>
      <c r="BM61" s="232"/>
      <c r="BN61" s="232"/>
      <c r="BO61" s="241"/>
      <c r="BP61" s="241"/>
      <c r="BQ61" s="238">
        <v>55</v>
      </c>
      <c r="BR61" s="239"/>
      <c r="BS61" s="817"/>
      <c r="BT61" s="818"/>
      <c r="BU61" s="818"/>
      <c r="BV61" s="818"/>
      <c r="BW61" s="818"/>
      <c r="BX61" s="818"/>
      <c r="BY61" s="818"/>
      <c r="BZ61" s="818"/>
      <c r="CA61" s="818"/>
      <c r="CB61" s="818"/>
      <c r="CC61" s="818"/>
      <c r="CD61" s="818"/>
      <c r="CE61" s="818"/>
      <c r="CF61" s="818"/>
      <c r="CG61" s="819"/>
      <c r="CH61" s="820"/>
      <c r="CI61" s="821"/>
      <c r="CJ61" s="821"/>
      <c r="CK61" s="821"/>
      <c r="CL61" s="822"/>
      <c r="CM61" s="820"/>
      <c r="CN61" s="821"/>
      <c r="CO61" s="821"/>
      <c r="CP61" s="821"/>
      <c r="CQ61" s="822"/>
      <c r="CR61" s="820"/>
      <c r="CS61" s="821"/>
      <c r="CT61" s="821"/>
      <c r="CU61" s="821"/>
      <c r="CV61" s="822"/>
      <c r="CW61" s="820"/>
      <c r="CX61" s="821"/>
      <c r="CY61" s="821"/>
      <c r="CZ61" s="821"/>
      <c r="DA61" s="822"/>
      <c r="DB61" s="820"/>
      <c r="DC61" s="821"/>
      <c r="DD61" s="821"/>
      <c r="DE61" s="821"/>
      <c r="DF61" s="822"/>
      <c r="DG61" s="820"/>
      <c r="DH61" s="821"/>
      <c r="DI61" s="821"/>
      <c r="DJ61" s="821"/>
      <c r="DK61" s="822"/>
      <c r="DL61" s="820"/>
      <c r="DM61" s="821"/>
      <c r="DN61" s="821"/>
      <c r="DO61" s="821"/>
      <c r="DP61" s="822"/>
      <c r="DQ61" s="820"/>
      <c r="DR61" s="821"/>
      <c r="DS61" s="821"/>
      <c r="DT61" s="821"/>
      <c r="DU61" s="822"/>
      <c r="DV61" s="817"/>
      <c r="DW61" s="818"/>
      <c r="DX61" s="818"/>
      <c r="DY61" s="818"/>
      <c r="DZ61" s="823"/>
      <c r="EA61" s="230"/>
    </row>
    <row r="62" spans="1:131" ht="26.25" customHeight="1" x14ac:dyDescent="0.15">
      <c r="A62" s="238">
        <v>35</v>
      </c>
      <c r="B62" s="824"/>
      <c r="C62" s="825"/>
      <c r="D62" s="825"/>
      <c r="E62" s="825"/>
      <c r="F62" s="825"/>
      <c r="G62" s="825"/>
      <c r="H62" s="825"/>
      <c r="I62" s="825"/>
      <c r="J62" s="825"/>
      <c r="K62" s="825"/>
      <c r="L62" s="825"/>
      <c r="M62" s="825"/>
      <c r="N62" s="825"/>
      <c r="O62" s="825"/>
      <c r="P62" s="826"/>
      <c r="Q62" s="877"/>
      <c r="R62" s="878"/>
      <c r="S62" s="878"/>
      <c r="T62" s="878"/>
      <c r="U62" s="878"/>
      <c r="V62" s="878"/>
      <c r="W62" s="878"/>
      <c r="X62" s="878"/>
      <c r="Y62" s="878"/>
      <c r="Z62" s="878"/>
      <c r="AA62" s="878"/>
      <c r="AB62" s="878"/>
      <c r="AC62" s="878"/>
      <c r="AD62" s="878"/>
      <c r="AE62" s="879"/>
      <c r="AF62" s="830"/>
      <c r="AG62" s="831"/>
      <c r="AH62" s="831"/>
      <c r="AI62" s="831"/>
      <c r="AJ62" s="832"/>
      <c r="AK62" s="881"/>
      <c r="AL62" s="878"/>
      <c r="AM62" s="878"/>
      <c r="AN62" s="878"/>
      <c r="AO62" s="878"/>
      <c r="AP62" s="878"/>
      <c r="AQ62" s="878"/>
      <c r="AR62" s="878"/>
      <c r="AS62" s="878"/>
      <c r="AT62" s="878"/>
      <c r="AU62" s="878"/>
      <c r="AV62" s="878"/>
      <c r="AW62" s="878"/>
      <c r="AX62" s="878"/>
      <c r="AY62" s="878"/>
      <c r="AZ62" s="880"/>
      <c r="BA62" s="880"/>
      <c r="BB62" s="880"/>
      <c r="BC62" s="880"/>
      <c r="BD62" s="880"/>
      <c r="BE62" s="873"/>
      <c r="BF62" s="873"/>
      <c r="BG62" s="873"/>
      <c r="BH62" s="873"/>
      <c r="BI62" s="874"/>
      <c r="BJ62" s="889" t="s">
        <v>419</v>
      </c>
      <c r="BK62" s="850"/>
      <c r="BL62" s="850"/>
      <c r="BM62" s="850"/>
      <c r="BN62" s="851"/>
      <c r="BO62" s="241"/>
      <c r="BP62" s="241"/>
      <c r="BQ62" s="238">
        <v>56</v>
      </c>
      <c r="BR62" s="239"/>
      <c r="BS62" s="817"/>
      <c r="BT62" s="818"/>
      <c r="BU62" s="818"/>
      <c r="BV62" s="818"/>
      <c r="BW62" s="818"/>
      <c r="BX62" s="818"/>
      <c r="BY62" s="818"/>
      <c r="BZ62" s="818"/>
      <c r="CA62" s="818"/>
      <c r="CB62" s="818"/>
      <c r="CC62" s="818"/>
      <c r="CD62" s="818"/>
      <c r="CE62" s="818"/>
      <c r="CF62" s="818"/>
      <c r="CG62" s="819"/>
      <c r="CH62" s="820"/>
      <c r="CI62" s="821"/>
      <c r="CJ62" s="821"/>
      <c r="CK62" s="821"/>
      <c r="CL62" s="822"/>
      <c r="CM62" s="820"/>
      <c r="CN62" s="821"/>
      <c r="CO62" s="821"/>
      <c r="CP62" s="821"/>
      <c r="CQ62" s="822"/>
      <c r="CR62" s="820"/>
      <c r="CS62" s="821"/>
      <c r="CT62" s="821"/>
      <c r="CU62" s="821"/>
      <c r="CV62" s="822"/>
      <c r="CW62" s="820"/>
      <c r="CX62" s="821"/>
      <c r="CY62" s="821"/>
      <c r="CZ62" s="821"/>
      <c r="DA62" s="822"/>
      <c r="DB62" s="820"/>
      <c r="DC62" s="821"/>
      <c r="DD62" s="821"/>
      <c r="DE62" s="821"/>
      <c r="DF62" s="822"/>
      <c r="DG62" s="820"/>
      <c r="DH62" s="821"/>
      <c r="DI62" s="821"/>
      <c r="DJ62" s="821"/>
      <c r="DK62" s="822"/>
      <c r="DL62" s="820"/>
      <c r="DM62" s="821"/>
      <c r="DN62" s="821"/>
      <c r="DO62" s="821"/>
      <c r="DP62" s="822"/>
      <c r="DQ62" s="820"/>
      <c r="DR62" s="821"/>
      <c r="DS62" s="821"/>
      <c r="DT62" s="821"/>
      <c r="DU62" s="822"/>
      <c r="DV62" s="817"/>
      <c r="DW62" s="818"/>
      <c r="DX62" s="818"/>
      <c r="DY62" s="818"/>
      <c r="DZ62" s="823"/>
      <c r="EA62" s="230"/>
    </row>
    <row r="63" spans="1:131" ht="26.25" customHeight="1" thickBot="1" x14ac:dyDescent="0.2">
      <c r="A63" s="240" t="s">
        <v>399</v>
      </c>
      <c r="B63" s="833" t="s">
        <v>420</v>
      </c>
      <c r="C63" s="834"/>
      <c r="D63" s="834"/>
      <c r="E63" s="834"/>
      <c r="F63" s="834"/>
      <c r="G63" s="834"/>
      <c r="H63" s="834"/>
      <c r="I63" s="834"/>
      <c r="J63" s="834"/>
      <c r="K63" s="834"/>
      <c r="L63" s="834"/>
      <c r="M63" s="834"/>
      <c r="N63" s="834"/>
      <c r="O63" s="834"/>
      <c r="P63" s="835"/>
      <c r="Q63" s="882"/>
      <c r="R63" s="883"/>
      <c r="S63" s="883"/>
      <c r="T63" s="883"/>
      <c r="U63" s="883"/>
      <c r="V63" s="883"/>
      <c r="W63" s="883"/>
      <c r="X63" s="883"/>
      <c r="Y63" s="883"/>
      <c r="Z63" s="883"/>
      <c r="AA63" s="883"/>
      <c r="AB63" s="883"/>
      <c r="AC63" s="883"/>
      <c r="AD63" s="883"/>
      <c r="AE63" s="884"/>
      <c r="AF63" s="885">
        <v>1413</v>
      </c>
      <c r="AG63" s="886"/>
      <c r="AH63" s="886"/>
      <c r="AI63" s="886"/>
      <c r="AJ63" s="887"/>
      <c r="AK63" s="888"/>
      <c r="AL63" s="883"/>
      <c r="AM63" s="883"/>
      <c r="AN63" s="883"/>
      <c r="AO63" s="883"/>
      <c r="AP63" s="886">
        <v>11877</v>
      </c>
      <c r="AQ63" s="886"/>
      <c r="AR63" s="886"/>
      <c r="AS63" s="886"/>
      <c r="AT63" s="886"/>
      <c r="AU63" s="886">
        <v>4688</v>
      </c>
      <c r="AV63" s="886"/>
      <c r="AW63" s="886"/>
      <c r="AX63" s="886"/>
      <c r="AY63" s="886"/>
      <c r="AZ63" s="890"/>
      <c r="BA63" s="890"/>
      <c r="BB63" s="890"/>
      <c r="BC63" s="890"/>
      <c r="BD63" s="890"/>
      <c r="BE63" s="891"/>
      <c r="BF63" s="891"/>
      <c r="BG63" s="891"/>
      <c r="BH63" s="891"/>
      <c r="BI63" s="892"/>
      <c r="BJ63" s="893" t="s">
        <v>421</v>
      </c>
      <c r="BK63" s="894"/>
      <c r="BL63" s="894"/>
      <c r="BM63" s="894"/>
      <c r="BN63" s="895"/>
      <c r="BO63" s="241"/>
      <c r="BP63" s="241"/>
      <c r="BQ63" s="238">
        <v>57</v>
      </c>
      <c r="BR63" s="239"/>
      <c r="BS63" s="817"/>
      <c r="BT63" s="818"/>
      <c r="BU63" s="818"/>
      <c r="BV63" s="818"/>
      <c r="BW63" s="818"/>
      <c r="BX63" s="818"/>
      <c r="BY63" s="818"/>
      <c r="BZ63" s="818"/>
      <c r="CA63" s="818"/>
      <c r="CB63" s="818"/>
      <c r="CC63" s="818"/>
      <c r="CD63" s="818"/>
      <c r="CE63" s="818"/>
      <c r="CF63" s="818"/>
      <c r="CG63" s="819"/>
      <c r="CH63" s="820"/>
      <c r="CI63" s="821"/>
      <c r="CJ63" s="821"/>
      <c r="CK63" s="821"/>
      <c r="CL63" s="822"/>
      <c r="CM63" s="820"/>
      <c r="CN63" s="821"/>
      <c r="CO63" s="821"/>
      <c r="CP63" s="821"/>
      <c r="CQ63" s="822"/>
      <c r="CR63" s="820"/>
      <c r="CS63" s="821"/>
      <c r="CT63" s="821"/>
      <c r="CU63" s="821"/>
      <c r="CV63" s="822"/>
      <c r="CW63" s="820"/>
      <c r="CX63" s="821"/>
      <c r="CY63" s="821"/>
      <c r="CZ63" s="821"/>
      <c r="DA63" s="822"/>
      <c r="DB63" s="820"/>
      <c r="DC63" s="821"/>
      <c r="DD63" s="821"/>
      <c r="DE63" s="821"/>
      <c r="DF63" s="822"/>
      <c r="DG63" s="820"/>
      <c r="DH63" s="821"/>
      <c r="DI63" s="821"/>
      <c r="DJ63" s="821"/>
      <c r="DK63" s="822"/>
      <c r="DL63" s="820"/>
      <c r="DM63" s="821"/>
      <c r="DN63" s="821"/>
      <c r="DO63" s="821"/>
      <c r="DP63" s="822"/>
      <c r="DQ63" s="820"/>
      <c r="DR63" s="821"/>
      <c r="DS63" s="821"/>
      <c r="DT63" s="821"/>
      <c r="DU63" s="822"/>
      <c r="DV63" s="817"/>
      <c r="DW63" s="818"/>
      <c r="DX63" s="818"/>
      <c r="DY63" s="818"/>
      <c r="DZ63" s="823"/>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7"/>
      <c r="BT64" s="818"/>
      <c r="BU64" s="818"/>
      <c r="BV64" s="818"/>
      <c r="BW64" s="818"/>
      <c r="BX64" s="818"/>
      <c r="BY64" s="818"/>
      <c r="BZ64" s="818"/>
      <c r="CA64" s="818"/>
      <c r="CB64" s="818"/>
      <c r="CC64" s="818"/>
      <c r="CD64" s="818"/>
      <c r="CE64" s="818"/>
      <c r="CF64" s="818"/>
      <c r="CG64" s="819"/>
      <c r="CH64" s="820"/>
      <c r="CI64" s="821"/>
      <c r="CJ64" s="821"/>
      <c r="CK64" s="821"/>
      <c r="CL64" s="822"/>
      <c r="CM64" s="820"/>
      <c r="CN64" s="821"/>
      <c r="CO64" s="821"/>
      <c r="CP64" s="821"/>
      <c r="CQ64" s="822"/>
      <c r="CR64" s="820"/>
      <c r="CS64" s="821"/>
      <c r="CT64" s="821"/>
      <c r="CU64" s="821"/>
      <c r="CV64" s="822"/>
      <c r="CW64" s="820"/>
      <c r="CX64" s="821"/>
      <c r="CY64" s="821"/>
      <c r="CZ64" s="821"/>
      <c r="DA64" s="822"/>
      <c r="DB64" s="820"/>
      <c r="DC64" s="821"/>
      <c r="DD64" s="821"/>
      <c r="DE64" s="821"/>
      <c r="DF64" s="822"/>
      <c r="DG64" s="820"/>
      <c r="DH64" s="821"/>
      <c r="DI64" s="821"/>
      <c r="DJ64" s="821"/>
      <c r="DK64" s="822"/>
      <c r="DL64" s="820"/>
      <c r="DM64" s="821"/>
      <c r="DN64" s="821"/>
      <c r="DO64" s="821"/>
      <c r="DP64" s="822"/>
      <c r="DQ64" s="820"/>
      <c r="DR64" s="821"/>
      <c r="DS64" s="821"/>
      <c r="DT64" s="821"/>
      <c r="DU64" s="822"/>
      <c r="DV64" s="817"/>
      <c r="DW64" s="818"/>
      <c r="DX64" s="818"/>
      <c r="DY64" s="818"/>
      <c r="DZ64" s="823"/>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7"/>
      <c r="BT65" s="818"/>
      <c r="BU65" s="818"/>
      <c r="BV65" s="818"/>
      <c r="BW65" s="818"/>
      <c r="BX65" s="818"/>
      <c r="BY65" s="818"/>
      <c r="BZ65" s="818"/>
      <c r="CA65" s="818"/>
      <c r="CB65" s="818"/>
      <c r="CC65" s="818"/>
      <c r="CD65" s="818"/>
      <c r="CE65" s="818"/>
      <c r="CF65" s="818"/>
      <c r="CG65" s="819"/>
      <c r="CH65" s="820"/>
      <c r="CI65" s="821"/>
      <c r="CJ65" s="821"/>
      <c r="CK65" s="821"/>
      <c r="CL65" s="822"/>
      <c r="CM65" s="820"/>
      <c r="CN65" s="821"/>
      <c r="CO65" s="821"/>
      <c r="CP65" s="821"/>
      <c r="CQ65" s="822"/>
      <c r="CR65" s="820"/>
      <c r="CS65" s="821"/>
      <c r="CT65" s="821"/>
      <c r="CU65" s="821"/>
      <c r="CV65" s="822"/>
      <c r="CW65" s="820"/>
      <c r="CX65" s="821"/>
      <c r="CY65" s="821"/>
      <c r="CZ65" s="821"/>
      <c r="DA65" s="822"/>
      <c r="DB65" s="820"/>
      <c r="DC65" s="821"/>
      <c r="DD65" s="821"/>
      <c r="DE65" s="821"/>
      <c r="DF65" s="822"/>
      <c r="DG65" s="820"/>
      <c r="DH65" s="821"/>
      <c r="DI65" s="821"/>
      <c r="DJ65" s="821"/>
      <c r="DK65" s="822"/>
      <c r="DL65" s="820"/>
      <c r="DM65" s="821"/>
      <c r="DN65" s="821"/>
      <c r="DO65" s="821"/>
      <c r="DP65" s="822"/>
      <c r="DQ65" s="820"/>
      <c r="DR65" s="821"/>
      <c r="DS65" s="821"/>
      <c r="DT65" s="821"/>
      <c r="DU65" s="822"/>
      <c r="DV65" s="817"/>
      <c r="DW65" s="818"/>
      <c r="DX65" s="818"/>
      <c r="DY65" s="818"/>
      <c r="DZ65" s="823"/>
      <c r="EA65" s="230"/>
    </row>
    <row r="66" spans="1:131" ht="26.25" customHeight="1" x14ac:dyDescent="0.15">
      <c r="A66" s="764" t="s">
        <v>423</v>
      </c>
      <c r="B66" s="765"/>
      <c r="C66" s="765"/>
      <c r="D66" s="765"/>
      <c r="E66" s="765"/>
      <c r="F66" s="765"/>
      <c r="G66" s="765"/>
      <c r="H66" s="765"/>
      <c r="I66" s="765"/>
      <c r="J66" s="765"/>
      <c r="K66" s="765"/>
      <c r="L66" s="765"/>
      <c r="M66" s="765"/>
      <c r="N66" s="765"/>
      <c r="O66" s="765"/>
      <c r="P66" s="766"/>
      <c r="Q66" s="770" t="s">
        <v>424</v>
      </c>
      <c r="R66" s="771"/>
      <c r="S66" s="771"/>
      <c r="T66" s="771"/>
      <c r="U66" s="772"/>
      <c r="V66" s="770" t="s">
        <v>405</v>
      </c>
      <c r="W66" s="771"/>
      <c r="X66" s="771"/>
      <c r="Y66" s="771"/>
      <c r="Z66" s="772"/>
      <c r="AA66" s="770" t="s">
        <v>425</v>
      </c>
      <c r="AB66" s="771"/>
      <c r="AC66" s="771"/>
      <c r="AD66" s="771"/>
      <c r="AE66" s="772"/>
      <c r="AF66" s="896" t="s">
        <v>426</v>
      </c>
      <c r="AG66" s="859"/>
      <c r="AH66" s="859"/>
      <c r="AI66" s="859"/>
      <c r="AJ66" s="897"/>
      <c r="AK66" s="770" t="s">
        <v>427</v>
      </c>
      <c r="AL66" s="765"/>
      <c r="AM66" s="765"/>
      <c r="AN66" s="765"/>
      <c r="AO66" s="766"/>
      <c r="AP66" s="770" t="s">
        <v>409</v>
      </c>
      <c r="AQ66" s="771"/>
      <c r="AR66" s="771"/>
      <c r="AS66" s="771"/>
      <c r="AT66" s="772"/>
      <c r="AU66" s="770" t="s">
        <v>428</v>
      </c>
      <c r="AV66" s="771"/>
      <c r="AW66" s="771"/>
      <c r="AX66" s="771"/>
      <c r="AY66" s="772"/>
      <c r="AZ66" s="770" t="s">
        <v>387</v>
      </c>
      <c r="BA66" s="771"/>
      <c r="BB66" s="771"/>
      <c r="BC66" s="771"/>
      <c r="BD66" s="777"/>
      <c r="BE66" s="241"/>
      <c r="BF66" s="241"/>
      <c r="BG66" s="241"/>
      <c r="BH66" s="241"/>
      <c r="BI66" s="241"/>
      <c r="BJ66" s="241"/>
      <c r="BK66" s="241"/>
      <c r="BL66" s="241"/>
      <c r="BM66" s="241"/>
      <c r="BN66" s="241"/>
      <c r="BO66" s="241"/>
      <c r="BP66" s="241"/>
      <c r="BQ66" s="238">
        <v>60</v>
      </c>
      <c r="BR66" s="243"/>
      <c r="BS66" s="901"/>
      <c r="BT66" s="902"/>
      <c r="BU66" s="902"/>
      <c r="BV66" s="902"/>
      <c r="BW66" s="902"/>
      <c r="BX66" s="902"/>
      <c r="BY66" s="902"/>
      <c r="BZ66" s="902"/>
      <c r="CA66" s="902"/>
      <c r="CB66" s="902"/>
      <c r="CC66" s="902"/>
      <c r="CD66" s="902"/>
      <c r="CE66" s="902"/>
      <c r="CF66" s="902"/>
      <c r="CG66" s="907"/>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30"/>
    </row>
    <row r="67" spans="1:131" ht="26.25" customHeight="1" thickBot="1" x14ac:dyDescent="0.2">
      <c r="A67" s="767"/>
      <c r="B67" s="768"/>
      <c r="C67" s="768"/>
      <c r="D67" s="768"/>
      <c r="E67" s="768"/>
      <c r="F67" s="768"/>
      <c r="G67" s="768"/>
      <c r="H67" s="768"/>
      <c r="I67" s="768"/>
      <c r="J67" s="768"/>
      <c r="K67" s="768"/>
      <c r="L67" s="768"/>
      <c r="M67" s="768"/>
      <c r="N67" s="768"/>
      <c r="O67" s="768"/>
      <c r="P67" s="769"/>
      <c r="Q67" s="773"/>
      <c r="R67" s="774"/>
      <c r="S67" s="774"/>
      <c r="T67" s="774"/>
      <c r="U67" s="775"/>
      <c r="V67" s="773"/>
      <c r="W67" s="774"/>
      <c r="X67" s="774"/>
      <c r="Y67" s="774"/>
      <c r="Z67" s="775"/>
      <c r="AA67" s="773"/>
      <c r="AB67" s="774"/>
      <c r="AC67" s="774"/>
      <c r="AD67" s="774"/>
      <c r="AE67" s="775"/>
      <c r="AF67" s="898"/>
      <c r="AG67" s="862"/>
      <c r="AH67" s="862"/>
      <c r="AI67" s="862"/>
      <c r="AJ67" s="899"/>
      <c r="AK67" s="900"/>
      <c r="AL67" s="768"/>
      <c r="AM67" s="768"/>
      <c r="AN67" s="768"/>
      <c r="AO67" s="769"/>
      <c r="AP67" s="773"/>
      <c r="AQ67" s="774"/>
      <c r="AR67" s="774"/>
      <c r="AS67" s="774"/>
      <c r="AT67" s="775"/>
      <c r="AU67" s="773"/>
      <c r="AV67" s="774"/>
      <c r="AW67" s="774"/>
      <c r="AX67" s="774"/>
      <c r="AY67" s="775"/>
      <c r="AZ67" s="773"/>
      <c r="BA67" s="774"/>
      <c r="BB67" s="774"/>
      <c r="BC67" s="774"/>
      <c r="BD67" s="779"/>
      <c r="BE67" s="241"/>
      <c r="BF67" s="241"/>
      <c r="BG67" s="241"/>
      <c r="BH67" s="241"/>
      <c r="BI67" s="241"/>
      <c r="BJ67" s="241"/>
      <c r="BK67" s="241"/>
      <c r="BL67" s="241"/>
      <c r="BM67" s="241"/>
      <c r="BN67" s="241"/>
      <c r="BO67" s="241"/>
      <c r="BP67" s="241"/>
      <c r="BQ67" s="238">
        <v>61</v>
      </c>
      <c r="BR67" s="243"/>
      <c r="BS67" s="901"/>
      <c r="BT67" s="902"/>
      <c r="BU67" s="902"/>
      <c r="BV67" s="902"/>
      <c r="BW67" s="902"/>
      <c r="BX67" s="902"/>
      <c r="BY67" s="902"/>
      <c r="BZ67" s="902"/>
      <c r="CA67" s="902"/>
      <c r="CB67" s="902"/>
      <c r="CC67" s="902"/>
      <c r="CD67" s="902"/>
      <c r="CE67" s="902"/>
      <c r="CF67" s="902"/>
      <c r="CG67" s="907"/>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30"/>
    </row>
    <row r="68" spans="1:131" ht="26.25" customHeight="1" thickTop="1" x14ac:dyDescent="0.15">
      <c r="A68" s="236">
        <v>1</v>
      </c>
      <c r="B68" s="789" t="s">
        <v>594</v>
      </c>
      <c r="C68" s="790"/>
      <c r="D68" s="790"/>
      <c r="E68" s="790"/>
      <c r="F68" s="790"/>
      <c r="G68" s="790"/>
      <c r="H68" s="790"/>
      <c r="I68" s="790"/>
      <c r="J68" s="790"/>
      <c r="K68" s="790"/>
      <c r="L68" s="790"/>
      <c r="M68" s="790"/>
      <c r="N68" s="790"/>
      <c r="O68" s="790"/>
      <c r="P68" s="791"/>
      <c r="Q68" s="910">
        <v>12522</v>
      </c>
      <c r="R68" s="792"/>
      <c r="S68" s="792"/>
      <c r="T68" s="792"/>
      <c r="U68" s="792"/>
      <c r="V68" s="792">
        <v>10965</v>
      </c>
      <c r="W68" s="792"/>
      <c r="X68" s="792"/>
      <c r="Y68" s="792"/>
      <c r="Z68" s="792"/>
      <c r="AA68" s="792">
        <v>1557</v>
      </c>
      <c r="AB68" s="792"/>
      <c r="AC68" s="792"/>
      <c r="AD68" s="792"/>
      <c r="AE68" s="792"/>
      <c r="AF68" s="792">
        <v>8274</v>
      </c>
      <c r="AG68" s="792"/>
      <c r="AH68" s="792"/>
      <c r="AI68" s="792"/>
      <c r="AJ68" s="792"/>
      <c r="AK68" s="792">
        <v>1552</v>
      </c>
      <c r="AL68" s="792"/>
      <c r="AM68" s="792"/>
      <c r="AN68" s="792"/>
      <c r="AO68" s="792"/>
      <c r="AP68" s="792">
        <v>7772</v>
      </c>
      <c r="AQ68" s="792"/>
      <c r="AR68" s="792"/>
      <c r="AS68" s="792"/>
      <c r="AT68" s="792"/>
      <c r="AU68" s="792" t="s">
        <v>531</v>
      </c>
      <c r="AV68" s="792"/>
      <c r="AW68" s="792"/>
      <c r="AX68" s="792"/>
      <c r="AY68" s="792"/>
      <c r="AZ68" s="908" t="s">
        <v>624</v>
      </c>
      <c r="BA68" s="908"/>
      <c r="BB68" s="908"/>
      <c r="BC68" s="908"/>
      <c r="BD68" s="909"/>
      <c r="BE68" s="241"/>
      <c r="BF68" s="241"/>
      <c r="BG68" s="241"/>
      <c r="BH68" s="241"/>
      <c r="BI68" s="241"/>
      <c r="BJ68" s="241"/>
      <c r="BK68" s="241"/>
      <c r="BL68" s="241"/>
      <c r="BM68" s="241"/>
      <c r="BN68" s="241"/>
      <c r="BO68" s="241"/>
      <c r="BP68" s="241"/>
      <c r="BQ68" s="238">
        <v>62</v>
      </c>
      <c r="BR68" s="243"/>
      <c r="BS68" s="901"/>
      <c r="BT68" s="902"/>
      <c r="BU68" s="902"/>
      <c r="BV68" s="902"/>
      <c r="BW68" s="902"/>
      <c r="BX68" s="902"/>
      <c r="BY68" s="902"/>
      <c r="BZ68" s="902"/>
      <c r="CA68" s="902"/>
      <c r="CB68" s="902"/>
      <c r="CC68" s="902"/>
      <c r="CD68" s="902"/>
      <c r="CE68" s="902"/>
      <c r="CF68" s="902"/>
      <c r="CG68" s="907"/>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30"/>
    </row>
    <row r="69" spans="1:131" ht="26.25" customHeight="1" x14ac:dyDescent="0.15">
      <c r="A69" s="238">
        <v>2</v>
      </c>
      <c r="B69" s="786" t="s">
        <v>595</v>
      </c>
      <c r="C69" s="787"/>
      <c r="D69" s="787"/>
      <c r="E69" s="787"/>
      <c r="F69" s="787"/>
      <c r="G69" s="787"/>
      <c r="H69" s="787"/>
      <c r="I69" s="787"/>
      <c r="J69" s="787"/>
      <c r="K69" s="787"/>
      <c r="L69" s="787"/>
      <c r="M69" s="787"/>
      <c r="N69" s="787"/>
      <c r="O69" s="787"/>
      <c r="P69" s="788"/>
      <c r="Q69" s="911">
        <v>3230</v>
      </c>
      <c r="R69" s="757"/>
      <c r="S69" s="757"/>
      <c r="T69" s="757"/>
      <c r="U69" s="757"/>
      <c r="V69" s="757">
        <v>3168</v>
      </c>
      <c r="W69" s="757"/>
      <c r="X69" s="757"/>
      <c r="Y69" s="757"/>
      <c r="Z69" s="757"/>
      <c r="AA69" s="757">
        <v>62</v>
      </c>
      <c r="AB69" s="757"/>
      <c r="AC69" s="757"/>
      <c r="AD69" s="757"/>
      <c r="AE69" s="757"/>
      <c r="AF69" s="757">
        <v>62</v>
      </c>
      <c r="AG69" s="757"/>
      <c r="AH69" s="757"/>
      <c r="AI69" s="757"/>
      <c r="AJ69" s="757"/>
      <c r="AK69" s="757">
        <v>98</v>
      </c>
      <c r="AL69" s="757"/>
      <c r="AM69" s="757"/>
      <c r="AN69" s="757"/>
      <c r="AO69" s="757"/>
      <c r="AP69" s="757">
        <v>621</v>
      </c>
      <c r="AQ69" s="757"/>
      <c r="AR69" s="757"/>
      <c r="AS69" s="757"/>
      <c r="AT69" s="757"/>
      <c r="AU69" s="757" t="s">
        <v>531</v>
      </c>
      <c r="AV69" s="757"/>
      <c r="AW69" s="757"/>
      <c r="AX69" s="757"/>
      <c r="AY69" s="757"/>
      <c r="AZ69" s="873"/>
      <c r="BA69" s="873"/>
      <c r="BB69" s="873"/>
      <c r="BC69" s="873"/>
      <c r="BD69" s="874"/>
      <c r="BE69" s="241"/>
      <c r="BF69" s="241"/>
      <c r="BG69" s="241"/>
      <c r="BH69" s="241"/>
      <c r="BI69" s="241"/>
      <c r="BJ69" s="241"/>
      <c r="BK69" s="241"/>
      <c r="BL69" s="241"/>
      <c r="BM69" s="241"/>
      <c r="BN69" s="241"/>
      <c r="BO69" s="241"/>
      <c r="BP69" s="241"/>
      <c r="BQ69" s="238">
        <v>63</v>
      </c>
      <c r="BR69" s="243"/>
      <c r="BS69" s="901"/>
      <c r="BT69" s="902"/>
      <c r="BU69" s="902"/>
      <c r="BV69" s="902"/>
      <c r="BW69" s="902"/>
      <c r="BX69" s="902"/>
      <c r="BY69" s="902"/>
      <c r="BZ69" s="902"/>
      <c r="CA69" s="902"/>
      <c r="CB69" s="902"/>
      <c r="CC69" s="902"/>
      <c r="CD69" s="902"/>
      <c r="CE69" s="902"/>
      <c r="CF69" s="902"/>
      <c r="CG69" s="907"/>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30"/>
    </row>
    <row r="70" spans="1:131" ht="26.25" customHeight="1" x14ac:dyDescent="0.15">
      <c r="A70" s="238">
        <v>3</v>
      </c>
      <c r="B70" s="786" t="s">
        <v>596</v>
      </c>
      <c r="C70" s="787"/>
      <c r="D70" s="787"/>
      <c r="E70" s="787"/>
      <c r="F70" s="787"/>
      <c r="G70" s="787"/>
      <c r="H70" s="787"/>
      <c r="I70" s="787"/>
      <c r="J70" s="787"/>
      <c r="K70" s="787"/>
      <c r="L70" s="787"/>
      <c r="M70" s="787"/>
      <c r="N70" s="787"/>
      <c r="O70" s="787"/>
      <c r="P70" s="788"/>
      <c r="Q70" s="911">
        <v>596</v>
      </c>
      <c r="R70" s="757"/>
      <c r="S70" s="757"/>
      <c r="T70" s="757"/>
      <c r="U70" s="757"/>
      <c r="V70" s="757">
        <v>587</v>
      </c>
      <c r="W70" s="757"/>
      <c r="X70" s="757"/>
      <c r="Y70" s="757"/>
      <c r="Z70" s="757"/>
      <c r="AA70" s="757">
        <v>9</v>
      </c>
      <c r="AB70" s="757"/>
      <c r="AC70" s="757"/>
      <c r="AD70" s="757"/>
      <c r="AE70" s="757"/>
      <c r="AF70" s="757">
        <v>9</v>
      </c>
      <c r="AG70" s="757"/>
      <c r="AH70" s="757"/>
      <c r="AI70" s="757"/>
      <c r="AJ70" s="757"/>
      <c r="AK70" s="757">
        <v>11</v>
      </c>
      <c r="AL70" s="757"/>
      <c r="AM70" s="757"/>
      <c r="AN70" s="757"/>
      <c r="AO70" s="757"/>
      <c r="AP70" s="757">
        <v>349</v>
      </c>
      <c r="AQ70" s="757"/>
      <c r="AR70" s="757"/>
      <c r="AS70" s="757"/>
      <c r="AT70" s="757"/>
      <c r="AU70" s="757">
        <v>181</v>
      </c>
      <c r="AV70" s="757"/>
      <c r="AW70" s="757"/>
      <c r="AX70" s="757"/>
      <c r="AY70" s="757"/>
      <c r="AZ70" s="873"/>
      <c r="BA70" s="873"/>
      <c r="BB70" s="873"/>
      <c r="BC70" s="873"/>
      <c r="BD70" s="874"/>
      <c r="BE70" s="241"/>
      <c r="BF70" s="241"/>
      <c r="BG70" s="241"/>
      <c r="BH70" s="241"/>
      <c r="BI70" s="241"/>
      <c r="BJ70" s="241"/>
      <c r="BK70" s="241"/>
      <c r="BL70" s="241"/>
      <c r="BM70" s="241"/>
      <c r="BN70" s="241"/>
      <c r="BO70" s="241"/>
      <c r="BP70" s="241"/>
      <c r="BQ70" s="238">
        <v>64</v>
      </c>
      <c r="BR70" s="243"/>
      <c r="BS70" s="901"/>
      <c r="BT70" s="902"/>
      <c r="BU70" s="902"/>
      <c r="BV70" s="902"/>
      <c r="BW70" s="902"/>
      <c r="BX70" s="902"/>
      <c r="BY70" s="902"/>
      <c r="BZ70" s="902"/>
      <c r="CA70" s="902"/>
      <c r="CB70" s="902"/>
      <c r="CC70" s="902"/>
      <c r="CD70" s="902"/>
      <c r="CE70" s="902"/>
      <c r="CF70" s="902"/>
      <c r="CG70" s="907"/>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30"/>
    </row>
    <row r="71" spans="1:131" ht="26.25" customHeight="1" x14ac:dyDescent="0.15">
      <c r="A71" s="238">
        <v>4</v>
      </c>
      <c r="B71" s="786" t="s">
        <v>597</v>
      </c>
      <c r="C71" s="787"/>
      <c r="D71" s="787"/>
      <c r="E71" s="787"/>
      <c r="F71" s="787"/>
      <c r="G71" s="787"/>
      <c r="H71" s="787"/>
      <c r="I71" s="787"/>
      <c r="J71" s="787"/>
      <c r="K71" s="787"/>
      <c r="L71" s="787"/>
      <c r="M71" s="787"/>
      <c r="N71" s="787"/>
      <c r="O71" s="787"/>
      <c r="P71" s="788"/>
      <c r="Q71" s="911">
        <v>401</v>
      </c>
      <c r="R71" s="757"/>
      <c r="S71" s="757"/>
      <c r="T71" s="757"/>
      <c r="U71" s="757"/>
      <c r="V71" s="757">
        <v>337</v>
      </c>
      <c r="W71" s="757"/>
      <c r="X71" s="757"/>
      <c r="Y71" s="757"/>
      <c r="Z71" s="757"/>
      <c r="AA71" s="757">
        <v>64</v>
      </c>
      <c r="AB71" s="757"/>
      <c r="AC71" s="757"/>
      <c r="AD71" s="757"/>
      <c r="AE71" s="757"/>
      <c r="AF71" s="757">
        <v>64</v>
      </c>
      <c r="AG71" s="757"/>
      <c r="AH71" s="757"/>
      <c r="AI71" s="757"/>
      <c r="AJ71" s="757"/>
      <c r="AK71" s="757" t="s">
        <v>618</v>
      </c>
      <c r="AL71" s="757"/>
      <c r="AM71" s="757"/>
      <c r="AN71" s="757"/>
      <c r="AO71" s="757"/>
      <c r="AP71" s="757" t="s">
        <v>618</v>
      </c>
      <c r="AQ71" s="757"/>
      <c r="AR71" s="757"/>
      <c r="AS71" s="757"/>
      <c r="AT71" s="757"/>
      <c r="AU71" s="757" t="s">
        <v>531</v>
      </c>
      <c r="AV71" s="757"/>
      <c r="AW71" s="757"/>
      <c r="AX71" s="757"/>
      <c r="AY71" s="757"/>
      <c r="AZ71" s="873"/>
      <c r="BA71" s="873"/>
      <c r="BB71" s="873"/>
      <c r="BC71" s="873"/>
      <c r="BD71" s="874"/>
      <c r="BE71" s="241"/>
      <c r="BF71" s="241"/>
      <c r="BG71" s="241"/>
      <c r="BH71" s="241"/>
      <c r="BI71" s="241"/>
      <c r="BJ71" s="241"/>
      <c r="BK71" s="241"/>
      <c r="BL71" s="241"/>
      <c r="BM71" s="241"/>
      <c r="BN71" s="241"/>
      <c r="BO71" s="241"/>
      <c r="BP71" s="241"/>
      <c r="BQ71" s="238">
        <v>65</v>
      </c>
      <c r="BR71" s="243"/>
      <c r="BS71" s="901"/>
      <c r="BT71" s="902"/>
      <c r="BU71" s="902"/>
      <c r="BV71" s="902"/>
      <c r="BW71" s="902"/>
      <c r="BX71" s="902"/>
      <c r="BY71" s="902"/>
      <c r="BZ71" s="902"/>
      <c r="CA71" s="902"/>
      <c r="CB71" s="902"/>
      <c r="CC71" s="902"/>
      <c r="CD71" s="902"/>
      <c r="CE71" s="902"/>
      <c r="CF71" s="902"/>
      <c r="CG71" s="907"/>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30"/>
    </row>
    <row r="72" spans="1:131" ht="26.25" customHeight="1" x14ac:dyDescent="0.15">
      <c r="A72" s="238">
        <v>5</v>
      </c>
      <c r="B72" s="786" t="s">
        <v>598</v>
      </c>
      <c r="C72" s="787"/>
      <c r="D72" s="787"/>
      <c r="E72" s="787"/>
      <c r="F72" s="787"/>
      <c r="G72" s="787"/>
      <c r="H72" s="787"/>
      <c r="I72" s="787"/>
      <c r="J72" s="787"/>
      <c r="K72" s="787"/>
      <c r="L72" s="787"/>
      <c r="M72" s="787"/>
      <c r="N72" s="787"/>
      <c r="O72" s="787"/>
      <c r="P72" s="788"/>
      <c r="Q72" s="911">
        <v>1219</v>
      </c>
      <c r="R72" s="757"/>
      <c r="S72" s="757"/>
      <c r="T72" s="757"/>
      <c r="U72" s="757"/>
      <c r="V72" s="757">
        <v>1200</v>
      </c>
      <c r="W72" s="757"/>
      <c r="X72" s="757"/>
      <c r="Y72" s="757"/>
      <c r="Z72" s="757"/>
      <c r="AA72" s="757">
        <v>19</v>
      </c>
      <c r="AB72" s="757"/>
      <c r="AC72" s="757"/>
      <c r="AD72" s="757"/>
      <c r="AE72" s="757"/>
      <c r="AF72" s="757">
        <v>19</v>
      </c>
      <c r="AG72" s="757"/>
      <c r="AH72" s="757"/>
      <c r="AI72" s="757"/>
      <c r="AJ72" s="757"/>
      <c r="AK72" s="757">
        <v>19</v>
      </c>
      <c r="AL72" s="757"/>
      <c r="AM72" s="757"/>
      <c r="AN72" s="757"/>
      <c r="AO72" s="757"/>
      <c r="AP72" s="757">
        <v>353</v>
      </c>
      <c r="AQ72" s="757"/>
      <c r="AR72" s="757"/>
      <c r="AS72" s="757"/>
      <c r="AT72" s="757"/>
      <c r="AU72" s="757">
        <v>214</v>
      </c>
      <c r="AV72" s="757"/>
      <c r="AW72" s="757"/>
      <c r="AX72" s="757"/>
      <c r="AY72" s="757"/>
      <c r="AZ72" s="873"/>
      <c r="BA72" s="873"/>
      <c r="BB72" s="873"/>
      <c r="BC72" s="873"/>
      <c r="BD72" s="874"/>
      <c r="BE72" s="241"/>
      <c r="BF72" s="241"/>
      <c r="BG72" s="241"/>
      <c r="BH72" s="241"/>
      <c r="BI72" s="241"/>
      <c r="BJ72" s="241"/>
      <c r="BK72" s="241"/>
      <c r="BL72" s="241"/>
      <c r="BM72" s="241"/>
      <c r="BN72" s="241"/>
      <c r="BO72" s="241"/>
      <c r="BP72" s="241"/>
      <c r="BQ72" s="238">
        <v>66</v>
      </c>
      <c r="BR72" s="243"/>
      <c r="BS72" s="901"/>
      <c r="BT72" s="902"/>
      <c r="BU72" s="902"/>
      <c r="BV72" s="902"/>
      <c r="BW72" s="902"/>
      <c r="BX72" s="902"/>
      <c r="BY72" s="902"/>
      <c r="BZ72" s="902"/>
      <c r="CA72" s="902"/>
      <c r="CB72" s="902"/>
      <c r="CC72" s="902"/>
      <c r="CD72" s="902"/>
      <c r="CE72" s="902"/>
      <c r="CF72" s="902"/>
      <c r="CG72" s="907"/>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30"/>
    </row>
    <row r="73" spans="1:131" ht="26.25" customHeight="1" x14ac:dyDescent="0.15">
      <c r="A73" s="238">
        <v>6</v>
      </c>
      <c r="B73" s="786" t="s">
        <v>599</v>
      </c>
      <c r="C73" s="787"/>
      <c r="D73" s="787"/>
      <c r="E73" s="787"/>
      <c r="F73" s="787"/>
      <c r="G73" s="787"/>
      <c r="H73" s="787"/>
      <c r="I73" s="787"/>
      <c r="J73" s="787"/>
      <c r="K73" s="787"/>
      <c r="L73" s="787"/>
      <c r="M73" s="787"/>
      <c r="N73" s="787"/>
      <c r="O73" s="787"/>
      <c r="P73" s="788"/>
      <c r="Q73" s="911">
        <v>34</v>
      </c>
      <c r="R73" s="757"/>
      <c r="S73" s="757"/>
      <c r="T73" s="757"/>
      <c r="U73" s="757"/>
      <c r="V73" s="757">
        <v>26</v>
      </c>
      <c r="W73" s="757"/>
      <c r="X73" s="757"/>
      <c r="Y73" s="757"/>
      <c r="Z73" s="757"/>
      <c r="AA73" s="757">
        <v>8</v>
      </c>
      <c r="AB73" s="757"/>
      <c r="AC73" s="757"/>
      <c r="AD73" s="757"/>
      <c r="AE73" s="757"/>
      <c r="AF73" s="757">
        <v>8</v>
      </c>
      <c r="AG73" s="757"/>
      <c r="AH73" s="757"/>
      <c r="AI73" s="757"/>
      <c r="AJ73" s="757"/>
      <c r="AK73" s="757" t="s">
        <v>618</v>
      </c>
      <c r="AL73" s="757"/>
      <c r="AM73" s="757"/>
      <c r="AN73" s="757"/>
      <c r="AO73" s="757"/>
      <c r="AP73" s="757" t="s">
        <v>618</v>
      </c>
      <c r="AQ73" s="757"/>
      <c r="AR73" s="757"/>
      <c r="AS73" s="757"/>
      <c r="AT73" s="757"/>
      <c r="AU73" s="757" t="s">
        <v>531</v>
      </c>
      <c r="AV73" s="757"/>
      <c r="AW73" s="757"/>
      <c r="AX73" s="757"/>
      <c r="AY73" s="757"/>
      <c r="AZ73" s="873"/>
      <c r="BA73" s="873"/>
      <c r="BB73" s="873"/>
      <c r="BC73" s="873"/>
      <c r="BD73" s="874"/>
      <c r="BE73" s="241"/>
      <c r="BF73" s="241"/>
      <c r="BG73" s="241"/>
      <c r="BH73" s="241"/>
      <c r="BI73" s="241"/>
      <c r="BJ73" s="241"/>
      <c r="BK73" s="241"/>
      <c r="BL73" s="241"/>
      <c r="BM73" s="241"/>
      <c r="BN73" s="241"/>
      <c r="BO73" s="241"/>
      <c r="BP73" s="241"/>
      <c r="BQ73" s="238">
        <v>67</v>
      </c>
      <c r="BR73" s="243"/>
      <c r="BS73" s="901"/>
      <c r="BT73" s="902"/>
      <c r="BU73" s="902"/>
      <c r="BV73" s="902"/>
      <c r="BW73" s="902"/>
      <c r="BX73" s="902"/>
      <c r="BY73" s="902"/>
      <c r="BZ73" s="902"/>
      <c r="CA73" s="902"/>
      <c r="CB73" s="902"/>
      <c r="CC73" s="902"/>
      <c r="CD73" s="902"/>
      <c r="CE73" s="902"/>
      <c r="CF73" s="902"/>
      <c r="CG73" s="907"/>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30"/>
    </row>
    <row r="74" spans="1:131" ht="26.25" customHeight="1" x14ac:dyDescent="0.15">
      <c r="A74" s="238">
        <v>7</v>
      </c>
      <c r="B74" s="786" t="s">
        <v>600</v>
      </c>
      <c r="C74" s="787"/>
      <c r="D74" s="787"/>
      <c r="E74" s="787"/>
      <c r="F74" s="787"/>
      <c r="G74" s="787"/>
      <c r="H74" s="787"/>
      <c r="I74" s="787"/>
      <c r="J74" s="787"/>
      <c r="K74" s="787"/>
      <c r="L74" s="787"/>
      <c r="M74" s="787"/>
      <c r="N74" s="787"/>
      <c r="O74" s="787"/>
      <c r="P74" s="788"/>
      <c r="Q74" s="911">
        <v>88</v>
      </c>
      <c r="R74" s="757"/>
      <c r="S74" s="757"/>
      <c r="T74" s="757"/>
      <c r="U74" s="757"/>
      <c r="V74" s="757">
        <v>86</v>
      </c>
      <c r="W74" s="757"/>
      <c r="X74" s="757"/>
      <c r="Y74" s="757"/>
      <c r="Z74" s="757"/>
      <c r="AA74" s="757">
        <v>3</v>
      </c>
      <c r="AB74" s="757"/>
      <c r="AC74" s="757"/>
      <c r="AD74" s="757"/>
      <c r="AE74" s="757"/>
      <c r="AF74" s="757">
        <v>3</v>
      </c>
      <c r="AG74" s="757"/>
      <c r="AH74" s="757"/>
      <c r="AI74" s="757"/>
      <c r="AJ74" s="757"/>
      <c r="AK74" s="757" t="s">
        <v>619</v>
      </c>
      <c r="AL74" s="757"/>
      <c r="AM74" s="757"/>
      <c r="AN74" s="757"/>
      <c r="AO74" s="757"/>
      <c r="AP74" s="757" t="s">
        <v>620</v>
      </c>
      <c r="AQ74" s="757"/>
      <c r="AR74" s="757"/>
      <c r="AS74" s="757"/>
      <c r="AT74" s="757"/>
      <c r="AU74" s="757" t="s">
        <v>531</v>
      </c>
      <c r="AV74" s="757"/>
      <c r="AW74" s="757"/>
      <c r="AX74" s="757"/>
      <c r="AY74" s="757"/>
      <c r="AZ74" s="873"/>
      <c r="BA74" s="873"/>
      <c r="BB74" s="873"/>
      <c r="BC74" s="873"/>
      <c r="BD74" s="874"/>
      <c r="BE74" s="241"/>
      <c r="BF74" s="241"/>
      <c r="BG74" s="241"/>
      <c r="BH74" s="241"/>
      <c r="BI74" s="241"/>
      <c r="BJ74" s="241"/>
      <c r="BK74" s="241"/>
      <c r="BL74" s="241"/>
      <c r="BM74" s="241"/>
      <c r="BN74" s="241"/>
      <c r="BO74" s="241"/>
      <c r="BP74" s="241"/>
      <c r="BQ74" s="238">
        <v>68</v>
      </c>
      <c r="BR74" s="243"/>
      <c r="BS74" s="901"/>
      <c r="BT74" s="902"/>
      <c r="BU74" s="902"/>
      <c r="BV74" s="902"/>
      <c r="BW74" s="902"/>
      <c r="BX74" s="902"/>
      <c r="BY74" s="902"/>
      <c r="BZ74" s="902"/>
      <c r="CA74" s="902"/>
      <c r="CB74" s="902"/>
      <c r="CC74" s="902"/>
      <c r="CD74" s="902"/>
      <c r="CE74" s="902"/>
      <c r="CF74" s="902"/>
      <c r="CG74" s="907"/>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30"/>
    </row>
    <row r="75" spans="1:131" ht="26.25" customHeight="1" x14ac:dyDescent="0.15">
      <c r="A75" s="238">
        <v>8</v>
      </c>
      <c r="B75" s="786" t="s">
        <v>601</v>
      </c>
      <c r="C75" s="787"/>
      <c r="D75" s="787"/>
      <c r="E75" s="787"/>
      <c r="F75" s="787"/>
      <c r="G75" s="787"/>
      <c r="H75" s="787"/>
      <c r="I75" s="787"/>
      <c r="J75" s="787"/>
      <c r="K75" s="787"/>
      <c r="L75" s="787"/>
      <c r="M75" s="787"/>
      <c r="N75" s="787"/>
      <c r="O75" s="787"/>
      <c r="P75" s="788"/>
      <c r="Q75" s="912">
        <v>7567</v>
      </c>
      <c r="R75" s="913"/>
      <c r="S75" s="913"/>
      <c r="T75" s="913"/>
      <c r="U75" s="875"/>
      <c r="V75" s="914">
        <v>7557</v>
      </c>
      <c r="W75" s="913"/>
      <c r="X75" s="913"/>
      <c r="Y75" s="913"/>
      <c r="Z75" s="875"/>
      <c r="AA75" s="914">
        <v>10</v>
      </c>
      <c r="AB75" s="913"/>
      <c r="AC75" s="913"/>
      <c r="AD75" s="913"/>
      <c r="AE75" s="875"/>
      <c r="AF75" s="914">
        <v>10</v>
      </c>
      <c r="AG75" s="913"/>
      <c r="AH75" s="913"/>
      <c r="AI75" s="913"/>
      <c r="AJ75" s="875"/>
      <c r="AK75" s="914" t="s">
        <v>618</v>
      </c>
      <c r="AL75" s="913"/>
      <c r="AM75" s="913"/>
      <c r="AN75" s="913"/>
      <c r="AO75" s="875"/>
      <c r="AP75" s="914" t="s">
        <v>621</v>
      </c>
      <c r="AQ75" s="913"/>
      <c r="AR75" s="913"/>
      <c r="AS75" s="913"/>
      <c r="AT75" s="875"/>
      <c r="AU75" s="914" t="s">
        <v>531</v>
      </c>
      <c r="AV75" s="913"/>
      <c r="AW75" s="913"/>
      <c r="AX75" s="913"/>
      <c r="AY75" s="875"/>
      <c r="AZ75" s="873"/>
      <c r="BA75" s="873"/>
      <c r="BB75" s="873"/>
      <c r="BC75" s="873"/>
      <c r="BD75" s="874"/>
      <c r="BE75" s="241"/>
      <c r="BF75" s="241"/>
      <c r="BG75" s="241"/>
      <c r="BH75" s="241"/>
      <c r="BI75" s="241"/>
      <c r="BJ75" s="241"/>
      <c r="BK75" s="241"/>
      <c r="BL75" s="241"/>
      <c r="BM75" s="241"/>
      <c r="BN75" s="241"/>
      <c r="BO75" s="241"/>
      <c r="BP75" s="241"/>
      <c r="BQ75" s="238">
        <v>69</v>
      </c>
      <c r="BR75" s="243"/>
      <c r="BS75" s="901"/>
      <c r="BT75" s="902"/>
      <c r="BU75" s="902"/>
      <c r="BV75" s="902"/>
      <c r="BW75" s="902"/>
      <c r="BX75" s="902"/>
      <c r="BY75" s="902"/>
      <c r="BZ75" s="902"/>
      <c r="CA75" s="902"/>
      <c r="CB75" s="902"/>
      <c r="CC75" s="902"/>
      <c r="CD75" s="902"/>
      <c r="CE75" s="902"/>
      <c r="CF75" s="902"/>
      <c r="CG75" s="907"/>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30"/>
    </row>
    <row r="76" spans="1:131" ht="26.25" customHeight="1" x14ac:dyDescent="0.15">
      <c r="A76" s="238">
        <v>9</v>
      </c>
      <c r="B76" s="786" t="s">
        <v>602</v>
      </c>
      <c r="C76" s="787"/>
      <c r="D76" s="787"/>
      <c r="E76" s="787"/>
      <c r="F76" s="787"/>
      <c r="G76" s="787"/>
      <c r="H76" s="787"/>
      <c r="I76" s="787"/>
      <c r="J76" s="787"/>
      <c r="K76" s="787"/>
      <c r="L76" s="787"/>
      <c r="M76" s="787"/>
      <c r="N76" s="787"/>
      <c r="O76" s="787"/>
      <c r="P76" s="788"/>
      <c r="Q76" s="912">
        <v>74</v>
      </c>
      <c r="R76" s="913"/>
      <c r="S76" s="913"/>
      <c r="T76" s="913"/>
      <c r="U76" s="875"/>
      <c r="V76" s="914">
        <v>74</v>
      </c>
      <c r="W76" s="913"/>
      <c r="X76" s="913"/>
      <c r="Y76" s="913"/>
      <c r="Z76" s="875"/>
      <c r="AA76" s="914">
        <v>0</v>
      </c>
      <c r="AB76" s="913"/>
      <c r="AC76" s="913"/>
      <c r="AD76" s="913"/>
      <c r="AE76" s="875"/>
      <c r="AF76" s="914">
        <v>0</v>
      </c>
      <c r="AG76" s="913"/>
      <c r="AH76" s="913"/>
      <c r="AI76" s="913"/>
      <c r="AJ76" s="875"/>
      <c r="AK76" s="914" t="s">
        <v>618</v>
      </c>
      <c r="AL76" s="913"/>
      <c r="AM76" s="913"/>
      <c r="AN76" s="913"/>
      <c r="AO76" s="875"/>
      <c r="AP76" s="914" t="s">
        <v>618</v>
      </c>
      <c r="AQ76" s="913"/>
      <c r="AR76" s="913"/>
      <c r="AS76" s="913"/>
      <c r="AT76" s="875"/>
      <c r="AU76" s="914" t="s">
        <v>531</v>
      </c>
      <c r="AV76" s="913"/>
      <c r="AW76" s="913"/>
      <c r="AX76" s="913"/>
      <c r="AY76" s="875"/>
      <c r="AZ76" s="873"/>
      <c r="BA76" s="873"/>
      <c r="BB76" s="873"/>
      <c r="BC76" s="873"/>
      <c r="BD76" s="874"/>
      <c r="BE76" s="241"/>
      <c r="BF76" s="241"/>
      <c r="BG76" s="241"/>
      <c r="BH76" s="241"/>
      <c r="BI76" s="241"/>
      <c r="BJ76" s="241"/>
      <c r="BK76" s="241"/>
      <c r="BL76" s="241"/>
      <c r="BM76" s="241"/>
      <c r="BN76" s="241"/>
      <c r="BO76" s="241"/>
      <c r="BP76" s="241"/>
      <c r="BQ76" s="238">
        <v>70</v>
      </c>
      <c r="BR76" s="243"/>
      <c r="BS76" s="901"/>
      <c r="BT76" s="902"/>
      <c r="BU76" s="902"/>
      <c r="BV76" s="902"/>
      <c r="BW76" s="902"/>
      <c r="BX76" s="902"/>
      <c r="BY76" s="902"/>
      <c r="BZ76" s="902"/>
      <c r="CA76" s="902"/>
      <c r="CB76" s="902"/>
      <c r="CC76" s="902"/>
      <c r="CD76" s="902"/>
      <c r="CE76" s="902"/>
      <c r="CF76" s="902"/>
      <c r="CG76" s="907"/>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30"/>
    </row>
    <row r="77" spans="1:131" ht="26.25" customHeight="1" x14ac:dyDescent="0.15">
      <c r="A77" s="238">
        <v>10</v>
      </c>
      <c r="B77" s="786" t="s">
        <v>603</v>
      </c>
      <c r="C77" s="787"/>
      <c r="D77" s="787"/>
      <c r="E77" s="787"/>
      <c r="F77" s="787"/>
      <c r="G77" s="787"/>
      <c r="H77" s="787"/>
      <c r="I77" s="787"/>
      <c r="J77" s="787"/>
      <c r="K77" s="787"/>
      <c r="L77" s="787"/>
      <c r="M77" s="787"/>
      <c r="N77" s="787"/>
      <c r="O77" s="787"/>
      <c r="P77" s="788"/>
      <c r="Q77" s="912">
        <v>22</v>
      </c>
      <c r="R77" s="913"/>
      <c r="S77" s="913"/>
      <c r="T77" s="913"/>
      <c r="U77" s="875"/>
      <c r="V77" s="914">
        <v>21</v>
      </c>
      <c r="W77" s="913"/>
      <c r="X77" s="913"/>
      <c r="Y77" s="913"/>
      <c r="Z77" s="875"/>
      <c r="AA77" s="914">
        <v>1</v>
      </c>
      <c r="AB77" s="913"/>
      <c r="AC77" s="913"/>
      <c r="AD77" s="913"/>
      <c r="AE77" s="875"/>
      <c r="AF77" s="914">
        <v>1</v>
      </c>
      <c r="AG77" s="913"/>
      <c r="AH77" s="913"/>
      <c r="AI77" s="913"/>
      <c r="AJ77" s="875"/>
      <c r="AK77" s="914" t="s">
        <v>618</v>
      </c>
      <c r="AL77" s="913"/>
      <c r="AM77" s="913"/>
      <c r="AN77" s="913"/>
      <c r="AO77" s="875"/>
      <c r="AP77" s="914" t="s">
        <v>618</v>
      </c>
      <c r="AQ77" s="913"/>
      <c r="AR77" s="913"/>
      <c r="AS77" s="913"/>
      <c r="AT77" s="875"/>
      <c r="AU77" s="914" t="s">
        <v>531</v>
      </c>
      <c r="AV77" s="913"/>
      <c r="AW77" s="913"/>
      <c r="AX77" s="913"/>
      <c r="AY77" s="875"/>
      <c r="AZ77" s="873"/>
      <c r="BA77" s="873"/>
      <c r="BB77" s="873"/>
      <c r="BC77" s="873"/>
      <c r="BD77" s="874"/>
      <c r="BE77" s="241"/>
      <c r="BF77" s="241"/>
      <c r="BG77" s="241"/>
      <c r="BH77" s="241"/>
      <c r="BI77" s="241"/>
      <c r="BJ77" s="241"/>
      <c r="BK77" s="241"/>
      <c r="BL77" s="241"/>
      <c r="BM77" s="241"/>
      <c r="BN77" s="241"/>
      <c r="BO77" s="241"/>
      <c r="BP77" s="241"/>
      <c r="BQ77" s="238">
        <v>71</v>
      </c>
      <c r="BR77" s="243"/>
      <c r="BS77" s="901"/>
      <c r="BT77" s="902"/>
      <c r="BU77" s="902"/>
      <c r="BV77" s="902"/>
      <c r="BW77" s="902"/>
      <c r="BX77" s="902"/>
      <c r="BY77" s="902"/>
      <c r="BZ77" s="902"/>
      <c r="CA77" s="902"/>
      <c r="CB77" s="902"/>
      <c r="CC77" s="902"/>
      <c r="CD77" s="902"/>
      <c r="CE77" s="902"/>
      <c r="CF77" s="902"/>
      <c r="CG77" s="907"/>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30"/>
    </row>
    <row r="78" spans="1:131" ht="26.25" customHeight="1" x14ac:dyDescent="0.15">
      <c r="A78" s="238">
        <v>11</v>
      </c>
      <c r="B78" s="786" t="s">
        <v>604</v>
      </c>
      <c r="C78" s="787"/>
      <c r="D78" s="787"/>
      <c r="E78" s="787"/>
      <c r="F78" s="787"/>
      <c r="G78" s="787"/>
      <c r="H78" s="787"/>
      <c r="I78" s="787"/>
      <c r="J78" s="787"/>
      <c r="K78" s="787"/>
      <c r="L78" s="787"/>
      <c r="M78" s="787"/>
      <c r="N78" s="787"/>
      <c r="O78" s="787"/>
      <c r="P78" s="788"/>
      <c r="Q78" s="911">
        <v>495</v>
      </c>
      <c r="R78" s="757"/>
      <c r="S78" s="757"/>
      <c r="T78" s="757"/>
      <c r="U78" s="757"/>
      <c r="V78" s="757">
        <v>493</v>
      </c>
      <c r="W78" s="757"/>
      <c r="X78" s="757"/>
      <c r="Y78" s="757"/>
      <c r="Z78" s="757"/>
      <c r="AA78" s="757">
        <v>1</v>
      </c>
      <c r="AB78" s="757"/>
      <c r="AC78" s="757"/>
      <c r="AD78" s="757"/>
      <c r="AE78" s="757"/>
      <c r="AF78" s="757">
        <v>1</v>
      </c>
      <c r="AG78" s="757"/>
      <c r="AH78" s="757"/>
      <c r="AI78" s="757"/>
      <c r="AJ78" s="757"/>
      <c r="AK78" s="757">
        <v>298</v>
      </c>
      <c r="AL78" s="757"/>
      <c r="AM78" s="757"/>
      <c r="AN78" s="757"/>
      <c r="AO78" s="757"/>
      <c r="AP78" s="757" t="s">
        <v>618</v>
      </c>
      <c r="AQ78" s="757"/>
      <c r="AR78" s="757"/>
      <c r="AS78" s="757"/>
      <c r="AT78" s="757"/>
      <c r="AU78" s="914" t="s">
        <v>531</v>
      </c>
      <c r="AV78" s="913"/>
      <c r="AW78" s="913"/>
      <c r="AX78" s="913"/>
      <c r="AY78" s="875"/>
      <c r="AZ78" s="873"/>
      <c r="BA78" s="873"/>
      <c r="BB78" s="873"/>
      <c r="BC78" s="873"/>
      <c r="BD78" s="874"/>
      <c r="BE78" s="241"/>
      <c r="BF78" s="241"/>
      <c r="BG78" s="241"/>
      <c r="BH78" s="241"/>
      <c r="BI78" s="241"/>
      <c r="BJ78" s="230"/>
      <c r="BK78" s="230"/>
      <c r="BL78" s="230"/>
      <c r="BM78" s="230"/>
      <c r="BN78" s="230"/>
      <c r="BO78" s="241"/>
      <c r="BP78" s="241"/>
      <c r="BQ78" s="238">
        <v>72</v>
      </c>
      <c r="BR78" s="243"/>
      <c r="BS78" s="901"/>
      <c r="BT78" s="902"/>
      <c r="BU78" s="902"/>
      <c r="BV78" s="902"/>
      <c r="BW78" s="902"/>
      <c r="BX78" s="902"/>
      <c r="BY78" s="902"/>
      <c r="BZ78" s="902"/>
      <c r="CA78" s="902"/>
      <c r="CB78" s="902"/>
      <c r="CC78" s="902"/>
      <c r="CD78" s="902"/>
      <c r="CE78" s="902"/>
      <c r="CF78" s="902"/>
      <c r="CG78" s="907"/>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30"/>
    </row>
    <row r="79" spans="1:131" ht="26.25" customHeight="1" x14ac:dyDescent="0.15">
      <c r="A79" s="238">
        <v>12</v>
      </c>
      <c r="B79" s="786" t="s">
        <v>605</v>
      </c>
      <c r="C79" s="787"/>
      <c r="D79" s="787"/>
      <c r="E79" s="787"/>
      <c r="F79" s="787"/>
      <c r="G79" s="787"/>
      <c r="H79" s="787"/>
      <c r="I79" s="787"/>
      <c r="J79" s="787"/>
      <c r="K79" s="787"/>
      <c r="L79" s="787"/>
      <c r="M79" s="787"/>
      <c r="N79" s="787"/>
      <c r="O79" s="787"/>
      <c r="P79" s="788"/>
      <c r="Q79" s="911">
        <v>68</v>
      </c>
      <c r="R79" s="757"/>
      <c r="S79" s="757"/>
      <c r="T79" s="757"/>
      <c r="U79" s="757"/>
      <c r="V79" s="757">
        <v>68</v>
      </c>
      <c r="W79" s="757"/>
      <c r="X79" s="757"/>
      <c r="Y79" s="757"/>
      <c r="Z79" s="757"/>
      <c r="AA79" s="757">
        <v>0</v>
      </c>
      <c r="AB79" s="757"/>
      <c r="AC79" s="757"/>
      <c r="AD79" s="757"/>
      <c r="AE79" s="757"/>
      <c r="AF79" s="757">
        <v>0</v>
      </c>
      <c r="AG79" s="757"/>
      <c r="AH79" s="757"/>
      <c r="AI79" s="757"/>
      <c r="AJ79" s="757"/>
      <c r="AK79" s="757" t="s">
        <v>618</v>
      </c>
      <c r="AL79" s="757"/>
      <c r="AM79" s="757"/>
      <c r="AN79" s="757"/>
      <c r="AO79" s="757"/>
      <c r="AP79" s="757" t="s">
        <v>618</v>
      </c>
      <c r="AQ79" s="757"/>
      <c r="AR79" s="757"/>
      <c r="AS79" s="757"/>
      <c r="AT79" s="757"/>
      <c r="AU79" s="914" t="s">
        <v>531</v>
      </c>
      <c r="AV79" s="913"/>
      <c r="AW79" s="913"/>
      <c r="AX79" s="913"/>
      <c r="AY79" s="875"/>
      <c r="AZ79" s="873"/>
      <c r="BA79" s="873"/>
      <c r="BB79" s="873"/>
      <c r="BC79" s="873"/>
      <c r="BD79" s="874"/>
      <c r="BE79" s="241"/>
      <c r="BF79" s="241"/>
      <c r="BG79" s="241"/>
      <c r="BH79" s="241"/>
      <c r="BI79" s="241"/>
      <c r="BJ79" s="230"/>
      <c r="BK79" s="230"/>
      <c r="BL79" s="230"/>
      <c r="BM79" s="230"/>
      <c r="BN79" s="230"/>
      <c r="BO79" s="241"/>
      <c r="BP79" s="241"/>
      <c r="BQ79" s="238">
        <v>73</v>
      </c>
      <c r="BR79" s="243"/>
      <c r="BS79" s="901"/>
      <c r="BT79" s="902"/>
      <c r="BU79" s="902"/>
      <c r="BV79" s="902"/>
      <c r="BW79" s="902"/>
      <c r="BX79" s="902"/>
      <c r="BY79" s="902"/>
      <c r="BZ79" s="902"/>
      <c r="CA79" s="902"/>
      <c r="CB79" s="902"/>
      <c r="CC79" s="902"/>
      <c r="CD79" s="902"/>
      <c r="CE79" s="902"/>
      <c r="CF79" s="902"/>
      <c r="CG79" s="907"/>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30"/>
    </row>
    <row r="80" spans="1:131" ht="26.25" customHeight="1" x14ac:dyDescent="0.15">
      <c r="A80" s="238">
        <v>13</v>
      </c>
      <c r="B80" s="786" t="s">
        <v>606</v>
      </c>
      <c r="C80" s="787"/>
      <c r="D80" s="787"/>
      <c r="E80" s="787"/>
      <c r="F80" s="787"/>
      <c r="G80" s="787"/>
      <c r="H80" s="787"/>
      <c r="I80" s="787"/>
      <c r="J80" s="787"/>
      <c r="K80" s="787"/>
      <c r="L80" s="787"/>
      <c r="M80" s="787"/>
      <c r="N80" s="787"/>
      <c r="O80" s="787"/>
      <c r="P80" s="788"/>
      <c r="Q80" s="911">
        <v>284</v>
      </c>
      <c r="R80" s="757"/>
      <c r="S80" s="757"/>
      <c r="T80" s="757"/>
      <c r="U80" s="757"/>
      <c r="V80" s="757">
        <v>202</v>
      </c>
      <c r="W80" s="757"/>
      <c r="X80" s="757"/>
      <c r="Y80" s="757"/>
      <c r="Z80" s="757"/>
      <c r="AA80" s="757">
        <v>82</v>
      </c>
      <c r="AB80" s="757"/>
      <c r="AC80" s="757"/>
      <c r="AD80" s="757"/>
      <c r="AE80" s="757"/>
      <c r="AF80" s="757">
        <v>82</v>
      </c>
      <c r="AG80" s="757"/>
      <c r="AH80" s="757"/>
      <c r="AI80" s="757"/>
      <c r="AJ80" s="757"/>
      <c r="AK80" s="757" t="s">
        <v>618</v>
      </c>
      <c r="AL80" s="757"/>
      <c r="AM80" s="757"/>
      <c r="AN80" s="757"/>
      <c r="AO80" s="757"/>
      <c r="AP80" s="757" t="s">
        <v>618</v>
      </c>
      <c r="AQ80" s="757"/>
      <c r="AR80" s="757"/>
      <c r="AS80" s="757"/>
      <c r="AT80" s="757"/>
      <c r="AU80" s="914" t="s">
        <v>531</v>
      </c>
      <c r="AV80" s="913"/>
      <c r="AW80" s="913"/>
      <c r="AX80" s="913"/>
      <c r="AY80" s="875"/>
      <c r="AZ80" s="873"/>
      <c r="BA80" s="873"/>
      <c r="BB80" s="873"/>
      <c r="BC80" s="873"/>
      <c r="BD80" s="874"/>
      <c r="BE80" s="241"/>
      <c r="BF80" s="241"/>
      <c r="BG80" s="241"/>
      <c r="BH80" s="241"/>
      <c r="BI80" s="241"/>
      <c r="BJ80" s="241"/>
      <c r="BK80" s="241"/>
      <c r="BL80" s="241"/>
      <c r="BM80" s="241"/>
      <c r="BN80" s="241"/>
      <c r="BO80" s="241"/>
      <c r="BP80" s="241"/>
      <c r="BQ80" s="238">
        <v>74</v>
      </c>
      <c r="BR80" s="243"/>
      <c r="BS80" s="901"/>
      <c r="BT80" s="902"/>
      <c r="BU80" s="902"/>
      <c r="BV80" s="902"/>
      <c r="BW80" s="902"/>
      <c r="BX80" s="902"/>
      <c r="BY80" s="902"/>
      <c r="BZ80" s="902"/>
      <c r="CA80" s="902"/>
      <c r="CB80" s="902"/>
      <c r="CC80" s="902"/>
      <c r="CD80" s="902"/>
      <c r="CE80" s="902"/>
      <c r="CF80" s="902"/>
      <c r="CG80" s="907"/>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30"/>
    </row>
    <row r="81" spans="1:131" ht="26.25" customHeight="1" x14ac:dyDescent="0.15">
      <c r="A81" s="238">
        <v>14</v>
      </c>
      <c r="B81" s="786" t="s">
        <v>607</v>
      </c>
      <c r="C81" s="787"/>
      <c r="D81" s="787"/>
      <c r="E81" s="787"/>
      <c r="F81" s="787"/>
      <c r="G81" s="787"/>
      <c r="H81" s="787"/>
      <c r="I81" s="787"/>
      <c r="J81" s="787"/>
      <c r="K81" s="787"/>
      <c r="L81" s="787"/>
      <c r="M81" s="787"/>
      <c r="N81" s="787"/>
      <c r="O81" s="787"/>
      <c r="P81" s="788"/>
      <c r="Q81" s="911">
        <v>28</v>
      </c>
      <c r="R81" s="757"/>
      <c r="S81" s="757"/>
      <c r="T81" s="757"/>
      <c r="U81" s="757"/>
      <c r="V81" s="757">
        <v>28</v>
      </c>
      <c r="W81" s="757"/>
      <c r="X81" s="757"/>
      <c r="Y81" s="757"/>
      <c r="Z81" s="757"/>
      <c r="AA81" s="757">
        <v>0</v>
      </c>
      <c r="AB81" s="757"/>
      <c r="AC81" s="757"/>
      <c r="AD81" s="757"/>
      <c r="AE81" s="757"/>
      <c r="AF81" s="757">
        <v>0</v>
      </c>
      <c r="AG81" s="757"/>
      <c r="AH81" s="757"/>
      <c r="AI81" s="757"/>
      <c r="AJ81" s="757"/>
      <c r="AK81" s="757">
        <v>27</v>
      </c>
      <c r="AL81" s="757"/>
      <c r="AM81" s="757"/>
      <c r="AN81" s="757"/>
      <c r="AO81" s="757"/>
      <c r="AP81" s="757" t="s">
        <v>622</v>
      </c>
      <c r="AQ81" s="757"/>
      <c r="AR81" s="757"/>
      <c r="AS81" s="757"/>
      <c r="AT81" s="757"/>
      <c r="AU81" s="914" t="s">
        <v>531</v>
      </c>
      <c r="AV81" s="913"/>
      <c r="AW81" s="913"/>
      <c r="AX81" s="913"/>
      <c r="AY81" s="875"/>
      <c r="AZ81" s="873"/>
      <c r="BA81" s="873"/>
      <c r="BB81" s="873"/>
      <c r="BC81" s="873"/>
      <c r="BD81" s="874"/>
      <c r="BE81" s="241"/>
      <c r="BF81" s="241"/>
      <c r="BG81" s="241"/>
      <c r="BH81" s="241"/>
      <c r="BI81" s="241"/>
      <c r="BJ81" s="241"/>
      <c r="BK81" s="241"/>
      <c r="BL81" s="241"/>
      <c r="BM81" s="241"/>
      <c r="BN81" s="241"/>
      <c r="BO81" s="241"/>
      <c r="BP81" s="241"/>
      <c r="BQ81" s="238">
        <v>75</v>
      </c>
      <c r="BR81" s="243"/>
      <c r="BS81" s="901"/>
      <c r="BT81" s="902"/>
      <c r="BU81" s="902"/>
      <c r="BV81" s="902"/>
      <c r="BW81" s="902"/>
      <c r="BX81" s="902"/>
      <c r="BY81" s="902"/>
      <c r="BZ81" s="902"/>
      <c r="CA81" s="902"/>
      <c r="CB81" s="902"/>
      <c r="CC81" s="902"/>
      <c r="CD81" s="902"/>
      <c r="CE81" s="902"/>
      <c r="CF81" s="902"/>
      <c r="CG81" s="907"/>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30"/>
    </row>
    <row r="82" spans="1:131" ht="26.25" customHeight="1" x14ac:dyDescent="0.15">
      <c r="A82" s="238">
        <v>15</v>
      </c>
      <c r="B82" s="786" t="s">
        <v>608</v>
      </c>
      <c r="C82" s="787"/>
      <c r="D82" s="787"/>
      <c r="E82" s="787"/>
      <c r="F82" s="787"/>
      <c r="G82" s="787"/>
      <c r="H82" s="787"/>
      <c r="I82" s="787"/>
      <c r="J82" s="787"/>
      <c r="K82" s="787"/>
      <c r="L82" s="787"/>
      <c r="M82" s="787"/>
      <c r="N82" s="787"/>
      <c r="O82" s="787"/>
      <c r="P82" s="788"/>
      <c r="Q82" s="911">
        <v>6200</v>
      </c>
      <c r="R82" s="757"/>
      <c r="S82" s="757"/>
      <c r="T82" s="757"/>
      <c r="U82" s="757"/>
      <c r="V82" s="757">
        <v>5968</v>
      </c>
      <c r="W82" s="757"/>
      <c r="X82" s="757"/>
      <c r="Y82" s="757"/>
      <c r="Z82" s="757"/>
      <c r="AA82" s="757">
        <v>232</v>
      </c>
      <c r="AB82" s="757"/>
      <c r="AC82" s="757"/>
      <c r="AD82" s="757"/>
      <c r="AE82" s="757"/>
      <c r="AF82" s="757">
        <v>232</v>
      </c>
      <c r="AG82" s="757"/>
      <c r="AH82" s="757"/>
      <c r="AI82" s="757"/>
      <c r="AJ82" s="757"/>
      <c r="AK82" s="757" t="s">
        <v>618</v>
      </c>
      <c r="AL82" s="757"/>
      <c r="AM82" s="757"/>
      <c r="AN82" s="757"/>
      <c r="AO82" s="757"/>
      <c r="AP82" s="757" t="s">
        <v>618</v>
      </c>
      <c r="AQ82" s="757"/>
      <c r="AR82" s="757"/>
      <c r="AS82" s="757"/>
      <c r="AT82" s="757"/>
      <c r="AU82" s="914" t="s">
        <v>531</v>
      </c>
      <c r="AV82" s="913"/>
      <c r="AW82" s="913"/>
      <c r="AX82" s="913"/>
      <c r="AY82" s="875"/>
      <c r="AZ82" s="873"/>
      <c r="BA82" s="873"/>
      <c r="BB82" s="873"/>
      <c r="BC82" s="873"/>
      <c r="BD82" s="874"/>
      <c r="BE82" s="241"/>
      <c r="BF82" s="241"/>
      <c r="BG82" s="241"/>
      <c r="BH82" s="241"/>
      <c r="BI82" s="241"/>
      <c r="BJ82" s="241"/>
      <c r="BK82" s="241"/>
      <c r="BL82" s="241"/>
      <c r="BM82" s="241"/>
      <c r="BN82" s="241"/>
      <c r="BO82" s="241"/>
      <c r="BP82" s="241"/>
      <c r="BQ82" s="238">
        <v>76</v>
      </c>
      <c r="BR82" s="243"/>
      <c r="BS82" s="901"/>
      <c r="BT82" s="902"/>
      <c r="BU82" s="902"/>
      <c r="BV82" s="902"/>
      <c r="BW82" s="902"/>
      <c r="BX82" s="902"/>
      <c r="BY82" s="902"/>
      <c r="BZ82" s="902"/>
      <c r="CA82" s="902"/>
      <c r="CB82" s="902"/>
      <c r="CC82" s="902"/>
      <c r="CD82" s="902"/>
      <c r="CE82" s="902"/>
      <c r="CF82" s="902"/>
      <c r="CG82" s="907"/>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30"/>
    </row>
    <row r="83" spans="1:131" ht="26.25" customHeight="1" x14ac:dyDescent="0.15">
      <c r="A83" s="238">
        <v>16</v>
      </c>
      <c r="B83" s="786" t="s">
        <v>609</v>
      </c>
      <c r="C83" s="787"/>
      <c r="D83" s="787"/>
      <c r="E83" s="787"/>
      <c r="F83" s="787"/>
      <c r="G83" s="787"/>
      <c r="H83" s="787"/>
      <c r="I83" s="787"/>
      <c r="J83" s="787"/>
      <c r="K83" s="787"/>
      <c r="L83" s="787"/>
      <c r="M83" s="787"/>
      <c r="N83" s="787"/>
      <c r="O83" s="787"/>
      <c r="P83" s="788"/>
      <c r="Q83" s="911">
        <v>217</v>
      </c>
      <c r="R83" s="757"/>
      <c r="S83" s="757"/>
      <c r="T83" s="757"/>
      <c r="U83" s="757"/>
      <c r="V83" s="757">
        <v>191</v>
      </c>
      <c r="W83" s="757"/>
      <c r="X83" s="757"/>
      <c r="Y83" s="757"/>
      <c r="Z83" s="757"/>
      <c r="AA83" s="757">
        <v>25</v>
      </c>
      <c r="AB83" s="757"/>
      <c r="AC83" s="757"/>
      <c r="AD83" s="757"/>
      <c r="AE83" s="757"/>
      <c r="AF83" s="757">
        <v>25</v>
      </c>
      <c r="AG83" s="757"/>
      <c r="AH83" s="757"/>
      <c r="AI83" s="757"/>
      <c r="AJ83" s="757"/>
      <c r="AK83" s="757" t="s">
        <v>618</v>
      </c>
      <c r="AL83" s="757"/>
      <c r="AM83" s="757"/>
      <c r="AN83" s="757"/>
      <c r="AO83" s="757"/>
      <c r="AP83" s="757" t="s">
        <v>623</v>
      </c>
      <c r="AQ83" s="757"/>
      <c r="AR83" s="757"/>
      <c r="AS83" s="757"/>
      <c r="AT83" s="757"/>
      <c r="AU83" s="914" t="s">
        <v>531</v>
      </c>
      <c r="AV83" s="913"/>
      <c r="AW83" s="913"/>
      <c r="AX83" s="913"/>
      <c r="AY83" s="875"/>
      <c r="AZ83" s="873"/>
      <c r="BA83" s="873"/>
      <c r="BB83" s="873"/>
      <c r="BC83" s="873"/>
      <c r="BD83" s="874"/>
      <c r="BE83" s="241"/>
      <c r="BF83" s="241"/>
      <c r="BG83" s="241"/>
      <c r="BH83" s="241"/>
      <c r="BI83" s="241"/>
      <c r="BJ83" s="241"/>
      <c r="BK83" s="241"/>
      <c r="BL83" s="241"/>
      <c r="BM83" s="241"/>
      <c r="BN83" s="241"/>
      <c r="BO83" s="241"/>
      <c r="BP83" s="241"/>
      <c r="BQ83" s="238">
        <v>77</v>
      </c>
      <c r="BR83" s="243"/>
      <c r="BS83" s="901"/>
      <c r="BT83" s="902"/>
      <c r="BU83" s="902"/>
      <c r="BV83" s="902"/>
      <c r="BW83" s="902"/>
      <c r="BX83" s="902"/>
      <c r="BY83" s="902"/>
      <c r="BZ83" s="902"/>
      <c r="CA83" s="902"/>
      <c r="CB83" s="902"/>
      <c r="CC83" s="902"/>
      <c r="CD83" s="902"/>
      <c r="CE83" s="902"/>
      <c r="CF83" s="902"/>
      <c r="CG83" s="907"/>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30"/>
    </row>
    <row r="84" spans="1:131" ht="26.25" customHeight="1" x14ac:dyDescent="0.15">
      <c r="A84" s="238">
        <v>17</v>
      </c>
      <c r="B84" s="786" t="s">
        <v>610</v>
      </c>
      <c r="C84" s="787"/>
      <c r="D84" s="787"/>
      <c r="E84" s="787"/>
      <c r="F84" s="787"/>
      <c r="G84" s="787"/>
      <c r="H84" s="787"/>
      <c r="I84" s="787"/>
      <c r="J84" s="787"/>
      <c r="K84" s="787"/>
      <c r="L84" s="787"/>
      <c r="M84" s="787"/>
      <c r="N84" s="787"/>
      <c r="O84" s="787"/>
      <c r="P84" s="788"/>
      <c r="Q84" s="911">
        <v>823874</v>
      </c>
      <c r="R84" s="757"/>
      <c r="S84" s="757"/>
      <c r="T84" s="757"/>
      <c r="U84" s="757"/>
      <c r="V84" s="757">
        <v>808406</v>
      </c>
      <c r="W84" s="757"/>
      <c r="X84" s="757"/>
      <c r="Y84" s="757"/>
      <c r="Z84" s="757"/>
      <c r="AA84" s="757">
        <v>15468</v>
      </c>
      <c r="AB84" s="757"/>
      <c r="AC84" s="757"/>
      <c r="AD84" s="757"/>
      <c r="AE84" s="757"/>
      <c r="AF84" s="757">
        <v>15468</v>
      </c>
      <c r="AG84" s="757"/>
      <c r="AH84" s="757"/>
      <c r="AI84" s="757"/>
      <c r="AJ84" s="757"/>
      <c r="AK84" s="757" t="s">
        <v>618</v>
      </c>
      <c r="AL84" s="757"/>
      <c r="AM84" s="757"/>
      <c r="AN84" s="757"/>
      <c r="AO84" s="757"/>
      <c r="AP84" s="757" t="s">
        <v>618</v>
      </c>
      <c r="AQ84" s="757"/>
      <c r="AR84" s="757"/>
      <c r="AS84" s="757"/>
      <c r="AT84" s="757"/>
      <c r="AU84" s="914" t="s">
        <v>531</v>
      </c>
      <c r="AV84" s="913"/>
      <c r="AW84" s="913"/>
      <c r="AX84" s="913"/>
      <c r="AY84" s="875"/>
      <c r="AZ84" s="873"/>
      <c r="BA84" s="873"/>
      <c r="BB84" s="873"/>
      <c r="BC84" s="873"/>
      <c r="BD84" s="874"/>
      <c r="BE84" s="241"/>
      <c r="BF84" s="241"/>
      <c r="BG84" s="241"/>
      <c r="BH84" s="241"/>
      <c r="BI84" s="241"/>
      <c r="BJ84" s="241"/>
      <c r="BK84" s="241"/>
      <c r="BL84" s="241"/>
      <c r="BM84" s="241"/>
      <c r="BN84" s="241"/>
      <c r="BO84" s="241"/>
      <c r="BP84" s="241"/>
      <c r="BQ84" s="238">
        <v>78</v>
      </c>
      <c r="BR84" s="243"/>
      <c r="BS84" s="901"/>
      <c r="BT84" s="902"/>
      <c r="BU84" s="902"/>
      <c r="BV84" s="902"/>
      <c r="BW84" s="902"/>
      <c r="BX84" s="902"/>
      <c r="BY84" s="902"/>
      <c r="BZ84" s="902"/>
      <c r="CA84" s="902"/>
      <c r="CB84" s="902"/>
      <c r="CC84" s="902"/>
      <c r="CD84" s="902"/>
      <c r="CE84" s="902"/>
      <c r="CF84" s="902"/>
      <c r="CG84" s="907"/>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30"/>
    </row>
    <row r="85" spans="1:131" ht="26.25" customHeight="1" x14ac:dyDescent="0.15">
      <c r="A85" s="238">
        <v>18</v>
      </c>
      <c r="B85" s="786"/>
      <c r="C85" s="787"/>
      <c r="D85" s="787"/>
      <c r="E85" s="787"/>
      <c r="F85" s="787"/>
      <c r="G85" s="787"/>
      <c r="H85" s="787"/>
      <c r="I85" s="787"/>
      <c r="J85" s="787"/>
      <c r="K85" s="787"/>
      <c r="L85" s="787"/>
      <c r="M85" s="787"/>
      <c r="N85" s="787"/>
      <c r="O85" s="787"/>
      <c r="P85" s="788"/>
      <c r="Q85" s="911"/>
      <c r="R85" s="757"/>
      <c r="S85" s="757"/>
      <c r="T85" s="757"/>
      <c r="U85" s="757"/>
      <c r="V85" s="757"/>
      <c r="W85" s="757"/>
      <c r="X85" s="757"/>
      <c r="Y85" s="757"/>
      <c r="Z85" s="757"/>
      <c r="AA85" s="757"/>
      <c r="AB85" s="757"/>
      <c r="AC85" s="757"/>
      <c r="AD85" s="757"/>
      <c r="AE85" s="757"/>
      <c r="AF85" s="757"/>
      <c r="AG85" s="757"/>
      <c r="AH85" s="757"/>
      <c r="AI85" s="757"/>
      <c r="AJ85" s="757"/>
      <c r="AK85" s="757"/>
      <c r="AL85" s="757"/>
      <c r="AM85" s="757"/>
      <c r="AN85" s="757"/>
      <c r="AO85" s="757"/>
      <c r="AP85" s="757"/>
      <c r="AQ85" s="757"/>
      <c r="AR85" s="757"/>
      <c r="AS85" s="757"/>
      <c r="AT85" s="757"/>
      <c r="AU85" s="757"/>
      <c r="AV85" s="757"/>
      <c r="AW85" s="757"/>
      <c r="AX85" s="757"/>
      <c r="AY85" s="757"/>
      <c r="AZ85" s="873"/>
      <c r="BA85" s="873"/>
      <c r="BB85" s="873"/>
      <c r="BC85" s="873"/>
      <c r="BD85" s="874"/>
      <c r="BE85" s="241"/>
      <c r="BF85" s="241"/>
      <c r="BG85" s="241"/>
      <c r="BH85" s="241"/>
      <c r="BI85" s="241"/>
      <c r="BJ85" s="241"/>
      <c r="BK85" s="241"/>
      <c r="BL85" s="241"/>
      <c r="BM85" s="241"/>
      <c r="BN85" s="241"/>
      <c r="BO85" s="241"/>
      <c r="BP85" s="241"/>
      <c r="BQ85" s="238">
        <v>79</v>
      </c>
      <c r="BR85" s="243"/>
      <c r="BS85" s="901"/>
      <c r="BT85" s="902"/>
      <c r="BU85" s="902"/>
      <c r="BV85" s="902"/>
      <c r="BW85" s="902"/>
      <c r="BX85" s="902"/>
      <c r="BY85" s="902"/>
      <c r="BZ85" s="902"/>
      <c r="CA85" s="902"/>
      <c r="CB85" s="902"/>
      <c r="CC85" s="902"/>
      <c r="CD85" s="902"/>
      <c r="CE85" s="902"/>
      <c r="CF85" s="902"/>
      <c r="CG85" s="907"/>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30"/>
    </row>
    <row r="86" spans="1:131" ht="26.25" customHeight="1" x14ac:dyDescent="0.15">
      <c r="A86" s="238">
        <v>19</v>
      </c>
      <c r="B86" s="786"/>
      <c r="C86" s="787"/>
      <c r="D86" s="787"/>
      <c r="E86" s="787"/>
      <c r="F86" s="787"/>
      <c r="G86" s="787"/>
      <c r="H86" s="787"/>
      <c r="I86" s="787"/>
      <c r="J86" s="787"/>
      <c r="K86" s="787"/>
      <c r="L86" s="787"/>
      <c r="M86" s="787"/>
      <c r="N86" s="787"/>
      <c r="O86" s="787"/>
      <c r="P86" s="788"/>
      <c r="Q86" s="911"/>
      <c r="R86" s="757"/>
      <c r="S86" s="757"/>
      <c r="T86" s="757"/>
      <c r="U86" s="757"/>
      <c r="V86" s="757"/>
      <c r="W86" s="757"/>
      <c r="X86" s="757"/>
      <c r="Y86" s="757"/>
      <c r="Z86" s="757"/>
      <c r="AA86" s="757"/>
      <c r="AB86" s="757"/>
      <c r="AC86" s="757"/>
      <c r="AD86" s="757"/>
      <c r="AE86" s="757"/>
      <c r="AF86" s="757"/>
      <c r="AG86" s="757"/>
      <c r="AH86" s="757"/>
      <c r="AI86" s="757"/>
      <c r="AJ86" s="757"/>
      <c r="AK86" s="757"/>
      <c r="AL86" s="757"/>
      <c r="AM86" s="757"/>
      <c r="AN86" s="757"/>
      <c r="AO86" s="757"/>
      <c r="AP86" s="757"/>
      <c r="AQ86" s="757"/>
      <c r="AR86" s="757"/>
      <c r="AS86" s="757"/>
      <c r="AT86" s="757"/>
      <c r="AU86" s="757"/>
      <c r="AV86" s="757"/>
      <c r="AW86" s="757"/>
      <c r="AX86" s="757"/>
      <c r="AY86" s="757"/>
      <c r="AZ86" s="873"/>
      <c r="BA86" s="873"/>
      <c r="BB86" s="873"/>
      <c r="BC86" s="873"/>
      <c r="BD86" s="874"/>
      <c r="BE86" s="241"/>
      <c r="BF86" s="241"/>
      <c r="BG86" s="241"/>
      <c r="BH86" s="241"/>
      <c r="BI86" s="241"/>
      <c r="BJ86" s="241"/>
      <c r="BK86" s="241"/>
      <c r="BL86" s="241"/>
      <c r="BM86" s="241"/>
      <c r="BN86" s="241"/>
      <c r="BO86" s="241"/>
      <c r="BP86" s="241"/>
      <c r="BQ86" s="238">
        <v>80</v>
      </c>
      <c r="BR86" s="243"/>
      <c r="BS86" s="901"/>
      <c r="BT86" s="902"/>
      <c r="BU86" s="902"/>
      <c r="BV86" s="902"/>
      <c r="BW86" s="902"/>
      <c r="BX86" s="902"/>
      <c r="BY86" s="902"/>
      <c r="BZ86" s="902"/>
      <c r="CA86" s="902"/>
      <c r="CB86" s="902"/>
      <c r="CC86" s="902"/>
      <c r="CD86" s="902"/>
      <c r="CE86" s="902"/>
      <c r="CF86" s="902"/>
      <c r="CG86" s="907"/>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20"/>
      <c r="BA87" s="920"/>
      <c r="BB87" s="920"/>
      <c r="BC87" s="920"/>
      <c r="BD87" s="921"/>
      <c r="BE87" s="241"/>
      <c r="BF87" s="241"/>
      <c r="BG87" s="241"/>
      <c r="BH87" s="241"/>
      <c r="BI87" s="241"/>
      <c r="BJ87" s="241"/>
      <c r="BK87" s="241"/>
      <c r="BL87" s="241"/>
      <c r="BM87" s="241"/>
      <c r="BN87" s="241"/>
      <c r="BO87" s="241"/>
      <c r="BP87" s="241"/>
      <c r="BQ87" s="238">
        <v>81</v>
      </c>
      <c r="BR87" s="243"/>
      <c r="BS87" s="901"/>
      <c r="BT87" s="902"/>
      <c r="BU87" s="902"/>
      <c r="BV87" s="902"/>
      <c r="BW87" s="902"/>
      <c r="BX87" s="902"/>
      <c r="BY87" s="902"/>
      <c r="BZ87" s="902"/>
      <c r="CA87" s="902"/>
      <c r="CB87" s="902"/>
      <c r="CC87" s="902"/>
      <c r="CD87" s="902"/>
      <c r="CE87" s="902"/>
      <c r="CF87" s="902"/>
      <c r="CG87" s="907"/>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30"/>
    </row>
    <row r="88" spans="1:131" ht="26.25" customHeight="1" thickBot="1" x14ac:dyDescent="0.2">
      <c r="A88" s="240" t="s">
        <v>399</v>
      </c>
      <c r="B88" s="833" t="s">
        <v>429</v>
      </c>
      <c r="C88" s="834"/>
      <c r="D88" s="834"/>
      <c r="E88" s="834"/>
      <c r="F88" s="834"/>
      <c r="G88" s="834"/>
      <c r="H88" s="834"/>
      <c r="I88" s="834"/>
      <c r="J88" s="834"/>
      <c r="K88" s="834"/>
      <c r="L88" s="834"/>
      <c r="M88" s="834"/>
      <c r="N88" s="834"/>
      <c r="O88" s="834"/>
      <c r="P88" s="835"/>
      <c r="Q88" s="882"/>
      <c r="R88" s="883"/>
      <c r="S88" s="883"/>
      <c r="T88" s="883"/>
      <c r="U88" s="883"/>
      <c r="V88" s="883"/>
      <c r="W88" s="883"/>
      <c r="X88" s="883"/>
      <c r="Y88" s="883"/>
      <c r="Z88" s="883"/>
      <c r="AA88" s="883"/>
      <c r="AB88" s="883"/>
      <c r="AC88" s="883"/>
      <c r="AD88" s="883"/>
      <c r="AE88" s="883"/>
      <c r="AF88" s="886">
        <f>SUM(AF68:AJ87)</f>
        <v>24258</v>
      </c>
      <c r="AG88" s="886"/>
      <c r="AH88" s="886"/>
      <c r="AI88" s="886"/>
      <c r="AJ88" s="886"/>
      <c r="AK88" s="883"/>
      <c r="AL88" s="883"/>
      <c r="AM88" s="883"/>
      <c r="AN88" s="883"/>
      <c r="AO88" s="883"/>
      <c r="AP88" s="886">
        <f>SUM(AP68:AT87)</f>
        <v>9095</v>
      </c>
      <c r="AQ88" s="886"/>
      <c r="AR88" s="886"/>
      <c r="AS88" s="886"/>
      <c r="AT88" s="886"/>
      <c r="AU88" s="886">
        <f>SUM(AU68:AY87)</f>
        <v>395</v>
      </c>
      <c r="AV88" s="886"/>
      <c r="AW88" s="886"/>
      <c r="AX88" s="886"/>
      <c r="AY88" s="886"/>
      <c r="AZ88" s="891"/>
      <c r="BA88" s="891"/>
      <c r="BB88" s="891"/>
      <c r="BC88" s="891"/>
      <c r="BD88" s="892"/>
      <c r="BE88" s="241"/>
      <c r="BF88" s="241"/>
      <c r="BG88" s="241"/>
      <c r="BH88" s="241"/>
      <c r="BI88" s="241"/>
      <c r="BJ88" s="241"/>
      <c r="BK88" s="241"/>
      <c r="BL88" s="241"/>
      <c r="BM88" s="241"/>
      <c r="BN88" s="241"/>
      <c r="BO88" s="241"/>
      <c r="BP88" s="241"/>
      <c r="BQ88" s="238">
        <v>82</v>
      </c>
      <c r="BR88" s="243"/>
      <c r="BS88" s="901"/>
      <c r="BT88" s="902"/>
      <c r="BU88" s="902"/>
      <c r="BV88" s="902"/>
      <c r="BW88" s="902"/>
      <c r="BX88" s="902"/>
      <c r="BY88" s="902"/>
      <c r="BZ88" s="902"/>
      <c r="CA88" s="902"/>
      <c r="CB88" s="902"/>
      <c r="CC88" s="902"/>
      <c r="CD88" s="902"/>
      <c r="CE88" s="902"/>
      <c r="CF88" s="902"/>
      <c r="CG88" s="907"/>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1"/>
      <c r="BT89" s="902"/>
      <c r="BU89" s="902"/>
      <c r="BV89" s="902"/>
      <c r="BW89" s="902"/>
      <c r="BX89" s="902"/>
      <c r="BY89" s="902"/>
      <c r="BZ89" s="902"/>
      <c r="CA89" s="902"/>
      <c r="CB89" s="902"/>
      <c r="CC89" s="902"/>
      <c r="CD89" s="902"/>
      <c r="CE89" s="902"/>
      <c r="CF89" s="902"/>
      <c r="CG89" s="907"/>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1"/>
      <c r="BT90" s="902"/>
      <c r="BU90" s="902"/>
      <c r="BV90" s="902"/>
      <c r="BW90" s="902"/>
      <c r="BX90" s="902"/>
      <c r="BY90" s="902"/>
      <c r="BZ90" s="902"/>
      <c r="CA90" s="902"/>
      <c r="CB90" s="902"/>
      <c r="CC90" s="902"/>
      <c r="CD90" s="902"/>
      <c r="CE90" s="902"/>
      <c r="CF90" s="902"/>
      <c r="CG90" s="907"/>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1"/>
      <c r="BT91" s="902"/>
      <c r="BU91" s="902"/>
      <c r="BV91" s="902"/>
      <c r="BW91" s="902"/>
      <c r="BX91" s="902"/>
      <c r="BY91" s="902"/>
      <c r="BZ91" s="902"/>
      <c r="CA91" s="902"/>
      <c r="CB91" s="902"/>
      <c r="CC91" s="902"/>
      <c r="CD91" s="902"/>
      <c r="CE91" s="902"/>
      <c r="CF91" s="902"/>
      <c r="CG91" s="907"/>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1"/>
      <c r="BT92" s="902"/>
      <c r="BU92" s="902"/>
      <c r="BV92" s="902"/>
      <c r="BW92" s="902"/>
      <c r="BX92" s="902"/>
      <c r="BY92" s="902"/>
      <c r="BZ92" s="902"/>
      <c r="CA92" s="902"/>
      <c r="CB92" s="902"/>
      <c r="CC92" s="902"/>
      <c r="CD92" s="902"/>
      <c r="CE92" s="902"/>
      <c r="CF92" s="902"/>
      <c r="CG92" s="907"/>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1"/>
      <c r="BT93" s="902"/>
      <c r="BU93" s="902"/>
      <c r="BV93" s="902"/>
      <c r="BW93" s="902"/>
      <c r="BX93" s="902"/>
      <c r="BY93" s="902"/>
      <c r="BZ93" s="902"/>
      <c r="CA93" s="902"/>
      <c r="CB93" s="902"/>
      <c r="CC93" s="902"/>
      <c r="CD93" s="902"/>
      <c r="CE93" s="902"/>
      <c r="CF93" s="902"/>
      <c r="CG93" s="907"/>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1"/>
      <c r="BT94" s="902"/>
      <c r="BU94" s="902"/>
      <c r="BV94" s="902"/>
      <c r="BW94" s="902"/>
      <c r="BX94" s="902"/>
      <c r="BY94" s="902"/>
      <c r="BZ94" s="902"/>
      <c r="CA94" s="902"/>
      <c r="CB94" s="902"/>
      <c r="CC94" s="902"/>
      <c r="CD94" s="902"/>
      <c r="CE94" s="902"/>
      <c r="CF94" s="902"/>
      <c r="CG94" s="907"/>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1"/>
      <c r="BT95" s="902"/>
      <c r="BU95" s="902"/>
      <c r="BV95" s="902"/>
      <c r="BW95" s="902"/>
      <c r="BX95" s="902"/>
      <c r="BY95" s="902"/>
      <c r="BZ95" s="902"/>
      <c r="CA95" s="902"/>
      <c r="CB95" s="902"/>
      <c r="CC95" s="902"/>
      <c r="CD95" s="902"/>
      <c r="CE95" s="902"/>
      <c r="CF95" s="902"/>
      <c r="CG95" s="907"/>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1"/>
      <c r="BT96" s="902"/>
      <c r="BU96" s="902"/>
      <c r="BV96" s="902"/>
      <c r="BW96" s="902"/>
      <c r="BX96" s="902"/>
      <c r="BY96" s="902"/>
      <c r="BZ96" s="902"/>
      <c r="CA96" s="902"/>
      <c r="CB96" s="902"/>
      <c r="CC96" s="902"/>
      <c r="CD96" s="902"/>
      <c r="CE96" s="902"/>
      <c r="CF96" s="902"/>
      <c r="CG96" s="907"/>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1"/>
      <c r="BT97" s="902"/>
      <c r="BU97" s="902"/>
      <c r="BV97" s="902"/>
      <c r="BW97" s="902"/>
      <c r="BX97" s="902"/>
      <c r="BY97" s="902"/>
      <c r="BZ97" s="902"/>
      <c r="CA97" s="902"/>
      <c r="CB97" s="902"/>
      <c r="CC97" s="902"/>
      <c r="CD97" s="902"/>
      <c r="CE97" s="902"/>
      <c r="CF97" s="902"/>
      <c r="CG97" s="907"/>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1"/>
      <c r="BT98" s="902"/>
      <c r="BU98" s="902"/>
      <c r="BV98" s="902"/>
      <c r="BW98" s="902"/>
      <c r="BX98" s="902"/>
      <c r="BY98" s="902"/>
      <c r="BZ98" s="902"/>
      <c r="CA98" s="902"/>
      <c r="CB98" s="902"/>
      <c r="CC98" s="902"/>
      <c r="CD98" s="902"/>
      <c r="CE98" s="902"/>
      <c r="CF98" s="902"/>
      <c r="CG98" s="907"/>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1"/>
      <c r="BT99" s="902"/>
      <c r="BU99" s="902"/>
      <c r="BV99" s="902"/>
      <c r="BW99" s="902"/>
      <c r="BX99" s="902"/>
      <c r="BY99" s="902"/>
      <c r="BZ99" s="902"/>
      <c r="CA99" s="902"/>
      <c r="CB99" s="902"/>
      <c r="CC99" s="902"/>
      <c r="CD99" s="902"/>
      <c r="CE99" s="902"/>
      <c r="CF99" s="902"/>
      <c r="CG99" s="907"/>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1"/>
      <c r="BT100" s="902"/>
      <c r="BU100" s="902"/>
      <c r="BV100" s="902"/>
      <c r="BW100" s="902"/>
      <c r="BX100" s="902"/>
      <c r="BY100" s="902"/>
      <c r="BZ100" s="902"/>
      <c r="CA100" s="902"/>
      <c r="CB100" s="902"/>
      <c r="CC100" s="902"/>
      <c r="CD100" s="902"/>
      <c r="CE100" s="902"/>
      <c r="CF100" s="902"/>
      <c r="CG100" s="907"/>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1"/>
      <c r="BT101" s="902"/>
      <c r="BU101" s="902"/>
      <c r="BV101" s="902"/>
      <c r="BW101" s="902"/>
      <c r="BX101" s="902"/>
      <c r="BY101" s="902"/>
      <c r="BZ101" s="902"/>
      <c r="CA101" s="902"/>
      <c r="CB101" s="902"/>
      <c r="CC101" s="902"/>
      <c r="CD101" s="902"/>
      <c r="CE101" s="902"/>
      <c r="CF101" s="902"/>
      <c r="CG101" s="907"/>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833" t="s">
        <v>430</v>
      </c>
      <c r="BS102" s="834"/>
      <c r="BT102" s="834"/>
      <c r="BU102" s="834"/>
      <c r="BV102" s="834"/>
      <c r="BW102" s="834"/>
      <c r="BX102" s="834"/>
      <c r="BY102" s="834"/>
      <c r="BZ102" s="834"/>
      <c r="CA102" s="834"/>
      <c r="CB102" s="834"/>
      <c r="CC102" s="834"/>
      <c r="CD102" s="834"/>
      <c r="CE102" s="834"/>
      <c r="CF102" s="834"/>
      <c r="CG102" s="835"/>
      <c r="CH102" s="922"/>
      <c r="CI102" s="923"/>
      <c r="CJ102" s="923"/>
      <c r="CK102" s="923"/>
      <c r="CL102" s="924"/>
      <c r="CM102" s="922"/>
      <c r="CN102" s="923"/>
      <c r="CO102" s="923"/>
      <c r="CP102" s="923"/>
      <c r="CQ102" s="924"/>
      <c r="CR102" s="925">
        <v>6</v>
      </c>
      <c r="CS102" s="894"/>
      <c r="CT102" s="894"/>
      <c r="CU102" s="894"/>
      <c r="CV102" s="926"/>
      <c r="CW102" s="925" t="s">
        <v>593</v>
      </c>
      <c r="CX102" s="894"/>
      <c r="CY102" s="894"/>
      <c r="CZ102" s="894"/>
      <c r="DA102" s="926"/>
      <c r="DB102" s="925">
        <v>121</v>
      </c>
      <c r="DC102" s="894"/>
      <c r="DD102" s="894"/>
      <c r="DE102" s="894"/>
      <c r="DF102" s="926"/>
      <c r="DG102" s="925">
        <v>0</v>
      </c>
      <c r="DH102" s="894"/>
      <c r="DI102" s="894"/>
      <c r="DJ102" s="894"/>
      <c r="DK102" s="926"/>
      <c r="DL102" s="925">
        <v>0</v>
      </c>
      <c r="DM102" s="894"/>
      <c r="DN102" s="894"/>
      <c r="DO102" s="894"/>
      <c r="DP102" s="926"/>
      <c r="DQ102" s="925">
        <v>81</v>
      </c>
      <c r="DR102" s="894"/>
      <c r="DS102" s="894"/>
      <c r="DT102" s="894"/>
      <c r="DU102" s="926"/>
      <c r="DV102" s="833"/>
      <c r="DW102" s="834"/>
      <c r="DX102" s="834"/>
      <c r="DY102" s="834"/>
      <c r="DZ102" s="94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0" t="s">
        <v>431</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1" t="s">
        <v>432</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2" t="s">
        <v>435</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436</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30" customFormat="1" ht="26.25" customHeight="1" x14ac:dyDescent="0.15">
      <c r="A109" s="947" t="s">
        <v>437</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438</v>
      </c>
      <c r="AB109" s="928"/>
      <c r="AC109" s="928"/>
      <c r="AD109" s="928"/>
      <c r="AE109" s="929"/>
      <c r="AF109" s="927" t="s">
        <v>439</v>
      </c>
      <c r="AG109" s="928"/>
      <c r="AH109" s="928"/>
      <c r="AI109" s="928"/>
      <c r="AJ109" s="929"/>
      <c r="AK109" s="927" t="s">
        <v>317</v>
      </c>
      <c r="AL109" s="928"/>
      <c r="AM109" s="928"/>
      <c r="AN109" s="928"/>
      <c r="AO109" s="929"/>
      <c r="AP109" s="927" t="s">
        <v>440</v>
      </c>
      <c r="AQ109" s="928"/>
      <c r="AR109" s="928"/>
      <c r="AS109" s="928"/>
      <c r="AT109" s="930"/>
      <c r="AU109" s="947" t="s">
        <v>437</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438</v>
      </c>
      <c r="BR109" s="928"/>
      <c r="BS109" s="928"/>
      <c r="BT109" s="928"/>
      <c r="BU109" s="929"/>
      <c r="BV109" s="927" t="s">
        <v>439</v>
      </c>
      <c r="BW109" s="928"/>
      <c r="BX109" s="928"/>
      <c r="BY109" s="928"/>
      <c r="BZ109" s="929"/>
      <c r="CA109" s="927" t="s">
        <v>317</v>
      </c>
      <c r="CB109" s="928"/>
      <c r="CC109" s="928"/>
      <c r="CD109" s="928"/>
      <c r="CE109" s="929"/>
      <c r="CF109" s="948" t="s">
        <v>440</v>
      </c>
      <c r="CG109" s="948"/>
      <c r="CH109" s="948"/>
      <c r="CI109" s="948"/>
      <c r="CJ109" s="948"/>
      <c r="CK109" s="927" t="s">
        <v>441</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438</v>
      </c>
      <c r="DH109" s="928"/>
      <c r="DI109" s="928"/>
      <c r="DJ109" s="928"/>
      <c r="DK109" s="929"/>
      <c r="DL109" s="927" t="s">
        <v>439</v>
      </c>
      <c r="DM109" s="928"/>
      <c r="DN109" s="928"/>
      <c r="DO109" s="928"/>
      <c r="DP109" s="929"/>
      <c r="DQ109" s="927" t="s">
        <v>317</v>
      </c>
      <c r="DR109" s="928"/>
      <c r="DS109" s="928"/>
      <c r="DT109" s="928"/>
      <c r="DU109" s="929"/>
      <c r="DV109" s="927" t="s">
        <v>440</v>
      </c>
      <c r="DW109" s="928"/>
      <c r="DX109" s="928"/>
      <c r="DY109" s="928"/>
      <c r="DZ109" s="930"/>
    </row>
    <row r="110" spans="1:131" s="230" customFormat="1" ht="26.25" customHeight="1" x14ac:dyDescent="0.15">
      <c r="A110" s="931" t="s">
        <v>442</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1274576</v>
      </c>
      <c r="AB110" s="935"/>
      <c r="AC110" s="935"/>
      <c r="AD110" s="935"/>
      <c r="AE110" s="936"/>
      <c r="AF110" s="937">
        <v>1324631</v>
      </c>
      <c r="AG110" s="935"/>
      <c r="AH110" s="935"/>
      <c r="AI110" s="935"/>
      <c r="AJ110" s="936"/>
      <c r="AK110" s="937">
        <v>1438951</v>
      </c>
      <c r="AL110" s="935"/>
      <c r="AM110" s="935"/>
      <c r="AN110" s="935"/>
      <c r="AO110" s="936"/>
      <c r="AP110" s="938">
        <v>12.5</v>
      </c>
      <c r="AQ110" s="939"/>
      <c r="AR110" s="939"/>
      <c r="AS110" s="939"/>
      <c r="AT110" s="940"/>
      <c r="AU110" s="941" t="s">
        <v>75</v>
      </c>
      <c r="AV110" s="942"/>
      <c r="AW110" s="942"/>
      <c r="AX110" s="942"/>
      <c r="AY110" s="942"/>
      <c r="AZ110" s="964" t="s">
        <v>443</v>
      </c>
      <c r="BA110" s="932"/>
      <c r="BB110" s="932"/>
      <c r="BC110" s="932"/>
      <c r="BD110" s="932"/>
      <c r="BE110" s="932"/>
      <c r="BF110" s="932"/>
      <c r="BG110" s="932"/>
      <c r="BH110" s="932"/>
      <c r="BI110" s="932"/>
      <c r="BJ110" s="932"/>
      <c r="BK110" s="932"/>
      <c r="BL110" s="932"/>
      <c r="BM110" s="932"/>
      <c r="BN110" s="932"/>
      <c r="BO110" s="932"/>
      <c r="BP110" s="933"/>
      <c r="BQ110" s="965">
        <v>13888168</v>
      </c>
      <c r="BR110" s="966"/>
      <c r="BS110" s="966"/>
      <c r="BT110" s="966"/>
      <c r="BU110" s="966"/>
      <c r="BV110" s="966">
        <v>14428569</v>
      </c>
      <c r="BW110" s="966"/>
      <c r="BX110" s="966"/>
      <c r="BY110" s="966"/>
      <c r="BZ110" s="966"/>
      <c r="CA110" s="966">
        <v>15108494</v>
      </c>
      <c r="CB110" s="966"/>
      <c r="CC110" s="966"/>
      <c r="CD110" s="966"/>
      <c r="CE110" s="966"/>
      <c r="CF110" s="979">
        <v>130.69999999999999</v>
      </c>
      <c r="CG110" s="980"/>
      <c r="CH110" s="980"/>
      <c r="CI110" s="980"/>
      <c r="CJ110" s="980"/>
      <c r="CK110" s="981" t="s">
        <v>444</v>
      </c>
      <c r="CL110" s="982"/>
      <c r="CM110" s="964" t="s">
        <v>445</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421</v>
      </c>
      <c r="DH110" s="966"/>
      <c r="DI110" s="966"/>
      <c r="DJ110" s="966"/>
      <c r="DK110" s="966"/>
      <c r="DL110" s="966" t="s">
        <v>446</v>
      </c>
      <c r="DM110" s="966"/>
      <c r="DN110" s="966"/>
      <c r="DO110" s="966"/>
      <c r="DP110" s="966"/>
      <c r="DQ110" s="966" t="s">
        <v>132</v>
      </c>
      <c r="DR110" s="966"/>
      <c r="DS110" s="966"/>
      <c r="DT110" s="966"/>
      <c r="DU110" s="966"/>
      <c r="DV110" s="967" t="s">
        <v>446</v>
      </c>
      <c r="DW110" s="967"/>
      <c r="DX110" s="967"/>
      <c r="DY110" s="967"/>
      <c r="DZ110" s="968"/>
    </row>
    <row r="111" spans="1:131" s="230" customFormat="1" ht="26.25" customHeight="1" x14ac:dyDescent="0.15">
      <c r="A111" s="969" t="s">
        <v>447</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132</v>
      </c>
      <c r="AB111" s="973"/>
      <c r="AC111" s="973"/>
      <c r="AD111" s="973"/>
      <c r="AE111" s="974"/>
      <c r="AF111" s="975" t="s">
        <v>132</v>
      </c>
      <c r="AG111" s="973"/>
      <c r="AH111" s="973"/>
      <c r="AI111" s="973"/>
      <c r="AJ111" s="974"/>
      <c r="AK111" s="975" t="s">
        <v>421</v>
      </c>
      <c r="AL111" s="973"/>
      <c r="AM111" s="973"/>
      <c r="AN111" s="973"/>
      <c r="AO111" s="974"/>
      <c r="AP111" s="976" t="s">
        <v>421</v>
      </c>
      <c r="AQ111" s="977"/>
      <c r="AR111" s="977"/>
      <c r="AS111" s="977"/>
      <c r="AT111" s="978"/>
      <c r="AU111" s="943"/>
      <c r="AV111" s="944"/>
      <c r="AW111" s="944"/>
      <c r="AX111" s="944"/>
      <c r="AY111" s="944"/>
      <c r="AZ111" s="957" t="s">
        <v>448</v>
      </c>
      <c r="BA111" s="958"/>
      <c r="BB111" s="958"/>
      <c r="BC111" s="958"/>
      <c r="BD111" s="958"/>
      <c r="BE111" s="958"/>
      <c r="BF111" s="958"/>
      <c r="BG111" s="958"/>
      <c r="BH111" s="958"/>
      <c r="BI111" s="958"/>
      <c r="BJ111" s="958"/>
      <c r="BK111" s="958"/>
      <c r="BL111" s="958"/>
      <c r="BM111" s="958"/>
      <c r="BN111" s="958"/>
      <c r="BO111" s="958"/>
      <c r="BP111" s="959"/>
      <c r="BQ111" s="960" t="s">
        <v>446</v>
      </c>
      <c r="BR111" s="961"/>
      <c r="BS111" s="961"/>
      <c r="BT111" s="961"/>
      <c r="BU111" s="961"/>
      <c r="BV111" s="961" t="s">
        <v>446</v>
      </c>
      <c r="BW111" s="961"/>
      <c r="BX111" s="961"/>
      <c r="BY111" s="961"/>
      <c r="BZ111" s="961"/>
      <c r="CA111" s="961" t="s">
        <v>421</v>
      </c>
      <c r="CB111" s="961"/>
      <c r="CC111" s="961"/>
      <c r="CD111" s="961"/>
      <c r="CE111" s="961"/>
      <c r="CF111" s="955" t="s">
        <v>446</v>
      </c>
      <c r="CG111" s="956"/>
      <c r="CH111" s="956"/>
      <c r="CI111" s="956"/>
      <c r="CJ111" s="956"/>
      <c r="CK111" s="983"/>
      <c r="CL111" s="984"/>
      <c r="CM111" s="957" t="s">
        <v>449</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446</v>
      </c>
      <c r="DH111" s="961"/>
      <c r="DI111" s="961"/>
      <c r="DJ111" s="961"/>
      <c r="DK111" s="961"/>
      <c r="DL111" s="961" t="s">
        <v>446</v>
      </c>
      <c r="DM111" s="961"/>
      <c r="DN111" s="961"/>
      <c r="DO111" s="961"/>
      <c r="DP111" s="961"/>
      <c r="DQ111" s="961" t="s">
        <v>446</v>
      </c>
      <c r="DR111" s="961"/>
      <c r="DS111" s="961"/>
      <c r="DT111" s="961"/>
      <c r="DU111" s="961"/>
      <c r="DV111" s="962" t="s">
        <v>446</v>
      </c>
      <c r="DW111" s="962"/>
      <c r="DX111" s="962"/>
      <c r="DY111" s="962"/>
      <c r="DZ111" s="963"/>
    </row>
    <row r="112" spans="1:131" s="230" customFormat="1" ht="26.25" customHeight="1" x14ac:dyDescent="0.15">
      <c r="A112" s="987" t="s">
        <v>450</v>
      </c>
      <c r="B112" s="988"/>
      <c r="C112" s="958" t="s">
        <v>451</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132</v>
      </c>
      <c r="AB112" s="994"/>
      <c r="AC112" s="994"/>
      <c r="AD112" s="994"/>
      <c r="AE112" s="995"/>
      <c r="AF112" s="996" t="s">
        <v>132</v>
      </c>
      <c r="AG112" s="994"/>
      <c r="AH112" s="994"/>
      <c r="AI112" s="994"/>
      <c r="AJ112" s="995"/>
      <c r="AK112" s="996" t="s">
        <v>452</v>
      </c>
      <c r="AL112" s="994"/>
      <c r="AM112" s="994"/>
      <c r="AN112" s="994"/>
      <c r="AO112" s="995"/>
      <c r="AP112" s="997" t="s">
        <v>132</v>
      </c>
      <c r="AQ112" s="998"/>
      <c r="AR112" s="998"/>
      <c r="AS112" s="998"/>
      <c r="AT112" s="999"/>
      <c r="AU112" s="943"/>
      <c r="AV112" s="944"/>
      <c r="AW112" s="944"/>
      <c r="AX112" s="944"/>
      <c r="AY112" s="944"/>
      <c r="AZ112" s="957" t="s">
        <v>453</v>
      </c>
      <c r="BA112" s="958"/>
      <c r="BB112" s="958"/>
      <c r="BC112" s="958"/>
      <c r="BD112" s="958"/>
      <c r="BE112" s="958"/>
      <c r="BF112" s="958"/>
      <c r="BG112" s="958"/>
      <c r="BH112" s="958"/>
      <c r="BI112" s="958"/>
      <c r="BJ112" s="958"/>
      <c r="BK112" s="958"/>
      <c r="BL112" s="958"/>
      <c r="BM112" s="958"/>
      <c r="BN112" s="958"/>
      <c r="BO112" s="958"/>
      <c r="BP112" s="959"/>
      <c r="BQ112" s="960">
        <v>5803249</v>
      </c>
      <c r="BR112" s="961"/>
      <c r="BS112" s="961"/>
      <c r="BT112" s="961"/>
      <c r="BU112" s="961"/>
      <c r="BV112" s="961">
        <v>5521541</v>
      </c>
      <c r="BW112" s="961"/>
      <c r="BX112" s="961"/>
      <c r="BY112" s="961"/>
      <c r="BZ112" s="961"/>
      <c r="CA112" s="961">
        <v>4687504</v>
      </c>
      <c r="CB112" s="961"/>
      <c r="CC112" s="961"/>
      <c r="CD112" s="961"/>
      <c r="CE112" s="961"/>
      <c r="CF112" s="955">
        <v>40.6</v>
      </c>
      <c r="CG112" s="956"/>
      <c r="CH112" s="956"/>
      <c r="CI112" s="956"/>
      <c r="CJ112" s="956"/>
      <c r="CK112" s="983"/>
      <c r="CL112" s="984"/>
      <c r="CM112" s="957" t="s">
        <v>454</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132</v>
      </c>
      <c r="DH112" s="961"/>
      <c r="DI112" s="961"/>
      <c r="DJ112" s="961"/>
      <c r="DK112" s="961"/>
      <c r="DL112" s="961" t="s">
        <v>132</v>
      </c>
      <c r="DM112" s="961"/>
      <c r="DN112" s="961"/>
      <c r="DO112" s="961"/>
      <c r="DP112" s="961"/>
      <c r="DQ112" s="961" t="s">
        <v>452</v>
      </c>
      <c r="DR112" s="961"/>
      <c r="DS112" s="961"/>
      <c r="DT112" s="961"/>
      <c r="DU112" s="961"/>
      <c r="DV112" s="962" t="s">
        <v>132</v>
      </c>
      <c r="DW112" s="962"/>
      <c r="DX112" s="962"/>
      <c r="DY112" s="962"/>
      <c r="DZ112" s="963"/>
    </row>
    <row r="113" spans="1:130" s="230" customFormat="1" ht="26.25" customHeight="1" x14ac:dyDescent="0.15">
      <c r="A113" s="989"/>
      <c r="B113" s="990"/>
      <c r="C113" s="958" t="s">
        <v>455</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439234</v>
      </c>
      <c r="AB113" s="973"/>
      <c r="AC113" s="973"/>
      <c r="AD113" s="973"/>
      <c r="AE113" s="974"/>
      <c r="AF113" s="975">
        <v>504828</v>
      </c>
      <c r="AG113" s="973"/>
      <c r="AH113" s="973"/>
      <c r="AI113" s="973"/>
      <c r="AJ113" s="974"/>
      <c r="AK113" s="975">
        <v>432955</v>
      </c>
      <c r="AL113" s="973"/>
      <c r="AM113" s="973"/>
      <c r="AN113" s="973"/>
      <c r="AO113" s="974"/>
      <c r="AP113" s="976">
        <v>3.7</v>
      </c>
      <c r="AQ113" s="977"/>
      <c r="AR113" s="977"/>
      <c r="AS113" s="977"/>
      <c r="AT113" s="978"/>
      <c r="AU113" s="943"/>
      <c r="AV113" s="944"/>
      <c r="AW113" s="944"/>
      <c r="AX113" s="944"/>
      <c r="AY113" s="944"/>
      <c r="AZ113" s="957" t="s">
        <v>456</v>
      </c>
      <c r="BA113" s="958"/>
      <c r="BB113" s="958"/>
      <c r="BC113" s="958"/>
      <c r="BD113" s="958"/>
      <c r="BE113" s="958"/>
      <c r="BF113" s="958"/>
      <c r="BG113" s="958"/>
      <c r="BH113" s="958"/>
      <c r="BI113" s="958"/>
      <c r="BJ113" s="958"/>
      <c r="BK113" s="958"/>
      <c r="BL113" s="958"/>
      <c r="BM113" s="958"/>
      <c r="BN113" s="958"/>
      <c r="BO113" s="958"/>
      <c r="BP113" s="959"/>
      <c r="BQ113" s="960">
        <v>576140</v>
      </c>
      <c r="BR113" s="961"/>
      <c r="BS113" s="961"/>
      <c r="BT113" s="961"/>
      <c r="BU113" s="961"/>
      <c r="BV113" s="961">
        <v>467137</v>
      </c>
      <c r="BW113" s="961"/>
      <c r="BX113" s="961"/>
      <c r="BY113" s="961"/>
      <c r="BZ113" s="961"/>
      <c r="CA113" s="961">
        <v>394078</v>
      </c>
      <c r="CB113" s="961"/>
      <c r="CC113" s="961"/>
      <c r="CD113" s="961"/>
      <c r="CE113" s="961"/>
      <c r="CF113" s="955">
        <v>3.4</v>
      </c>
      <c r="CG113" s="956"/>
      <c r="CH113" s="956"/>
      <c r="CI113" s="956"/>
      <c r="CJ113" s="956"/>
      <c r="CK113" s="983"/>
      <c r="CL113" s="984"/>
      <c r="CM113" s="957" t="s">
        <v>457</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446</v>
      </c>
      <c r="DH113" s="994"/>
      <c r="DI113" s="994"/>
      <c r="DJ113" s="994"/>
      <c r="DK113" s="995"/>
      <c r="DL113" s="996" t="s">
        <v>452</v>
      </c>
      <c r="DM113" s="994"/>
      <c r="DN113" s="994"/>
      <c r="DO113" s="994"/>
      <c r="DP113" s="995"/>
      <c r="DQ113" s="996" t="s">
        <v>132</v>
      </c>
      <c r="DR113" s="994"/>
      <c r="DS113" s="994"/>
      <c r="DT113" s="994"/>
      <c r="DU113" s="995"/>
      <c r="DV113" s="997" t="s">
        <v>132</v>
      </c>
      <c r="DW113" s="998"/>
      <c r="DX113" s="998"/>
      <c r="DY113" s="998"/>
      <c r="DZ113" s="999"/>
    </row>
    <row r="114" spans="1:130" s="230" customFormat="1" ht="26.25" customHeight="1" x14ac:dyDescent="0.15">
      <c r="A114" s="989"/>
      <c r="B114" s="990"/>
      <c r="C114" s="958" t="s">
        <v>458</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57966</v>
      </c>
      <c r="AB114" s="994"/>
      <c r="AC114" s="994"/>
      <c r="AD114" s="994"/>
      <c r="AE114" s="995"/>
      <c r="AF114" s="996">
        <v>52345</v>
      </c>
      <c r="AG114" s="994"/>
      <c r="AH114" s="994"/>
      <c r="AI114" s="994"/>
      <c r="AJ114" s="995"/>
      <c r="AK114" s="996">
        <v>55286</v>
      </c>
      <c r="AL114" s="994"/>
      <c r="AM114" s="994"/>
      <c r="AN114" s="994"/>
      <c r="AO114" s="995"/>
      <c r="AP114" s="997">
        <v>0.5</v>
      </c>
      <c r="AQ114" s="998"/>
      <c r="AR114" s="998"/>
      <c r="AS114" s="998"/>
      <c r="AT114" s="999"/>
      <c r="AU114" s="943"/>
      <c r="AV114" s="944"/>
      <c r="AW114" s="944"/>
      <c r="AX114" s="944"/>
      <c r="AY114" s="944"/>
      <c r="AZ114" s="957" t="s">
        <v>459</v>
      </c>
      <c r="BA114" s="958"/>
      <c r="BB114" s="958"/>
      <c r="BC114" s="958"/>
      <c r="BD114" s="958"/>
      <c r="BE114" s="958"/>
      <c r="BF114" s="958"/>
      <c r="BG114" s="958"/>
      <c r="BH114" s="958"/>
      <c r="BI114" s="958"/>
      <c r="BJ114" s="958"/>
      <c r="BK114" s="958"/>
      <c r="BL114" s="958"/>
      <c r="BM114" s="958"/>
      <c r="BN114" s="958"/>
      <c r="BO114" s="958"/>
      <c r="BP114" s="959"/>
      <c r="BQ114" s="960" t="s">
        <v>132</v>
      </c>
      <c r="BR114" s="961"/>
      <c r="BS114" s="961"/>
      <c r="BT114" s="961"/>
      <c r="BU114" s="961"/>
      <c r="BV114" s="961" t="s">
        <v>132</v>
      </c>
      <c r="BW114" s="961"/>
      <c r="BX114" s="961"/>
      <c r="BY114" s="961"/>
      <c r="BZ114" s="961"/>
      <c r="CA114" s="961" t="s">
        <v>460</v>
      </c>
      <c r="CB114" s="961"/>
      <c r="CC114" s="961"/>
      <c r="CD114" s="961"/>
      <c r="CE114" s="961"/>
      <c r="CF114" s="955" t="s">
        <v>132</v>
      </c>
      <c r="CG114" s="956"/>
      <c r="CH114" s="956"/>
      <c r="CI114" s="956"/>
      <c r="CJ114" s="956"/>
      <c r="CK114" s="983"/>
      <c r="CL114" s="984"/>
      <c r="CM114" s="957" t="s">
        <v>461</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452</v>
      </c>
      <c r="DH114" s="994"/>
      <c r="DI114" s="994"/>
      <c r="DJ114" s="994"/>
      <c r="DK114" s="995"/>
      <c r="DL114" s="996" t="s">
        <v>132</v>
      </c>
      <c r="DM114" s="994"/>
      <c r="DN114" s="994"/>
      <c r="DO114" s="994"/>
      <c r="DP114" s="995"/>
      <c r="DQ114" s="996" t="s">
        <v>446</v>
      </c>
      <c r="DR114" s="994"/>
      <c r="DS114" s="994"/>
      <c r="DT114" s="994"/>
      <c r="DU114" s="995"/>
      <c r="DV114" s="997" t="s">
        <v>452</v>
      </c>
      <c r="DW114" s="998"/>
      <c r="DX114" s="998"/>
      <c r="DY114" s="998"/>
      <c r="DZ114" s="999"/>
    </row>
    <row r="115" spans="1:130" s="230" customFormat="1" ht="26.25" customHeight="1" x14ac:dyDescent="0.15">
      <c r="A115" s="989"/>
      <c r="B115" s="990"/>
      <c r="C115" s="958" t="s">
        <v>462</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v>81055</v>
      </c>
      <c r="AB115" s="973"/>
      <c r="AC115" s="973"/>
      <c r="AD115" s="973"/>
      <c r="AE115" s="974"/>
      <c r="AF115" s="975">
        <v>80413</v>
      </c>
      <c r="AG115" s="973"/>
      <c r="AH115" s="973"/>
      <c r="AI115" s="973"/>
      <c r="AJ115" s="974"/>
      <c r="AK115" s="975">
        <v>79519</v>
      </c>
      <c r="AL115" s="973"/>
      <c r="AM115" s="973"/>
      <c r="AN115" s="973"/>
      <c r="AO115" s="974"/>
      <c r="AP115" s="976">
        <v>0.7</v>
      </c>
      <c r="AQ115" s="977"/>
      <c r="AR115" s="977"/>
      <c r="AS115" s="977"/>
      <c r="AT115" s="978"/>
      <c r="AU115" s="943"/>
      <c r="AV115" s="944"/>
      <c r="AW115" s="944"/>
      <c r="AX115" s="944"/>
      <c r="AY115" s="944"/>
      <c r="AZ115" s="957" t="s">
        <v>463</v>
      </c>
      <c r="BA115" s="958"/>
      <c r="BB115" s="958"/>
      <c r="BC115" s="958"/>
      <c r="BD115" s="958"/>
      <c r="BE115" s="958"/>
      <c r="BF115" s="958"/>
      <c r="BG115" s="958"/>
      <c r="BH115" s="958"/>
      <c r="BI115" s="958"/>
      <c r="BJ115" s="958"/>
      <c r="BK115" s="958"/>
      <c r="BL115" s="958"/>
      <c r="BM115" s="958"/>
      <c r="BN115" s="958"/>
      <c r="BO115" s="958"/>
      <c r="BP115" s="959"/>
      <c r="BQ115" s="960">
        <v>173070</v>
      </c>
      <c r="BR115" s="961"/>
      <c r="BS115" s="961"/>
      <c r="BT115" s="961"/>
      <c r="BU115" s="961"/>
      <c r="BV115" s="961">
        <v>279357</v>
      </c>
      <c r="BW115" s="961"/>
      <c r="BX115" s="961"/>
      <c r="BY115" s="961"/>
      <c r="BZ115" s="961"/>
      <c r="CA115" s="961">
        <v>81324</v>
      </c>
      <c r="CB115" s="961"/>
      <c r="CC115" s="961"/>
      <c r="CD115" s="961"/>
      <c r="CE115" s="961"/>
      <c r="CF115" s="955">
        <v>0.7</v>
      </c>
      <c r="CG115" s="956"/>
      <c r="CH115" s="956"/>
      <c r="CI115" s="956"/>
      <c r="CJ115" s="956"/>
      <c r="CK115" s="983"/>
      <c r="CL115" s="984"/>
      <c r="CM115" s="957" t="s">
        <v>464</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132</v>
      </c>
      <c r="DH115" s="994"/>
      <c r="DI115" s="994"/>
      <c r="DJ115" s="994"/>
      <c r="DK115" s="995"/>
      <c r="DL115" s="996" t="s">
        <v>132</v>
      </c>
      <c r="DM115" s="994"/>
      <c r="DN115" s="994"/>
      <c r="DO115" s="994"/>
      <c r="DP115" s="995"/>
      <c r="DQ115" s="996" t="s">
        <v>132</v>
      </c>
      <c r="DR115" s="994"/>
      <c r="DS115" s="994"/>
      <c r="DT115" s="994"/>
      <c r="DU115" s="995"/>
      <c r="DV115" s="997" t="s">
        <v>132</v>
      </c>
      <c r="DW115" s="998"/>
      <c r="DX115" s="998"/>
      <c r="DY115" s="998"/>
      <c r="DZ115" s="999"/>
    </row>
    <row r="116" spans="1:130" s="230" customFormat="1" ht="26.25" customHeight="1" x14ac:dyDescent="0.15">
      <c r="A116" s="991"/>
      <c r="B116" s="992"/>
      <c r="C116" s="1000" t="s">
        <v>465</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452</v>
      </c>
      <c r="AB116" s="994"/>
      <c r="AC116" s="994"/>
      <c r="AD116" s="994"/>
      <c r="AE116" s="995"/>
      <c r="AF116" s="996" t="s">
        <v>132</v>
      </c>
      <c r="AG116" s="994"/>
      <c r="AH116" s="994"/>
      <c r="AI116" s="994"/>
      <c r="AJ116" s="995"/>
      <c r="AK116" s="996" t="s">
        <v>421</v>
      </c>
      <c r="AL116" s="994"/>
      <c r="AM116" s="994"/>
      <c r="AN116" s="994"/>
      <c r="AO116" s="995"/>
      <c r="AP116" s="997" t="s">
        <v>421</v>
      </c>
      <c r="AQ116" s="998"/>
      <c r="AR116" s="998"/>
      <c r="AS116" s="998"/>
      <c r="AT116" s="999"/>
      <c r="AU116" s="943"/>
      <c r="AV116" s="944"/>
      <c r="AW116" s="944"/>
      <c r="AX116" s="944"/>
      <c r="AY116" s="944"/>
      <c r="AZ116" s="1002" t="s">
        <v>466</v>
      </c>
      <c r="BA116" s="1003"/>
      <c r="BB116" s="1003"/>
      <c r="BC116" s="1003"/>
      <c r="BD116" s="1003"/>
      <c r="BE116" s="1003"/>
      <c r="BF116" s="1003"/>
      <c r="BG116" s="1003"/>
      <c r="BH116" s="1003"/>
      <c r="BI116" s="1003"/>
      <c r="BJ116" s="1003"/>
      <c r="BK116" s="1003"/>
      <c r="BL116" s="1003"/>
      <c r="BM116" s="1003"/>
      <c r="BN116" s="1003"/>
      <c r="BO116" s="1003"/>
      <c r="BP116" s="1004"/>
      <c r="BQ116" s="960" t="s">
        <v>132</v>
      </c>
      <c r="BR116" s="961"/>
      <c r="BS116" s="961"/>
      <c r="BT116" s="961"/>
      <c r="BU116" s="961"/>
      <c r="BV116" s="961" t="s">
        <v>452</v>
      </c>
      <c r="BW116" s="961"/>
      <c r="BX116" s="961"/>
      <c r="BY116" s="961"/>
      <c r="BZ116" s="961"/>
      <c r="CA116" s="961" t="s">
        <v>446</v>
      </c>
      <c r="CB116" s="961"/>
      <c r="CC116" s="961"/>
      <c r="CD116" s="961"/>
      <c r="CE116" s="961"/>
      <c r="CF116" s="955" t="s">
        <v>421</v>
      </c>
      <c r="CG116" s="956"/>
      <c r="CH116" s="956"/>
      <c r="CI116" s="956"/>
      <c r="CJ116" s="956"/>
      <c r="CK116" s="983"/>
      <c r="CL116" s="984"/>
      <c r="CM116" s="957" t="s">
        <v>467</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452</v>
      </c>
      <c r="DH116" s="994"/>
      <c r="DI116" s="994"/>
      <c r="DJ116" s="994"/>
      <c r="DK116" s="995"/>
      <c r="DL116" s="996" t="s">
        <v>460</v>
      </c>
      <c r="DM116" s="994"/>
      <c r="DN116" s="994"/>
      <c r="DO116" s="994"/>
      <c r="DP116" s="995"/>
      <c r="DQ116" s="996" t="s">
        <v>132</v>
      </c>
      <c r="DR116" s="994"/>
      <c r="DS116" s="994"/>
      <c r="DT116" s="994"/>
      <c r="DU116" s="995"/>
      <c r="DV116" s="997" t="s">
        <v>421</v>
      </c>
      <c r="DW116" s="998"/>
      <c r="DX116" s="998"/>
      <c r="DY116" s="998"/>
      <c r="DZ116" s="999"/>
    </row>
    <row r="117" spans="1:130" s="230" customFormat="1" ht="26.25" customHeight="1" x14ac:dyDescent="0.15">
      <c r="A117" s="947" t="s">
        <v>197</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468</v>
      </c>
      <c r="Z117" s="929"/>
      <c r="AA117" s="1013">
        <v>1852831</v>
      </c>
      <c r="AB117" s="1014"/>
      <c r="AC117" s="1014"/>
      <c r="AD117" s="1014"/>
      <c r="AE117" s="1015"/>
      <c r="AF117" s="1016">
        <v>1962217</v>
      </c>
      <c r="AG117" s="1014"/>
      <c r="AH117" s="1014"/>
      <c r="AI117" s="1014"/>
      <c r="AJ117" s="1015"/>
      <c r="AK117" s="1016">
        <v>2006711</v>
      </c>
      <c r="AL117" s="1014"/>
      <c r="AM117" s="1014"/>
      <c r="AN117" s="1014"/>
      <c r="AO117" s="1015"/>
      <c r="AP117" s="1017"/>
      <c r="AQ117" s="1018"/>
      <c r="AR117" s="1018"/>
      <c r="AS117" s="1018"/>
      <c r="AT117" s="1019"/>
      <c r="AU117" s="943"/>
      <c r="AV117" s="944"/>
      <c r="AW117" s="944"/>
      <c r="AX117" s="944"/>
      <c r="AY117" s="944"/>
      <c r="AZ117" s="1009" t="s">
        <v>469</v>
      </c>
      <c r="BA117" s="1010"/>
      <c r="BB117" s="1010"/>
      <c r="BC117" s="1010"/>
      <c r="BD117" s="1010"/>
      <c r="BE117" s="1010"/>
      <c r="BF117" s="1010"/>
      <c r="BG117" s="1010"/>
      <c r="BH117" s="1010"/>
      <c r="BI117" s="1010"/>
      <c r="BJ117" s="1010"/>
      <c r="BK117" s="1010"/>
      <c r="BL117" s="1010"/>
      <c r="BM117" s="1010"/>
      <c r="BN117" s="1010"/>
      <c r="BO117" s="1010"/>
      <c r="BP117" s="1011"/>
      <c r="BQ117" s="960" t="s">
        <v>446</v>
      </c>
      <c r="BR117" s="961"/>
      <c r="BS117" s="961"/>
      <c r="BT117" s="961"/>
      <c r="BU117" s="961"/>
      <c r="BV117" s="961" t="s">
        <v>446</v>
      </c>
      <c r="BW117" s="961"/>
      <c r="BX117" s="961"/>
      <c r="BY117" s="961"/>
      <c r="BZ117" s="961"/>
      <c r="CA117" s="961" t="s">
        <v>446</v>
      </c>
      <c r="CB117" s="961"/>
      <c r="CC117" s="961"/>
      <c r="CD117" s="961"/>
      <c r="CE117" s="961"/>
      <c r="CF117" s="955" t="s">
        <v>446</v>
      </c>
      <c r="CG117" s="956"/>
      <c r="CH117" s="956"/>
      <c r="CI117" s="956"/>
      <c r="CJ117" s="956"/>
      <c r="CK117" s="983"/>
      <c r="CL117" s="984"/>
      <c r="CM117" s="957" t="s">
        <v>470</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446</v>
      </c>
      <c r="DH117" s="994"/>
      <c r="DI117" s="994"/>
      <c r="DJ117" s="994"/>
      <c r="DK117" s="995"/>
      <c r="DL117" s="996" t="s">
        <v>446</v>
      </c>
      <c r="DM117" s="994"/>
      <c r="DN117" s="994"/>
      <c r="DO117" s="994"/>
      <c r="DP117" s="995"/>
      <c r="DQ117" s="996" t="s">
        <v>446</v>
      </c>
      <c r="DR117" s="994"/>
      <c r="DS117" s="994"/>
      <c r="DT117" s="994"/>
      <c r="DU117" s="995"/>
      <c r="DV117" s="997" t="s">
        <v>446</v>
      </c>
      <c r="DW117" s="998"/>
      <c r="DX117" s="998"/>
      <c r="DY117" s="998"/>
      <c r="DZ117" s="999"/>
    </row>
    <row r="118" spans="1:130" s="230" customFormat="1" ht="26.25" customHeight="1" x14ac:dyDescent="0.15">
      <c r="A118" s="947" t="s">
        <v>441</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438</v>
      </c>
      <c r="AB118" s="928"/>
      <c r="AC118" s="928"/>
      <c r="AD118" s="928"/>
      <c r="AE118" s="929"/>
      <c r="AF118" s="927" t="s">
        <v>439</v>
      </c>
      <c r="AG118" s="928"/>
      <c r="AH118" s="928"/>
      <c r="AI118" s="928"/>
      <c r="AJ118" s="929"/>
      <c r="AK118" s="927" t="s">
        <v>317</v>
      </c>
      <c r="AL118" s="928"/>
      <c r="AM118" s="928"/>
      <c r="AN118" s="928"/>
      <c r="AO118" s="929"/>
      <c r="AP118" s="1005" t="s">
        <v>440</v>
      </c>
      <c r="AQ118" s="1006"/>
      <c r="AR118" s="1006"/>
      <c r="AS118" s="1006"/>
      <c r="AT118" s="1007"/>
      <c r="AU118" s="943"/>
      <c r="AV118" s="944"/>
      <c r="AW118" s="944"/>
      <c r="AX118" s="944"/>
      <c r="AY118" s="944"/>
      <c r="AZ118" s="1008" t="s">
        <v>471</v>
      </c>
      <c r="BA118" s="1000"/>
      <c r="BB118" s="1000"/>
      <c r="BC118" s="1000"/>
      <c r="BD118" s="1000"/>
      <c r="BE118" s="1000"/>
      <c r="BF118" s="1000"/>
      <c r="BG118" s="1000"/>
      <c r="BH118" s="1000"/>
      <c r="BI118" s="1000"/>
      <c r="BJ118" s="1000"/>
      <c r="BK118" s="1000"/>
      <c r="BL118" s="1000"/>
      <c r="BM118" s="1000"/>
      <c r="BN118" s="1000"/>
      <c r="BO118" s="1000"/>
      <c r="BP118" s="1001"/>
      <c r="BQ118" s="1034" t="s">
        <v>401</v>
      </c>
      <c r="BR118" s="1035"/>
      <c r="BS118" s="1035"/>
      <c r="BT118" s="1035"/>
      <c r="BU118" s="1035"/>
      <c r="BV118" s="1035" t="s">
        <v>472</v>
      </c>
      <c r="BW118" s="1035"/>
      <c r="BX118" s="1035"/>
      <c r="BY118" s="1035"/>
      <c r="BZ118" s="1035"/>
      <c r="CA118" s="1035" t="s">
        <v>473</v>
      </c>
      <c r="CB118" s="1035"/>
      <c r="CC118" s="1035"/>
      <c r="CD118" s="1035"/>
      <c r="CE118" s="1035"/>
      <c r="CF118" s="955" t="s">
        <v>472</v>
      </c>
      <c r="CG118" s="956"/>
      <c r="CH118" s="956"/>
      <c r="CI118" s="956"/>
      <c r="CJ118" s="956"/>
      <c r="CK118" s="983"/>
      <c r="CL118" s="984"/>
      <c r="CM118" s="957" t="s">
        <v>474</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132</v>
      </c>
      <c r="DH118" s="994"/>
      <c r="DI118" s="994"/>
      <c r="DJ118" s="994"/>
      <c r="DK118" s="995"/>
      <c r="DL118" s="996" t="s">
        <v>475</v>
      </c>
      <c r="DM118" s="994"/>
      <c r="DN118" s="994"/>
      <c r="DO118" s="994"/>
      <c r="DP118" s="995"/>
      <c r="DQ118" s="996" t="s">
        <v>472</v>
      </c>
      <c r="DR118" s="994"/>
      <c r="DS118" s="994"/>
      <c r="DT118" s="994"/>
      <c r="DU118" s="995"/>
      <c r="DV118" s="997" t="s">
        <v>446</v>
      </c>
      <c r="DW118" s="998"/>
      <c r="DX118" s="998"/>
      <c r="DY118" s="998"/>
      <c r="DZ118" s="999"/>
    </row>
    <row r="119" spans="1:130" s="230" customFormat="1" ht="26.25" customHeight="1" x14ac:dyDescent="0.15">
      <c r="A119" s="1091" t="s">
        <v>444</v>
      </c>
      <c r="B119" s="982"/>
      <c r="C119" s="964" t="s">
        <v>445</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446</v>
      </c>
      <c r="AB119" s="935"/>
      <c r="AC119" s="935"/>
      <c r="AD119" s="935"/>
      <c r="AE119" s="936"/>
      <c r="AF119" s="937" t="s">
        <v>132</v>
      </c>
      <c r="AG119" s="935"/>
      <c r="AH119" s="935"/>
      <c r="AI119" s="935"/>
      <c r="AJ119" s="936"/>
      <c r="AK119" s="937" t="s">
        <v>476</v>
      </c>
      <c r="AL119" s="935"/>
      <c r="AM119" s="935"/>
      <c r="AN119" s="935"/>
      <c r="AO119" s="936"/>
      <c r="AP119" s="938" t="s">
        <v>477</v>
      </c>
      <c r="AQ119" s="939"/>
      <c r="AR119" s="939"/>
      <c r="AS119" s="939"/>
      <c r="AT119" s="940"/>
      <c r="AU119" s="945"/>
      <c r="AV119" s="946"/>
      <c r="AW119" s="946"/>
      <c r="AX119" s="946"/>
      <c r="AY119" s="946"/>
      <c r="AZ119" s="251" t="s">
        <v>197</v>
      </c>
      <c r="BA119" s="251"/>
      <c r="BB119" s="251"/>
      <c r="BC119" s="251"/>
      <c r="BD119" s="251"/>
      <c r="BE119" s="251"/>
      <c r="BF119" s="251"/>
      <c r="BG119" s="251"/>
      <c r="BH119" s="251"/>
      <c r="BI119" s="251"/>
      <c r="BJ119" s="251"/>
      <c r="BK119" s="251"/>
      <c r="BL119" s="251"/>
      <c r="BM119" s="251"/>
      <c r="BN119" s="251"/>
      <c r="BO119" s="1012" t="s">
        <v>478</v>
      </c>
      <c r="BP119" s="1040"/>
      <c r="BQ119" s="1034">
        <v>20440627</v>
      </c>
      <c r="BR119" s="1035"/>
      <c r="BS119" s="1035"/>
      <c r="BT119" s="1035"/>
      <c r="BU119" s="1035"/>
      <c r="BV119" s="1035">
        <v>20696604</v>
      </c>
      <c r="BW119" s="1035"/>
      <c r="BX119" s="1035"/>
      <c r="BY119" s="1035"/>
      <c r="BZ119" s="1035"/>
      <c r="CA119" s="1035">
        <v>20271400</v>
      </c>
      <c r="CB119" s="1035"/>
      <c r="CC119" s="1035"/>
      <c r="CD119" s="1035"/>
      <c r="CE119" s="1035"/>
      <c r="CF119" s="1036"/>
      <c r="CG119" s="1037"/>
      <c r="CH119" s="1037"/>
      <c r="CI119" s="1037"/>
      <c r="CJ119" s="1038"/>
      <c r="CK119" s="985"/>
      <c r="CL119" s="986"/>
      <c r="CM119" s="1008" t="s">
        <v>479</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446</v>
      </c>
      <c r="DH119" s="1021"/>
      <c r="DI119" s="1021"/>
      <c r="DJ119" s="1021"/>
      <c r="DK119" s="1022"/>
      <c r="DL119" s="1020" t="s">
        <v>472</v>
      </c>
      <c r="DM119" s="1021"/>
      <c r="DN119" s="1021"/>
      <c r="DO119" s="1021"/>
      <c r="DP119" s="1022"/>
      <c r="DQ119" s="1020" t="s">
        <v>472</v>
      </c>
      <c r="DR119" s="1021"/>
      <c r="DS119" s="1021"/>
      <c r="DT119" s="1021"/>
      <c r="DU119" s="1022"/>
      <c r="DV119" s="1023" t="s">
        <v>477</v>
      </c>
      <c r="DW119" s="1024"/>
      <c r="DX119" s="1024"/>
      <c r="DY119" s="1024"/>
      <c r="DZ119" s="1025"/>
    </row>
    <row r="120" spans="1:130" s="230" customFormat="1" ht="26.25" customHeight="1" x14ac:dyDescent="0.15">
      <c r="A120" s="1092"/>
      <c r="B120" s="984"/>
      <c r="C120" s="957" t="s">
        <v>449</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475</v>
      </c>
      <c r="AB120" s="994"/>
      <c r="AC120" s="994"/>
      <c r="AD120" s="994"/>
      <c r="AE120" s="995"/>
      <c r="AF120" s="996" t="s">
        <v>446</v>
      </c>
      <c r="AG120" s="994"/>
      <c r="AH120" s="994"/>
      <c r="AI120" s="994"/>
      <c r="AJ120" s="995"/>
      <c r="AK120" s="996" t="s">
        <v>473</v>
      </c>
      <c r="AL120" s="994"/>
      <c r="AM120" s="994"/>
      <c r="AN120" s="994"/>
      <c r="AO120" s="995"/>
      <c r="AP120" s="997" t="s">
        <v>480</v>
      </c>
      <c r="AQ120" s="998"/>
      <c r="AR120" s="998"/>
      <c r="AS120" s="998"/>
      <c r="AT120" s="999"/>
      <c r="AU120" s="1026" t="s">
        <v>481</v>
      </c>
      <c r="AV120" s="1027"/>
      <c r="AW120" s="1027"/>
      <c r="AX120" s="1027"/>
      <c r="AY120" s="1028"/>
      <c r="AZ120" s="964" t="s">
        <v>482</v>
      </c>
      <c r="BA120" s="932"/>
      <c r="BB120" s="932"/>
      <c r="BC120" s="932"/>
      <c r="BD120" s="932"/>
      <c r="BE120" s="932"/>
      <c r="BF120" s="932"/>
      <c r="BG120" s="932"/>
      <c r="BH120" s="932"/>
      <c r="BI120" s="932"/>
      <c r="BJ120" s="932"/>
      <c r="BK120" s="932"/>
      <c r="BL120" s="932"/>
      <c r="BM120" s="932"/>
      <c r="BN120" s="932"/>
      <c r="BO120" s="932"/>
      <c r="BP120" s="933"/>
      <c r="BQ120" s="965">
        <v>6415753</v>
      </c>
      <c r="BR120" s="966"/>
      <c r="BS120" s="966"/>
      <c r="BT120" s="966"/>
      <c r="BU120" s="966"/>
      <c r="BV120" s="966">
        <v>8008637</v>
      </c>
      <c r="BW120" s="966"/>
      <c r="BX120" s="966"/>
      <c r="BY120" s="966"/>
      <c r="BZ120" s="966"/>
      <c r="CA120" s="966">
        <v>9317354</v>
      </c>
      <c r="CB120" s="966"/>
      <c r="CC120" s="966"/>
      <c r="CD120" s="966"/>
      <c r="CE120" s="966"/>
      <c r="CF120" s="979">
        <v>80.599999999999994</v>
      </c>
      <c r="CG120" s="980"/>
      <c r="CH120" s="980"/>
      <c r="CI120" s="980"/>
      <c r="CJ120" s="980"/>
      <c r="CK120" s="1041" t="s">
        <v>483</v>
      </c>
      <c r="CL120" s="1042"/>
      <c r="CM120" s="1042"/>
      <c r="CN120" s="1042"/>
      <c r="CO120" s="1043"/>
      <c r="CP120" s="1049" t="s">
        <v>484</v>
      </c>
      <c r="CQ120" s="1050"/>
      <c r="CR120" s="1050"/>
      <c r="CS120" s="1050"/>
      <c r="CT120" s="1050"/>
      <c r="CU120" s="1050"/>
      <c r="CV120" s="1050"/>
      <c r="CW120" s="1050"/>
      <c r="CX120" s="1050"/>
      <c r="CY120" s="1050"/>
      <c r="CZ120" s="1050"/>
      <c r="DA120" s="1050"/>
      <c r="DB120" s="1050"/>
      <c r="DC120" s="1050"/>
      <c r="DD120" s="1050"/>
      <c r="DE120" s="1050"/>
      <c r="DF120" s="1051"/>
      <c r="DG120" s="965">
        <v>5792953</v>
      </c>
      <c r="DH120" s="966"/>
      <c r="DI120" s="966"/>
      <c r="DJ120" s="966"/>
      <c r="DK120" s="966"/>
      <c r="DL120" s="966">
        <v>5510430</v>
      </c>
      <c r="DM120" s="966"/>
      <c r="DN120" s="966"/>
      <c r="DO120" s="966"/>
      <c r="DP120" s="966"/>
      <c r="DQ120" s="966">
        <v>4677660</v>
      </c>
      <c r="DR120" s="966"/>
      <c r="DS120" s="966"/>
      <c r="DT120" s="966"/>
      <c r="DU120" s="966"/>
      <c r="DV120" s="967">
        <v>40.5</v>
      </c>
      <c r="DW120" s="967"/>
      <c r="DX120" s="967"/>
      <c r="DY120" s="967"/>
      <c r="DZ120" s="968"/>
    </row>
    <row r="121" spans="1:130" s="230" customFormat="1" ht="26.25" customHeight="1" x14ac:dyDescent="0.15">
      <c r="A121" s="1092"/>
      <c r="B121" s="984"/>
      <c r="C121" s="1009" t="s">
        <v>485</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480</v>
      </c>
      <c r="AB121" s="994"/>
      <c r="AC121" s="994"/>
      <c r="AD121" s="994"/>
      <c r="AE121" s="995"/>
      <c r="AF121" s="996" t="s">
        <v>477</v>
      </c>
      <c r="AG121" s="994"/>
      <c r="AH121" s="994"/>
      <c r="AI121" s="994"/>
      <c r="AJ121" s="995"/>
      <c r="AK121" s="996" t="s">
        <v>480</v>
      </c>
      <c r="AL121" s="994"/>
      <c r="AM121" s="994"/>
      <c r="AN121" s="994"/>
      <c r="AO121" s="995"/>
      <c r="AP121" s="997" t="s">
        <v>477</v>
      </c>
      <c r="AQ121" s="998"/>
      <c r="AR121" s="998"/>
      <c r="AS121" s="998"/>
      <c r="AT121" s="999"/>
      <c r="AU121" s="1029"/>
      <c r="AV121" s="1030"/>
      <c r="AW121" s="1030"/>
      <c r="AX121" s="1030"/>
      <c r="AY121" s="1031"/>
      <c r="AZ121" s="957" t="s">
        <v>486</v>
      </c>
      <c r="BA121" s="958"/>
      <c r="BB121" s="958"/>
      <c r="BC121" s="958"/>
      <c r="BD121" s="958"/>
      <c r="BE121" s="958"/>
      <c r="BF121" s="958"/>
      <c r="BG121" s="958"/>
      <c r="BH121" s="958"/>
      <c r="BI121" s="958"/>
      <c r="BJ121" s="958"/>
      <c r="BK121" s="958"/>
      <c r="BL121" s="958"/>
      <c r="BM121" s="958"/>
      <c r="BN121" s="958"/>
      <c r="BO121" s="958"/>
      <c r="BP121" s="959"/>
      <c r="BQ121" s="960">
        <v>319856</v>
      </c>
      <c r="BR121" s="961"/>
      <c r="BS121" s="961"/>
      <c r="BT121" s="961"/>
      <c r="BU121" s="961"/>
      <c r="BV121" s="961">
        <v>228910</v>
      </c>
      <c r="BW121" s="961"/>
      <c r="BX121" s="961"/>
      <c r="BY121" s="961"/>
      <c r="BZ121" s="961"/>
      <c r="CA121" s="961">
        <v>234231</v>
      </c>
      <c r="CB121" s="961"/>
      <c r="CC121" s="961"/>
      <c r="CD121" s="961"/>
      <c r="CE121" s="961"/>
      <c r="CF121" s="955">
        <v>2</v>
      </c>
      <c r="CG121" s="956"/>
      <c r="CH121" s="956"/>
      <c r="CI121" s="956"/>
      <c r="CJ121" s="956"/>
      <c r="CK121" s="1044"/>
      <c r="CL121" s="1045"/>
      <c r="CM121" s="1045"/>
      <c r="CN121" s="1045"/>
      <c r="CO121" s="1046"/>
      <c r="CP121" s="1054" t="s">
        <v>487</v>
      </c>
      <c r="CQ121" s="1055"/>
      <c r="CR121" s="1055"/>
      <c r="CS121" s="1055"/>
      <c r="CT121" s="1055"/>
      <c r="CU121" s="1055"/>
      <c r="CV121" s="1055"/>
      <c r="CW121" s="1055"/>
      <c r="CX121" s="1055"/>
      <c r="CY121" s="1055"/>
      <c r="CZ121" s="1055"/>
      <c r="DA121" s="1055"/>
      <c r="DB121" s="1055"/>
      <c r="DC121" s="1055"/>
      <c r="DD121" s="1055"/>
      <c r="DE121" s="1055"/>
      <c r="DF121" s="1056"/>
      <c r="DG121" s="960">
        <v>10296</v>
      </c>
      <c r="DH121" s="961"/>
      <c r="DI121" s="961"/>
      <c r="DJ121" s="961"/>
      <c r="DK121" s="961"/>
      <c r="DL121" s="961">
        <v>11111</v>
      </c>
      <c r="DM121" s="961"/>
      <c r="DN121" s="961"/>
      <c r="DO121" s="961"/>
      <c r="DP121" s="961"/>
      <c r="DQ121" s="961">
        <v>9844</v>
      </c>
      <c r="DR121" s="961"/>
      <c r="DS121" s="961"/>
      <c r="DT121" s="961"/>
      <c r="DU121" s="961"/>
      <c r="DV121" s="962">
        <v>0.1</v>
      </c>
      <c r="DW121" s="962"/>
      <c r="DX121" s="962"/>
      <c r="DY121" s="962"/>
      <c r="DZ121" s="963"/>
    </row>
    <row r="122" spans="1:130" s="230" customFormat="1" ht="26.25" customHeight="1" x14ac:dyDescent="0.15">
      <c r="A122" s="1092"/>
      <c r="B122" s="984"/>
      <c r="C122" s="957" t="s">
        <v>461</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472</v>
      </c>
      <c r="AB122" s="994"/>
      <c r="AC122" s="994"/>
      <c r="AD122" s="994"/>
      <c r="AE122" s="995"/>
      <c r="AF122" s="996" t="s">
        <v>472</v>
      </c>
      <c r="AG122" s="994"/>
      <c r="AH122" s="994"/>
      <c r="AI122" s="994"/>
      <c r="AJ122" s="995"/>
      <c r="AK122" s="996" t="s">
        <v>473</v>
      </c>
      <c r="AL122" s="994"/>
      <c r="AM122" s="994"/>
      <c r="AN122" s="994"/>
      <c r="AO122" s="995"/>
      <c r="AP122" s="997" t="s">
        <v>488</v>
      </c>
      <c r="AQ122" s="998"/>
      <c r="AR122" s="998"/>
      <c r="AS122" s="998"/>
      <c r="AT122" s="999"/>
      <c r="AU122" s="1029"/>
      <c r="AV122" s="1030"/>
      <c r="AW122" s="1030"/>
      <c r="AX122" s="1030"/>
      <c r="AY122" s="1031"/>
      <c r="AZ122" s="1008" t="s">
        <v>489</v>
      </c>
      <c r="BA122" s="1000"/>
      <c r="BB122" s="1000"/>
      <c r="BC122" s="1000"/>
      <c r="BD122" s="1000"/>
      <c r="BE122" s="1000"/>
      <c r="BF122" s="1000"/>
      <c r="BG122" s="1000"/>
      <c r="BH122" s="1000"/>
      <c r="BI122" s="1000"/>
      <c r="BJ122" s="1000"/>
      <c r="BK122" s="1000"/>
      <c r="BL122" s="1000"/>
      <c r="BM122" s="1000"/>
      <c r="BN122" s="1000"/>
      <c r="BO122" s="1000"/>
      <c r="BP122" s="1001"/>
      <c r="BQ122" s="1034">
        <v>17314465</v>
      </c>
      <c r="BR122" s="1035"/>
      <c r="BS122" s="1035"/>
      <c r="BT122" s="1035"/>
      <c r="BU122" s="1035"/>
      <c r="BV122" s="1035">
        <v>17306921</v>
      </c>
      <c r="BW122" s="1035"/>
      <c r="BX122" s="1035"/>
      <c r="BY122" s="1035"/>
      <c r="BZ122" s="1035"/>
      <c r="CA122" s="1035">
        <v>17077357</v>
      </c>
      <c r="CB122" s="1035"/>
      <c r="CC122" s="1035"/>
      <c r="CD122" s="1035"/>
      <c r="CE122" s="1035"/>
      <c r="CF122" s="1052">
        <v>147.80000000000001</v>
      </c>
      <c r="CG122" s="1053"/>
      <c r="CH122" s="1053"/>
      <c r="CI122" s="1053"/>
      <c r="CJ122" s="1053"/>
      <c r="CK122" s="1044"/>
      <c r="CL122" s="1045"/>
      <c r="CM122" s="1045"/>
      <c r="CN122" s="1045"/>
      <c r="CO122" s="1046"/>
      <c r="CP122" s="1054"/>
      <c r="CQ122" s="1055"/>
      <c r="CR122" s="1055"/>
      <c r="CS122" s="1055"/>
      <c r="CT122" s="1055"/>
      <c r="CU122" s="1055"/>
      <c r="CV122" s="1055"/>
      <c r="CW122" s="1055"/>
      <c r="CX122" s="1055"/>
      <c r="CY122" s="1055"/>
      <c r="CZ122" s="1055"/>
      <c r="DA122" s="1055"/>
      <c r="DB122" s="1055"/>
      <c r="DC122" s="1055"/>
      <c r="DD122" s="1055"/>
      <c r="DE122" s="1055"/>
      <c r="DF122" s="1056"/>
      <c r="DG122" s="960"/>
      <c r="DH122" s="961"/>
      <c r="DI122" s="961"/>
      <c r="DJ122" s="961"/>
      <c r="DK122" s="961"/>
      <c r="DL122" s="961"/>
      <c r="DM122" s="961"/>
      <c r="DN122" s="961"/>
      <c r="DO122" s="961"/>
      <c r="DP122" s="961"/>
      <c r="DQ122" s="961"/>
      <c r="DR122" s="961"/>
      <c r="DS122" s="961"/>
      <c r="DT122" s="961"/>
      <c r="DU122" s="961"/>
      <c r="DV122" s="962"/>
      <c r="DW122" s="962"/>
      <c r="DX122" s="962"/>
      <c r="DY122" s="962"/>
      <c r="DZ122" s="963"/>
    </row>
    <row r="123" spans="1:130" s="230" customFormat="1" ht="26.25" customHeight="1" x14ac:dyDescent="0.15">
      <c r="A123" s="1092"/>
      <c r="B123" s="984"/>
      <c r="C123" s="957" t="s">
        <v>467</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475</v>
      </c>
      <c r="AB123" s="994"/>
      <c r="AC123" s="994"/>
      <c r="AD123" s="994"/>
      <c r="AE123" s="995"/>
      <c r="AF123" s="996" t="s">
        <v>446</v>
      </c>
      <c r="AG123" s="994"/>
      <c r="AH123" s="994"/>
      <c r="AI123" s="994"/>
      <c r="AJ123" s="995"/>
      <c r="AK123" s="996" t="s">
        <v>472</v>
      </c>
      <c r="AL123" s="994"/>
      <c r="AM123" s="994"/>
      <c r="AN123" s="994"/>
      <c r="AO123" s="995"/>
      <c r="AP123" s="997" t="s">
        <v>490</v>
      </c>
      <c r="AQ123" s="998"/>
      <c r="AR123" s="998"/>
      <c r="AS123" s="998"/>
      <c r="AT123" s="999"/>
      <c r="AU123" s="1032"/>
      <c r="AV123" s="1033"/>
      <c r="AW123" s="1033"/>
      <c r="AX123" s="1033"/>
      <c r="AY123" s="1033"/>
      <c r="AZ123" s="251" t="s">
        <v>197</v>
      </c>
      <c r="BA123" s="251"/>
      <c r="BB123" s="251"/>
      <c r="BC123" s="251"/>
      <c r="BD123" s="251"/>
      <c r="BE123" s="251"/>
      <c r="BF123" s="251"/>
      <c r="BG123" s="251"/>
      <c r="BH123" s="251"/>
      <c r="BI123" s="251"/>
      <c r="BJ123" s="251"/>
      <c r="BK123" s="251"/>
      <c r="BL123" s="251"/>
      <c r="BM123" s="251"/>
      <c r="BN123" s="251"/>
      <c r="BO123" s="1012" t="s">
        <v>491</v>
      </c>
      <c r="BP123" s="1040"/>
      <c r="BQ123" s="1098">
        <v>24050074</v>
      </c>
      <c r="BR123" s="1099"/>
      <c r="BS123" s="1099"/>
      <c r="BT123" s="1099"/>
      <c r="BU123" s="1099"/>
      <c r="BV123" s="1099">
        <v>25544468</v>
      </c>
      <c r="BW123" s="1099"/>
      <c r="BX123" s="1099"/>
      <c r="BY123" s="1099"/>
      <c r="BZ123" s="1099"/>
      <c r="CA123" s="1099">
        <v>26628942</v>
      </c>
      <c r="CB123" s="1099"/>
      <c r="CC123" s="1099"/>
      <c r="CD123" s="1099"/>
      <c r="CE123" s="1099"/>
      <c r="CF123" s="1036"/>
      <c r="CG123" s="1037"/>
      <c r="CH123" s="1037"/>
      <c r="CI123" s="1037"/>
      <c r="CJ123" s="1038"/>
      <c r="CK123" s="1044"/>
      <c r="CL123" s="1045"/>
      <c r="CM123" s="1045"/>
      <c r="CN123" s="1045"/>
      <c r="CO123" s="1046"/>
      <c r="CP123" s="1054"/>
      <c r="CQ123" s="1055"/>
      <c r="CR123" s="1055"/>
      <c r="CS123" s="1055"/>
      <c r="CT123" s="1055"/>
      <c r="CU123" s="1055"/>
      <c r="CV123" s="1055"/>
      <c r="CW123" s="1055"/>
      <c r="CX123" s="1055"/>
      <c r="CY123" s="1055"/>
      <c r="CZ123" s="1055"/>
      <c r="DA123" s="1055"/>
      <c r="DB123" s="1055"/>
      <c r="DC123" s="1055"/>
      <c r="DD123" s="1055"/>
      <c r="DE123" s="1055"/>
      <c r="DF123" s="1056"/>
      <c r="DG123" s="993"/>
      <c r="DH123" s="994"/>
      <c r="DI123" s="994"/>
      <c r="DJ123" s="994"/>
      <c r="DK123" s="995"/>
      <c r="DL123" s="996"/>
      <c r="DM123" s="994"/>
      <c r="DN123" s="994"/>
      <c r="DO123" s="994"/>
      <c r="DP123" s="995"/>
      <c r="DQ123" s="996"/>
      <c r="DR123" s="994"/>
      <c r="DS123" s="994"/>
      <c r="DT123" s="994"/>
      <c r="DU123" s="995"/>
      <c r="DV123" s="997"/>
      <c r="DW123" s="998"/>
      <c r="DX123" s="998"/>
      <c r="DY123" s="998"/>
      <c r="DZ123" s="999"/>
    </row>
    <row r="124" spans="1:130" s="230" customFormat="1" ht="26.25" customHeight="1" thickBot="1" x14ac:dyDescent="0.2">
      <c r="A124" s="1092"/>
      <c r="B124" s="984"/>
      <c r="C124" s="957" t="s">
        <v>470</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480</v>
      </c>
      <c r="AB124" s="994"/>
      <c r="AC124" s="994"/>
      <c r="AD124" s="994"/>
      <c r="AE124" s="995"/>
      <c r="AF124" s="996" t="s">
        <v>480</v>
      </c>
      <c r="AG124" s="994"/>
      <c r="AH124" s="994"/>
      <c r="AI124" s="994"/>
      <c r="AJ124" s="995"/>
      <c r="AK124" s="996" t="s">
        <v>477</v>
      </c>
      <c r="AL124" s="994"/>
      <c r="AM124" s="994"/>
      <c r="AN124" s="994"/>
      <c r="AO124" s="995"/>
      <c r="AP124" s="997" t="s">
        <v>488</v>
      </c>
      <c r="AQ124" s="998"/>
      <c r="AR124" s="998"/>
      <c r="AS124" s="998"/>
      <c r="AT124" s="999"/>
      <c r="AU124" s="1094" t="s">
        <v>492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475</v>
      </c>
      <c r="BR124" s="1062"/>
      <c r="BS124" s="1062"/>
      <c r="BT124" s="1062"/>
      <c r="BU124" s="1062"/>
      <c r="BV124" s="1062" t="s">
        <v>472</v>
      </c>
      <c r="BW124" s="1062"/>
      <c r="BX124" s="1062"/>
      <c r="BY124" s="1062"/>
      <c r="BZ124" s="1062"/>
      <c r="CA124" s="1062" t="s">
        <v>132</v>
      </c>
      <c r="CB124" s="1062"/>
      <c r="CC124" s="1062"/>
      <c r="CD124" s="1062"/>
      <c r="CE124" s="1062"/>
      <c r="CF124" s="1063"/>
      <c r="CG124" s="1064"/>
      <c r="CH124" s="1064"/>
      <c r="CI124" s="1064"/>
      <c r="CJ124" s="1065"/>
      <c r="CK124" s="1047"/>
      <c r="CL124" s="1047"/>
      <c r="CM124" s="1047"/>
      <c r="CN124" s="1047"/>
      <c r="CO124" s="1048"/>
      <c r="CP124" s="1054" t="s">
        <v>493</v>
      </c>
      <c r="CQ124" s="1055"/>
      <c r="CR124" s="1055"/>
      <c r="CS124" s="1055"/>
      <c r="CT124" s="1055"/>
      <c r="CU124" s="1055"/>
      <c r="CV124" s="1055"/>
      <c r="CW124" s="1055"/>
      <c r="CX124" s="1055"/>
      <c r="CY124" s="1055"/>
      <c r="CZ124" s="1055"/>
      <c r="DA124" s="1055"/>
      <c r="DB124" s="1055"/>
      <c r="DC124" s="1055"/>
      <c r="DD124" s="1055"/>
      <c r="DE124" s="1055"/>
      <c r="DF124" s="1056"/>
      <c r="DG124" s="1039" t="s">
        <v>132</v>
      </c>
      <c r="DH124" s="1021"/>
      <c r="DI124" s="1021"/>
      <c r="DJ124" s="1021"/>
      <c r="DK124" s="1022"/>
      <c r="DL124" s="1020" t="s">
        <v>446</v>
      </c>
      <c r="DM124" s="1021"/>
      <c r="DN124" s="1021"/>
      <c r="DO124" s="1021"/>
      <c r="DP124" s="1022"/>
      <c r="DQ124" s="1020" t="s">
        <v>480</v>
      </c>
      <c r="DR124" s="1021"/>
      <c r="DS124" s="1021"/>
      <c r="DT124" s="1021"/>
      <c r="DU124" s="1022"/>
      <c r="DV124" s="1023" t="s">
        <v>132</v>
      </c>
      <c r="DW124" s="1024"/>
      <c r="DX124" s="1024"/>
      <c r="DY124" s="1024"/>
      <c r="DZ124" s="1025"/>
    </row>
    <row r="125" spans="1:130" s="230" customFormat="1" ht="26.25" customHeight="1" x14ac:dyDescent="0.15">
      <c r="A125" s="1092"/>
      <c r="B125" s="984"/>
      <c r="C125" s="957" t="s">
        <v>474</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490</v>
      </c>
      <c r="AB125" s="994"/>
      <c r="AC125" s="994"/>
      <c r="AD125" s="994"/>
      <c r="AE125" s="995"/>
      <c r="AF125" s="996" t="s">
        <v>477</v>
      </c>
      <c r="AG125" s="994"/>
      <c r="AH125" s="994"/>
      <c r="AI125" s="994"/>
      <c r="AJ125" s="995"/>
      <c r="AK125" s="996" t="s">
        <v>477</v>
      </c>
      <c r="AL125" s="994"/>
      <c r="AM125" s="994"/>
      <c r="AN125" s="994"/>
      <c r="AO125" s="995"/>
      <c r="AP125" s="997" t="s">
        <v>132</v>
      </c>
      <c r="AQ125" s="998"/>
      <c r="AR125" s="998"/>
      <c r="AS125" s="998"/>
      <c r="AT125" s="99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7" t="s">
        <v>494</v>
      </c>
      <c r="CL125" s="1042"/>
      <c r="CM125" s="1042"/>
      <c r="CN125" s="1042"/>
      <c r="CO125" s="1043"/>
      <c r="CP125" s="964" t="s">
        <v>495</v>
      </c>
      <c r="CQ125" s="932"/>
      <c r="CR125" s="932"/>
      <c r="CS125" s="932"/>
      <c r="CT125" s="932"/>
      <c r="CU125" s="932"/>
      <c r="CV125" s="932"/>
      <c r="CW125" s="932"/>
      <c r="CX125" s="932"/>
      <c r="CY125" s="932"/>
      <c r="CZ125" s="932"/>
      <c r="DA125" s="932"/>
      <c r="DB125" s="932"/>
      <c r="DC125" s="932"/>
      <c r="DD125" s="932"/>
      <c r="DE125" s="932"/>
      <c r="DF125" s="933"/>
      <c r="DG125" s="965" t="s">
        <v>472</v>
      </c>
      <c r="DH125" s="966"/>
      <c r="DI125" s="966"/>
      <c r="DJ125" s="966"/>
      <c r="DK125" s="966"/>
      <c r="DL125" s="966" t="s">
        <v>496</v>
      </c>
      <c r="DM125" s="966"/>
      <c r="DN125" s="966"/>
      <c r="DO125" s="966"/>
      <c r="DP125" s="966"/>
      <c r="DQ125" s="966" t="s">
        <v>132</v>
      </c>
      <c r="DR125" s="966"/>
      <c r="DS125" s="966"/>
      <c r="DT125" s="966"/>
      <c r="DU125" s="966"/>
      <c r="DV125" s="967" t="s">
        <v>475</v>
      </c>
      <c r="DW125" s="967"/>
      <c r="DX125" s="967"/>
      <c r="DY125" s="967"/>
      <c r="DZ125" s="968"/>
    </row>
    <row r="126" spans="1:130" s="230" customFormat="1" ht="26.25" customHeight="1" thickBot="1" x14ac:dyDescent="0.2">
      <c r="A126" s="1092"/>
      <c r="B126" s="984"/>
      <c r="C126" s="957" t="s">
        <v>479</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v>81055</v>
      </c>
      <c r="AB126" s="994"/>
      <c r="AC126" s="994"/>
      <c r="AD126" s="994"/>
      <c r="AE126" s="995"/>
      <c r="AF126" s="996">
        <v>80413</v>
      </c>
      <c r="AG126" s="994"/>
      <c r="AH126" s="994"/>
      <c r="AI126" s="994"/>
      <c r="AJ126" s="995"/>
      <c r="AK126" s="996">
        <v>79519</v>
      </c>
      <c r="AL126" s="994"/>
      <c r="AM126" s="994"/>
      <c r="AN126" s="994"/>
      <c r="AO126" s="995"/>
      <c r="AP126" s="997">
        <v>0.7</v>
      </c>
      <c r="AQ126" s="998"/>
      <c r="AR126" s="998"/>
      <c r="AS126" s="998"/>
      <c r="AT126" s="99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8"/>
      <c r="CL126" s="1045"/>
      <c r="CM126" s="1045"/>
      <c r="CN126" s="1045"/>
      <c r="CO126" s="1046"/>
      <c r="CP126" s="957" t="s">
        <v>497</v>
      </c>
      <c r="CQ126" s="958"/>
      <c r="CR126" s="958"/>
      <c r="CS126" s="958"/>
      <c r="CT126" s="958"/>
      <c r="CU126" s="958"/>
      <c r="CV126" s="958"/>
      <c r="CW126" s="958"/>
      <c r="CX126" s="958"/>
      <c r="CY126" s="958"/>
      <c r="CZ126" s="958"/>
      <c r="DA126" s="958"/>
      <c r="DB126" s="958"/>
      <c r="DC126" s="958"/>
      <c r="DD126" s="958"/>
      <c r="DE126" s="958"/>
      <c r="DF126" s="959"/>
      <c r="DG126" s="960">
        <v>173070</v>
      </c>
      <c r="DH126" s="961"/>
      <c r="DI126" s="961"/>
      <c r="DJ126" s="961"/>
      <c r="DK126" s="961"/>
      <c r="DL126" s="961">
        <v>279357</v>
      </c>
      <c r="DM126" s="961"/>
      <c r="DN126" s="961"/>
      <c r="DO126" s="961"/>
      <c r="DP126" s="961"/>
      <c r="DQ126" s="961">
        <v>81324</v>
      </c>
      <c r="DR126" s="961"/>
      <c r="DS126" s="961"/>
      <c r="DT126" s="961"/>
      <c r="DU126" s="961"/>
      <c r="DV126" s="962">
        <v>0.7</v>
      </c>
      <c r="DW126" s="962"/>
      <c r="DX126" s="962"/>
      <c r="DY126" s="962"/>
      <c r="DZ126" s="963"/>
    </row>
    <row r="127" spans="1:130" s="230" customFormat="1" ht="26.25" customHeight="1" x14ac:dyDescent="0.15">
      <c r="A127" s="1093"/>
      <c r="B127" s="986"/>
      <c r="C127" s="1008" t="s">
        <v>498</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472</v>
      </c>
      <c r="AB127" s="994"/>
      <c r="AC127" s="994"/>
      <c r="AD127" s="994"/>
      <c r="AE127" s="995"/>
      <c r="AF127" s="996" t="s">
        <v>477</v>
      </c>
      <c r="AG127" s="994"/>
      <c r="AH127" s="994"/>
      <c r="AI127" s="994"/>
      <c r="AJ127" s="995"/>
      <c r="AK127" s="996" t="s">
        <v>477</v>
      </c>
      <c r="AL127" s="994"/>
      <c r="AM127" s="994"/>
      <c r="AN127" s="994"/>
      <c r="AO127" s="995"/>
      <c r="AP127" s="997" t="s">
        <v>475</v>
      </c>
      <c r="AQ127" s="998"/>
      <c r="AR127" s="998"/>
      <c r="AS127" s="998"/>
      <c r="AT127" s="999"/>
      <c r="AU127" s="232"/>
      <c r="AV127" s="232"/>
      <c r="AW127" s="232"/>
      <c r="AX127" s="1066" t="s">
        <v>499</v>
      </c>
      <c r="AY127" s="1067"/>
      <c r="AZ127" s="1067"/>
      <c r="BA127" s="1067"/>
      <c r="BB127" s="1067"/>
      <c r="BC127" s="1067"/>
      <c r="BD127" s="1067"/>
      <c r="BE127" s="1068"/>
      <c r="BF127" s="1069" t="s">
        <v>500</v>
      </c>
      <c r="BG127" s="1067"/>
      <c r="BH127" s="1067"/>
      <c r="BI127" s="1067"/>
      <c r="BJ127" s="1067"/>
      <c r="BK127" s="1067"/>
      <c r="BL127" s="1068"/>
      <c r="BM127" s="1069" t="s">
        <v>501</v>
      </c>
      <c r="BN127" s="1067"/>
      <c r="BO127" s="1067"/>
      <c r="BP127" s="1067"/>
      <c r="BQ127" s="1067"/>
      <c r="BR127" s="1067"/>
      <c r="BS127" s="1068"/>
      <c r="BT127" s="1069" t="s">
        <v>502</v>
      </c>
      <c r="BU127" s="1067"/>
      <c r="BV127" s="1067"/>
      <c r="BW127" s="1067"/>
      <c r="BX127" s="1067"/>
      <c r="BY127" s="1067"/>
      <c r="BZ127" s="1090"/>
      <c r="CA127" s="232"/>
      <c r="CB127" s="232"/>
      <c r="CC127" s="232"/>
      <c r="CD127" s="255"/>
      <c r="CE127" s="255"/>
      <c r="CF127" s="255"/>
      <c r="CG127" s="232"/>
      <c r="CH127" s="232"/>
      <c r="CI127" s="232"/>
      <c r="CJ127" s="254"/>
      <c r="CK127" s="1058"/>
      <c r="CL127" s="1045"/>
      <c r="CM127" s="1045"/>
      <c r="CN127" s="1045"/>
      <c r="CO127" s="1046"/>
      <c r="CP127" s="957" t="s">
        <v>503</v>
      </c>
      <c r="CQ127" s="958"/>
      <c r="CR127" s="958"/>
      <c r="CS127" s="958"/>
      <c r="CT127" s="958"/>
      <c r="CU127" s="958"/>
      <c r="CV127" s="958"/>
      <c r="CW127" s="958"/>
      <c r="CX127" s="958"/>
      <c r="CY127" s="958"/>
      <c r="CZ127" s="958"/>
      <c r="DA127" s="958"/>
      <c r="DB127" s="958"/>
      <c r="DC127" s="958"/>
      <c r="DD127" s="958"/>
      <c r="DE127" s="958"/>
      <c r="DF127" s="959"/>
      <c r="DG127" s="960" t="s">
        <v>475</v>
      </c>
      <c r="DH127" s="961"/>
      <c r="DI127" s="961"/>
      <c r="DJ127" s="961"/>
      <c r="DK127" s="961"/>
      <c r="DL127" s="961" t="s">
        <v>488</v>
      </c>
      <c r="DM127" s="961"/>
      <c r="DN127" s="961"/>
      <c r="DO127" s="961"/>
      <c r="DP127" s="961"/>
      <c r="DQ127" s="961" t="s">
        <v>480</v>
      </c>
      <c r="DR127" s="961"/>
      <c r="DS127" s="961"/>
      <c r="DT127" s="961"/>
      <c r="DU127" s="961"/>
      <c r="DV127" s="962" t="s">
        <v>472</v>
      </c>
      <c r="DW127" s="962"/>
      <c r="DX127" s="962"/>
      <c r="DY127" s="962"/>
      <c r="DZ127" s="963"/>
    </row>
    <row r="128" spans="1:130" s="230" customFormat="1" ht="26.25" customHeight="1" thickBot="1" x14ac:dyDescent="0.2">
      <c r="A128" s="1076" t="s">
        <v>504</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505</v>
      </c>
      <c r="X128" s="1078"/>
      <c r="Y128" s="1078"/>
      <c r="Z128" s="1079"/>
      <c r="AA128" s="1080">
        <v>26055</v>
      </c>
      <c r="AB128" s="1081"/>
      <c r="AC128" s="1081"/>
      <c r="AD128" s="1081"/>
      <c r="AE128" s="1082"/>
      <c r="AF128" s="1083">
        <v>21734</v>
      </c>
      <c r="AG128" s="1081"/>
      <c r="AH128" s="1081"/>
      <c r="AI128" s="1081"/>
      <c r="AJ128" s="1082"/>
      <c r="AK128" s="1083">
        <v>15821</v>
      </c>
      <c r="AL128" s="1081"/>
      <c r="AM128" s="1081"/>
      <c r="AN128" s="1081"/>
      <c r="AO128" s="1082"/>
      <c r="AP128" s="1084"/>
      <c r="AQ128" s="1085"/>
      <c r="AR128" s="1085"/>
      <c r="AS128" s="1085"/>
      <c r="AT128" s="1086"/>
      <c r="AU128" s="232"/>
      <c r="AV128" s="232"/>
      <c r="AW128" s="232"/>
      <c r="AX128" s="931" t="s">
        <v>506</v>
      </c>
      <c r="AY128" s="932"/>
      <c r="AZ128" s="932"/>
      <c r="BA128" s="932"/>
      <c r="BB128" s="932"/>
      <c r="BC128" s="932"/>
      <c r="BD128" s="932"/>
      <c r="BE128" s="933"/>
      <c r="BF128" s="1087" t="s">
        <v>401</v>
      </c>
      <c r="BG128" s="1088"/>
      <c r="BH128" s="1088"/>
      <c r="BI128" s="1088"/>
      <c r="BJ128" s="1088"/>
      <c r="BK128" s="1088"/>
      <c r="BL128" s="1089"/>
      <c r="BM128" s="1087">
        <v>12.95</v>
      </c>
      <c r="BN128" s="1088"/>
      <c r="BO128" s="1088"/>
      <c r="BP128" s="1088"/>
      <c r="BQ128" s="1088"/>
      <c r="BR128" s="1088"/>
      <c r="BS128" s="1089"/>
      <c r="BT128" s="1087">
        <v>20</v>
      </c>
      <c r="BU128" s="1088"/>
      <c r="BV128" s="1088"/>
      <c r="BW128" s="1088"/>
      <c r="BX128" s="1088"/>
      <c r="BY128" s="1088"/>
      <c r="BZ128" s="1111"/>
      <c r="CA128" s="255"/>
      <c r="CB128" s="255"/>
      <c r="CC128" s="255"/>
      <c r="CD128" s="255"/>
      <c r="CE128" s="255"/>
      <c r="CF128" s="255"/>
      <c r="CG128" s="232"/>
      <c r="CH128" s="232"/>
      <c r="CI128" s="232"/>
      <c r="CJ128" s="254"/>
      <c r="CK128" s="1059"/>
      <c r="CL128" s="1060"/>
      <c r="CM128" s="1060"/>
      <c r="CN128" s="1060"/>
      <c r="CO128" s="1061"/>
      <c r="CP128" s="1070" t="s">
        <v>507</v>
      </c>
      <c r="CQ128" s="763"/>
      <c r="CR128" s="763"/>
      <c r="CS128" s="763"/>
      <c r="CT128" s="763"/>
      <c r="CU128" s="763"/>
      <c r="CV128" s="763"/>
      <c r="CW128" s="763"/>
      <c r="CX128" s="763"/>
      <c r="CY128" s="763"/>
      <c r="CZ128" s="763"/>
      <c r="DA128" s="763"/>
      <c r="DB128" s="763"/>
      <c r="DC128" s="763"/>
      <c r="DD128" s="763"/>
      <c r="DE128" s="763"/>
      <c r="DF128" s="1071"/>
      <c r="DG128" s="1072" t="s">
        <v>446</v>
      </c>
      <c r="DH128" s="1073"/>
      <c r="DI128" s="1073"/>
      <c r="DJ128" s="1073"/>
      <c r="DK128" s="1073"/>
      <c r="DL128" s="1073" t="s">
        <v>475</v>
      </c>
      <c r="DM128" s="1073"/>
      <c r="DN128" s="1073"/>
      <c r="DO128" s="1073"/>
      <c r="DP128" s="1073"/>
      <c r="DQ128" s="1073" t="s">
        <v>446</v>
      </c>
      <c r="DR128" s="1073"/>
      <c r="DS128" s="1073"/>
      <c r="DT128" s="1073"/>
      <c r="DU128" s="1073"/>
      <c r="DV128" s="1074" t="s">
        <v>472</v>
      </c>
      <c r="DW128" s="1074"/>
      <c r="DX128" s="1074"/>
      <c r="DY128" s="1074"/>
      <c r="DZ128" s="1075"/>
    </row>
    <row r="129" spans="1:131" s="230" customFormat="1" ht="26.25" customHeight="1" x14ac:dyDescent="0.15">
      <c r="A129" s="969" t="s">
        <v>109</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508</v>
      </c>
      <c r="X129" s="1106"/>
      <c r="Y129" s="1106"/>
      <c r="Z129" s="1107"/>
      <c r="AA129" s="993">
        <v>12142346</v>
      </c>
      <c r="AB129" s="994"/>
      <c r="AC129" s="994"/>
      <c r="AD129" s="994"/>
      <c r="AE129" s="995"/>
      <c r="AF129" s="996">
        <v>13226084</v>
      </c>
      <c r="AG129" s="994"/>
      <c r="AH129" s="994"/>
      <c r="AI129" s="994"/>
      <c r="AJ129" s="995"/>
      <c r="AK129" s="996">
        <v>12957197</v>
      </c>
      <c r="AL129" s="994"/>
      <c r="AM129" s="994"/>
      <c r="AN129" s="994"/>
      <c r="AO129" s="995"/>
      <c r="AP129" s="1108"/>
      <c r="AQ129" s="1109"/>
      <c r="AR129" s="1109"/>
      <c r="AS129" s="1109"/>
      <c r="AT129" s="1110"/>
      <c r="AU129" s="233"/>
      <c r="AV129" s="233"/>
      <c r="AW129" s="233"/>
      <c r="AX129" s="1100" t="s">
        <v>509</v>
      </c>
      <c r="AY129" s="958"/>
      <c r="AZ129" s="958"/>
      <c r="BA129" s="958"/>
      <c r="BB129" s="958"/>
      <c r="BC129" s="958"/>
      <c r="BD129" s="958"/>
      <c r="BE129" s="959"/>
      <c r="BF129" s="1101" t="s">
        <v>510</v>
      </c>
      <c r="BG129" s="1102"/>
      <c r="BH129" s="1102"/>
      <c r="BI129" s="1102"/>
      <c r="BJ129" s="1102"/>
      <c r="BK129" s="1102"/>
      <c r="BL129" s="1103"/>
      <c r="BM129" s="1101">
        <v>17.95</v>
      </c>
      <c r="BN129" s="1102"/>
      <c r="BO129" s="1102"/>
      <c r="BP129" s="1102"/>
      <c r="BQ129" s="1102"/>
      <c r="BR129" s="1102"/>
      <c r="BS129" s="1103"/>
      <c r="BT129" s="1101">
        <v>30</v>
      </c>
      <c r="BU129" s="1102"/>
      <c r="BV129" s="1102"/>
      <c r="BW129" s="1102"/>
      <c r="BX129" s="1102"/>
      <c r="BY129" s="1102"/>
      <c r="BZ129" s="110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69" t="s">
        <v>511</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512</v>
      </c>
      <c r="X130" s="1106"/>
      <c r="Y130" s="1106"/>
      <c r="Z130" s="1107"/>
      <c r="AA130" s="993">
        <v>1431678</v>
      </c>
      <c r="AB130" s="994"/>
      <c r="AC130" s="994"/>
      <c r="AD130" s="994"/>
      <c r="AE130" s="995"/>
      <c r="AF130" s="996">
        <v>1421255</v>
      </c>
      <c r="AG130" s="994"/>
      <c r="AH130" s="994"/>
      <c r="AI130" s="994"/>
      <c r="AJ130" s="995"/>
      <c r="AK130" s="996">
        <v>1399776</v>
      </c>
      <c r="AL130" s="994"/>
      <c r="AM130" s="994"/>
      <c r="AN130" s="994"/>
      <c r="AO130" s="995"/>
      <c r="AP130" s="1108"/>
      <c r="AQ130" s="1109"/>
      <c r="AR130" s="1109"/>
      <c r="AS130" s="1109"/>
      <c r="AT130" s="1110"/>
      <c r="AU130" s="233"/>
      <c r="AV130" s="233"/>
      <c r="AW130" s="233"/>
      <c r="AX130" s="1100" t="s">
        <v>513</v>
      </c>
      <c r="AY130" s="958"/>
      <c r="AZ130" s="958"/>
      <c r="BA130" s="958"/>
      <c r="BB130" s="958"/>
      <c r="BC130" s="958"/>
      <c r="BD130" s="958"/>
      <c r="BE130" s="959"/>
      <c r="BF130" s="1136">
        <v>4.4000000000000004</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514</v>
      </c>
      <c r="X131" s="1143"/>
      <c r="Y131" s="1143"/>
      <c r="Z131" s="1144"/>
      <c r="AA131" s="1039">
        <v>10710668</v>
      </c>
      <c r="AB131" s="1021"/>
      <c r="AC131" s="1021"/>
      <c r="AD131" s="1021"/>
      <c r="AE131" s="1022"/>
      <c r="AF131" s="1020">
        <v>11804829</v>
      </c>
      <c r="AG131" s="1021"/>
      <c r="AH131" s="1021"/>
      <c r="AI131" s="1021"/>
      <c r="AJ131" s="1022"/>
      <c r="AK131" s="1020">
        <v>11557421</v>
      </c>
      <c r="AL131" s="1021"/>
      <c r="AM131" s="1021"/>
      <c r="AN131" s="1021"/>
      <c r="AO131" s="1022"/>
      <c r="AP131" s="1145"/>
      <c r="AQ131" s="1146"/>
      <c r="AR131" s="1146"/>
      <c r="AS131" s="1146"/>
      <c r="AT131" s="1147"/>
      <c r="AU131" s="233"/>
      <c r="AV131" s="233"/>
      <c r="AW131" s="233"/>
      <c r="AX131" s="1118" t="s">
        <v>515</v>
      </c>
      <c r="AY131" s="763"/>
      <c r="AZ131" s="763"/>
      <c r="BA131" s="763"/>
      <c r="BB131" s="763"/>
      <c r="BC131" s="763"/>
      <c r="BD131" s="763"/>
      <c r="BE131" s="1071"/>
      <c r="BF131" s="1119" t="s">
        <v>496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5" t="s">
        <v>516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517</v>
      </c>
      <c r="W132" s="1129"/>
      <c r="X132" s="1129"/>
      <c r="Y132" s="1129"/>
      <c r="Z132" s="1130"/>
      <c r="AA132" s="1131">
        <v>3.688826878</v>
      </c>
      <c r="AB132" s="1132"/>
      <c r="AC132" s="1132"/>
      <c r="AD132" s="1132"/>
      <c r="AE132" s="1133"/>
      <c r="AF132" s="1134">
        <v>4.3984372839999999</v>
      </c>
      <c r="AG132" s="1132"/>
      <c r="AH132" s="1132"/>
      <c r="AI132" s="1132"/>
      <c r="AJ132" s="1133"/>
      <c r="AK132" s="1134">
        <v>5.1145839540000004</v>
      </c>
      <c r="AL132" s="1132"/>
      <c r="AM132" s="1132"/>
      <c r="AN132" s="1132"/>
      <c r="AO132" s="1133"/>
      <c r="AP132" s="1036"/>
      <c r="AQ132" s="1037"/>
      <c r="AR132" s="1037"/>
      <c r="AS132" s="1037"/>
      <c r="AT132" s="113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518</v>
      </c>
      <c r="W133" s="1112"/>
      <c r="X133" s="1112"/>
      <c r="Y133" s="1112"/>
      <c r="Z133" s="1113"/>
      <c r="AA133" s="1114">
        <v>5</v>
      </c>
      <c r="AB133" s="1115"/>
      <c r="AC133" s="1115"/>
      <c r="AD133" s="1115"/>
      <c r="AE133" s="1116"/>
      <c r="AF133" s="1114">
        <v>4.5</v>
      </c>
      <c r="AG133" s="1115"/>
      <c r="AH133" s="1115"/>
      <c r="AI133" s="1115"/>
      <c r="AJ133" s="1116"/>
      <c r="AK133" s="1114">
        <v>4.4000000000000004</v>
      </c>
      <c r="AL133" s="1115"/>
      <c r="AM133" s="1115"/>
      <c r="AN133" s="1115"/>
      <c r="AO133" s="1116"/>
      <c r="AP133" s="1063"/>
      <c r="AQ133" s="1064"/>
      <c r="AR133" s="1064"/>
      <c r="AS133" s="1064"/>
      <c r="AT133" s="111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xwVkxJ8SCRWWF0GAY435ChAvavrawxcpEihakh2TGxGqOStJZP3V9uQDZUX6BEqn+ppna+jyWa2DrF8ITslXg==" saltValue="mvXO6cUdLyHbLr0i/jB9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Z87:BD87"/>
    <mergeCell ref="DV86:DZ86"/>
    <mergeCell ref="AP84:AT84"/>
    <mergeCell ref="AZ84:BD84"/>
    <mergeCell ref="BS84:CG84"/>
    <mergeCell ref="CH84:CL84"/>
    <mergeCell ref="CR86:CV86"/>
    <mergeCell ref="CW86:DA86"/>
    <mergeCell ref="DB86:DF86"/>
    <mergeCell ref="DG86:DK86"/>
    <mergeCell ref="DL86:DP86"/>
    <mergeCell ref="DQ86:DU86"/>
    <mergeCell ref="AP86:AT86"/>
    <mergeCell ref="AZ86:BD86"/>
    <mergeCell ref="BS86:CG86"/>
    <mergeCell ref="CH86:CL86"/>
    <mergeCell ref="CM86:CQ86"/>
    <mergeCell ref="AU87:AY87"/>
    <mergeCell ref="AU86:AY86"/>
    <mergeCell ref="DG85:DK85"/>
    <mergeCell ref="DL85:DP85"/>
    <mergeCell ref="DQ85:DU85"/>
    <mergeCell ref="DV85:DZ85"/>
    <mergeCell ref="AU85:AY85"/>
    <mergeCell ref="CM85:CQ85"/>
    <mergeCell ref="CR85:CV85"/>
    <mergeCell ref="CW85:DA85"/>
    <mergeCell ref="DB85:DF85"/>
    <mergeCell ref="DV84:DZ84"/>
    <mergeCell ref="B85:P85"/>
    <mergeCell ref="Q85:U85"/>
    <mergeCell ref="V85:Z85"/>
    <mergeCell ref="AA85:AE85"/>
    <mergeCell ref="AF85:AJ85"/>
    <mergeCell ref="AK85:AO85"/>
    <mergeCell ref="AP85:AT85"/>
    <mergeCell ref="AZ85:BD85"/>
    <mergeCell ref="CR84:CV84"/>
    <mergeCell ref="CW84:DA84"/>
    <mergeCell ref="DB84:DF84"/>
    <mergeCell ref="DG84:DK84"/>
    <mergeCell ref="DL84:DP84"/>
    <mergeCell ref="DQ84:DU84"/>
    <mergeCell ref="Q83:U83"/>
    <mergeCell ref="V83:Z83"/>
    <mergeCell ref="AA83:AE83"/>
    <mergeCell ref="AF83:AJ83"/>
    <mergeCell ref="AK83:AO83"/>
    <mergeCell ref="AP83:AT83"/>
    <mergeCell ref="AZ83:BD83"/>
    <mergeCell ref="AU84:AY84"/>
    <mergeCell ref="AU83:AY83"/>
    <mergeCell ref="AF84:AJ84"/>
    <mergeCell ref="AK84:AO84"/>
    <mergeCell ref="BS83:CG83"/>
    <mergeCell ref="CH83:CL83"/>
    <mergeCell ref="CM83:CQ83"/>
    <mergeCell ref="CR83:CV83"/>
    <mergeCell ref="CW83:DA83"/>
    <mergeCell ref="DB83:DF83"/>
    <mergeCell ref="B86:P86"/>
    <mergeCell ref="Q86:U86"/>
    <mergeCell ref="V86:Z86"/>
    <mergeCell ref="AA86:AE86"/>
    <mergeCell ref="AF86:AJ86"/>
    <mergeCell ref="AK86:AO86"/>
    <mergeCell ref="BS85:CG85"/>
    <mergeCell ref="CH85:CL85"/>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CM84:CQ84"/>
    <mergeCell ref="DG83:DK83"/>
    <mergeCell ref="DL83:DP83"/>
    <mergeCell ref="DQ83:DU83"/>
    <mergeCell ref="DV83:DZ83"/>
    <mergeCell ref="Q84:U84"/>
    <mergeCell ref="V84:Z84"/>
    <mergeCell ref="AA84:AE84"/>
    <mergeCell ref="DV80:DZ80"/>
    <mergeCell ref="Q81:U81"/>
    <mergeCell ref="V81:Z81"/>
    <mergeCell ref="AA81:AE81"/>
    <mergeCell ref="AF81:AJ81"/>
    <mergeCell ref="AK81:AO81"/>
    <mergeCell ref="AP81:AT81"/>
    <mergeCell ref="AZ81:BD81"/>
    <mergeCell ref="CR80:CV80"/>
    <mergeCell ref="CW80:DA80"/>
    <mergeCell ref="DB80:DF80"/>
    <mergeCell ref="DG80:DK80"/>
    <mergeCell ref="DL80:DP80"/>
    <mergeCell ref="DQ80:DU80"/>
    <mergeCell ref="DV82:DZ82"/>
    <mergeCell ref="AP80:AT80"/>
    <mergeCell ref="AZ80:BD80"/>
    <mergeCell ref="BS80:CG80"/>
    <mergeCell ref="CH80:CL80"/>
    <mergeCell ref="CM80:CQ80"/>
    <mergeCell ref="AU82:AY82"/>
    <mergeCell ref="AU81:AY81"/>
    <mergeCell ref="CR82:CV82"/>
    <mergeCell ref="CW82:DA82"/>
    <mergeCell ref="DB82:DF82"/>
    <mergeCell ref="DG82:DK82"/>
    <mergeCell ref="DL82:DP82"/>
    <mergeCell ref="DQ82:DU82"/>
    <mergeCell ref="AP82:AT82"/>
    <mergeCell ref="AZ82:BD82"/>
    <mergeCell ref="BS82:CG82"/>
    <mergeCell ref="CH82:CL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Z79:BD79"/>
    <mergeCell ref="AU80:AY80"/>
    <mergeCell ref="AU79:AY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Z77:BD77"/>
    <mergeCell ref="DV78:DZ78"/>
    <mergeCell ref="DV77:DZ77"/>
    <mergeCell ref="AZ76:BD76"/>
    <mergeCell ref="BS76:CG76"/>
    <mergeCell ref="CH76:CL76"/>
    <mergeCell ref="CM76:CQ76"/>
    <mergeCell ref="AU78:AY78"/>
    <mergeCell ref="AU77:AY77"/>
    <mergeCell ref="CR78:CV78"/>
    <mergeCell ref="CW78:DA78"/>
    <mergeCell ref="DB78:DF78"/>
    <mergeCell ref="DG78:DK78"/>
    <mergeCell ref="DL78:DP78"/>
    <mergeCell ref="DQ78:DU78"/>
    <mergeCell ref="AP78:AT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Z75:BD75"/>
    <mergeCell ref="AU76:AY76"/>
    <mergeCell ref="AU75:AY75"/>
    <mergeCell ref="DV76:DZ76"/>
    <mergeCell ref="CR76:CV76"/>
    <mergeCell ref="CW76:DA76"/>
    <mergeCell ref="DB76:DF76"/>
    <mergeCell ref="DG76:DK76"/>
    <mergeCell ref="DL76:DP76"/>
    <mergeCell ref="DQ76:DU76"/>
    <mergeCell ref="AP76:AT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Z73:BD73"/>
    <mergeCell ref="CR72:CV72"/>
    <mergeCell ref="CW72:DA72"/>
    <mergeCell ref="DB72:DF72"/>
    <mergeCell ref="DG72:DK72"/>
    <mergeCell ref="DL72:DP72"/>
    <mergeCell ref="DQ72:DU72"/>
    <mergeCell ref="DV74:DZ74"/>
    <mergeCell ref="AP72:AT72"/>
    <mergeCell ref="AZ72:BD72"/>
    <mergeCell ref="BS72:CG72"/>
    <mergeCell ref="CH72:CL72"/>
    <mergeCell ref="CM72:CQ72"/>
    <mergeCell ref="AU74:AY74"/>
    <mergeCell ref="AU73:AY73"/>
    <mergeCell ref="AU72:AY72"/>
    <mergeCell ref="CR74:CV74"/>
    <mergeCell ref="CW74:DA74"/>
    <mergeCell ref="DB74:DF74"/>
    <mergeCell ref="DG74:DK74"/>
    <mergeCell ref="DL74:DP74"/>
    <mergeCell ref="DQ74:DU74"/>
    <mergeCell ref="AP74:AT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V70:DZ70"/>
    <mergeCell ref="Q71:U71"/>
    <mergeCell ref="V71:Z71"/>
    <mergeCell ref="AA71:AE71"/>
    <mergeCell ref="AF71:AJ71"/>
    <mergeCell ref="AK71:AO71"/>
    <mergeCell ref="AP71:AT71"/>
    <mergeCell ref="AZ71:BD71"/>
    <mergeCell ref="CR70:CV70"/>
    <mergeCell ref="CW70:DA70"/>
    <mergeCell ref="DB70:DF70"/>
    <mergeCell ref="DG70:DK70"/>
    <mergeCell ref="DL70:DP70"/>
    <mergeCell ref="DQ70:DU70"/>
    <mergeCell ref="AP70:AT70"/>
    <mergeCell ref="AZ70:BD70"/>
    <mergeCell ref="BS70:CG70"/>
    <mergeCell ref="CH70:CL70"/>
    <mergeCell ref="CM70:CQ70"/>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Z69:BD69"/>
    <mergeCell ref="CR68:CV68"/>
    <mergeCell ref="CW68:DA68"/>
    <mergeCell ref="DB68:DF68"/>
    <mergeCell ref="DG68:DK68"/>
    <mergeCell ref="DL68:DP68"/>
    <mergeCell ref="DQ68:DU68"/>
    <mergeCell ref="CR66:CV66"/>
    <mergeCell ref="BS67:CG67"/>
    <mergeCell ref="CH67:CL67"/>
    <mergeCell ref="CM67:CQ67"/>
    <mergeCell ref="CR67:CV67"/>
    <mergeCell ref="AP68:AT68"/>
    <mergeCell ref="AZ68:BD68"/>
    <mergeCell ref="BS68:CG68"/>
    <mergeCell ref="CH68:CL68"/>
    <mergeCell ref="CM68:CQ68"/>
    <mergeCell ref="Q68:U68"/>
    <mergeCell ref="V68:Z68"/>
    <mergeCell ref="AA68:AE68"/>
    <mergeCell ref="AF68:AJ68"/>
    <mergeCell ref="AK68:AO68"/>
    <mergeCell ref="CW67:DA67"/>
    <mergeCell ref="DB67:DF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B68:P68"/>
    <mergeCell ref="AU68:AY68"/>
    <mergeCell ref="BS7:CG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71:AY71"/>
    <mergeCell ref="AU70:AY70"/>
    <mergeCell ref="AU69:AY69"/>
    <mergeCell ref="A2:BI2"/>
    <mergeCell ref="DJ2:DO2"/>
    <mergeCell ref="DQ2:DZ2"/>
    <mergeCell ref="A4:AY4"/>
    <mergeCell ref="BQ4:DZ4"/>
    <mergeCell ref="A5:P6"/>
    <mergeCell ref="Q5:U6"/>
    <mergeCell ref="V5:Z6"/>
    <mergeCell ref="AA5:AE6"/>
    <mergeCell ref="AF5:AJ6"/>
    <mergeCell ref="DL7:DP7"/>
    <mergeCell ref="DQ7:DU7"/>
    <mergeCell ref="DV7:DZ7"/>
    <mergeCell ref="B84:P84"/>
    <mergeCell ref="B83:P83"/>
    <mergeCell ref="B82:P82"/>
    <mergeCell ref="B81:P81"/>
    <mergeCell ref="B80:P80"/>
    <mergeCell ref="B79:P79"/>
    <mergeCell ref="B78:P78"/>
    <mergeCell ref="B77:P77"/>
    <mergeCell ref="B76:P76"/>
    <mergeCell ref="B75:P75"/>
    <mergeCell ref="B74:P74"/>
    <mergeCell ref="B73:P73"/>
    <mergeCell ref="B72:P72"/>
    <mergeCell ref="B71:P71"/>
    <mergeCell ref="B70:P70"/>
    <mergeCell ref="B69:P69"/>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Wmn4FhU9d3hgMqClPPheHFGYvhP0BELgEzD08+sCJxtu+EjpplLSNvglniGQu62Ikj/6XawKZWY6SUwYHWs+A==" saltValue="z87hasi4/ef2lUH2n/oE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gkL7hOfOEgZG0Kh0r5OVaVM60rElDfLBeT98/ed4y17XwtG7plFw9xzHpW3Xd1VWgKANRl0SHOGZ/QhjWSMRw==" saltValue="Iv44C4/z6f2gh9gNXAd9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9"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0"/>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1" t="s">
        <v>527</v>
      </c>
      <c r="AL9" s="1152"/>
      <c r="AM9" s="1152"/>
      <c r="AN9" s="1153"/>
      <c r="AO9" s="281">
        <v>3232742</v>
      </c>
      <c r="AP9" s="281">
        <v>54576</v>
      </c>
      <c r="AQ9" s="282">
        <v>65316</v>
      </c>
      <c r="AR9" s="283">
        <v>-16.399999999999999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1" t="s">
        <v>528</v>
      </c>
      <c r="AL10" s="1152"/>
      <c r="AM10" s="1152"/>
      <c r="AN10" s="1153"/>
      <c r="AO10" s="284">
        <v>823720</v>
      </c>
      <c r="AP10" s="284">
        <v>13906</v>
      </c>
      <c r="AQ10" s="285">
        <v>6075</v>
      </c>
      <c r="AR10" s="286">
        <v>128.9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1" t="s">
        <v>529</v>
      </c>
      <c r="AL11" s="1152"/>
      <c r="AM11" s="1152"/>
      <c r="AN11" s="1153"/>
      <c r="AO11" s="284">
        <v>6336</v>
      </c>
      <c r="AP11" s="284">
        <v>107</v>
      </c>
      <c r="AQ11" s="285">
        <v>1232</v>
      </c>
      <c r="AR11" s="286">
        <v>-91.3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1" t="s">
        <v>530</v>
      </c>
      <c r="AL12" s="1152"/>
      <c r="AM12" s="1152"/>
      <c r="AN12" s="1153"/>
      <c r="AO12" s="284" t="s">
        <v>531</v>
      </c>
      <c r="AP12" s="284" t="s">
        <v>531</v>
      </c>
      <c r="AQ12" s="285">
        <v>18</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1" t="s">
        <v>532</v>
      </c>
      <c r="AL13" s="1152"/>
      <c r="AM13" s="1152"/>
      <c r="AN13" s="1153"/>
      <c r="AO13" s="284">
        <v>177738</v>
      </c>
      <c r="AP13" s="284">
        <v>3001</v>
      </c>
      <c r="AQ13" s="285">
        <v>2791</v>
      </c>
      <c r="AR13" s="286">
        <v>7.5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1" t="s">
        <v>533</v>
      </c>
      <c r="AL14" s="1152"/>
      <c r="AM14" s="1152"/>
      <c r="AN14" s="1153"/>
      <c r="AO14" s="284">
        <v>23960</v>
      </c>
      <c r="AP14" s="284">
        <v>404</v>
      </c>
      <c r="AQ14" s="285">
        <v>1364</v>
      </c>
      <c r="AR14" s="286">
        <v>-70.400000000000006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4" t="s">
        <v>534</v>
      </c>
      <c r="AL15" s="1155"/>
      <c r="AM15" s="1155"/>
      <c r="AN15" s="1156"/>
      <c r="AO15" s="284">
        <v>-163474</v>
      </c>
      <c r="AP15" s="284">
        <v>-2760</v>
      </c>
      <c r="AQ15" s="285">
        <v>-4006</v>
      </c>
      <c r="AR15" s="286">
        <v>-31.1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4" t="s">
        <v>197</v>
      </c>
      <c r="AL16" s="1155"/>
      <c r="AM16" s="1155"/>
      <c r="AN16" s="1156"/>
      <c r="AO16" s="284">
        <v>4101022</v>
      </c>
      <c r="AP16" s="284">
        <v>69234</v>
      </c>
      <c r="AQ16" s="285">
        <v>72790</v>
      </c>
      <c r="AR16" s="286">
        <v>-4.9000000000000004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7" t="s">
        <v>539</v>
      </c>
      <c r="AL21" s="1158"/>
      <c r="AM21" s="1158"/>
      <c r="AN21" s="1159"/>
      <c r="AO21" s="297">
        <v>5.39</v>
      </c>
      <c r="AP21" s="298">
        <v>6.54</v>
      </c>
      <c r="AQ21" s="299">
        <v>-1.1499999999999999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7" t="s">
        <v>540</v>
      </c>
      <c r="AL22" s="1158"/>
      <c r="AM22" s="1158"/>
      <c r="AN22" s="1159"/>
      <c r="AO22" s="302">
        <v>93.7</v>
      </c>
      <c r="AP22" s="303">
        <v>98.3</v>
      </c>
      <c r="AQ22" s="304">
        <v>-4.5999999999999996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8" t="s">
        <v>541</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9"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0"/>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5" t="s">
        <v>544</v>
      </c>
      <c r="AL32" s="1166"/>
      <c r="AM32" s="1166"/>
      <c r="AN32" s="1167"/>
      <c r="AO32" s="312">
        <v>1438951</v>
      </c>
      <c r="AP32" s="312">
        <v>24293</v>
      </c>
      <c r="AQ32" s="313">
        <v>35011</v>
      </c>
      <c r="AR32" s="314">
        <v>-30.6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5" t="s">
        <v>545</v>
      </c>
      <c r="AL33" s="1166"/>
      <c r="AM33" s="1166"/>
      <c r="AN33" s="1167"/>
      <c r="AO33" s="312" t="s">
        <v>531</v>
      </c>
      <c r="AP33" s="312" t="s">
        <v>531</v>
      </c>
      <c r="AQ33" s="313" t="s">
        <v>531</v>
      </c>
      <c r="AR33" s="314" t="s">
        <v>531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5" t="s">
        <v>546</v>
      </c>
      <c r="AL34" s="1166"/>
      <c r="AM34" s="1166"/>
      <c r="AN34" s="1167"/>
      <c r="AO34" s="312" t="s">
        <v>531</v>
      </c>
      <c r="AP34" s="312" t="s">
        <v>531</v>
      </c>
      <c r="AQ34" s="313">
        <v>4</v>
      </c>
      <c r="AR34" s="314" t="s">
        <v>531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5" t="s">
        <v>547</v>
      </c>
      <c r="AL35" s="1166"/>
      <c r="AM35" s="1166"/>
      <c r="AN35" s="1167"/>
      <c r="AO35" s="312">
        <v>432955</v>
      </c>
      <c r="AP35" s="312">
        <v>7309</v>
      </c>
      <c r="AQ35" s="313">
        <v>8351</v>
      </c>
      <c r="AR35" s="314">
        <v>-12.5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5" t="s">
        <v>548</v>
      </c>
      <c r="AL36" s="1166"/>
      <c r="AM36" s="1166"/>
      <c r="AN36" s="1167"/>
      <c r="AO36" s="312">
        <v>55286</v>
      </c>
      <c r="AP36" s="312">
        <v>933</v>
      </c>
      <c r="AQ36" s="313">
        <v>1645</v>
      </c>
      <c r="AR36" s="314">
        <v>-43.3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5" t="s">
        <v>549</v>
      </c>
      <c r="AL37" s="1166"/>
      <c r="AM37" s="1166"/>
      <c r="AN37" s="1167"/>
      <c r="AO37" s="312">
        <v>79519</v>
      </c>
      <c r="AP37" s="312">
        <v>1342</v>
      </c>
      <c r="AQ37" s="313">
        <v>1050</v>
      </c>
      <c r="AR37" s="314">
        <v>27.8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8" t="s">
        <v>550</v>
      </c>
      <c r="AL38" s="1169"/>
      <c r="AM38" s="1169"/>
      <c r="AN38" s="1170"/>
      <c r="AO38" s="315" t="s">
        <v>531</v>
      </c>
      <c r="AP38" s="315" t="s">
        <v>531</v>
      </c>
      <c r="AQ38" s="316">
        <v>1</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8" t="s">
        <v>551</v>
      </c>
      <c r="AL39" s="1169"/>
      <c r="AM39" s="1169"/>
      <c r="AN39" s="1170"/>
      <c r="AO39" s="312">
        <v>-15821</v>
      </c>
      <c r="AP39" s="312">
        <v>-267</v>
      </c>
      <c r="AQ39" s="313">
        <v>-5851</v>
      </c>
      <c r="AR39" s="314">
        <v>-95.4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5" t="s">
        <v>552</v>
      </c>
      <c r="AL40" s="1166"/>
      <c r="AM40" s="1166"/>
      <c r="AN40" s="1167"/>
      <c r="AO40" s="312">
        <v>-1399776</v>
      </c>
      <c r="AP40" s="312">
        <v>-23631</v>
      </c>
      <c r="AQ40" s="313">
        <v>-27858</v>
      </c>
      <c r="AR40" s="314">
        <v>-15.2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1" t="s">
        <v>310</v>
      </c>
      <c r="AL41" s="1172"/>
      <c r="AM41" s="1172"/>
      <c r="AN41" s="1173"/>
      <c r="AO41" s="312">
        <v>591114</v>
      </c>
      <c r="AP41" s="312">
        <v>9979</v>
      </c>
      <c r="AQ41" s="313">
        <v>12351</v>
      </c>
      <c r="AR41" s="314">
        <v>-19.2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0" t="s">
        <v>522</v>
      </c>
      <c r="AN49" s="1162" t="s">
        <v>556</v>
      </c>
      <c r="AO49" s="1163"/>
      <c r="AP49" s="1163"/>
      <c r="AQ49" s="1163"/>
      <c r="AR49" s="116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1"/>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1378453</v>
      </c>
      <c r="AN51" s="334">
        <v>23304</v>
      </c>
      <c r="AO51" s="335">
        <v>-3.1</v>
      </c>
      <c r="AP51" s="336">
        <v>41934</v>
      </c>
      <c r="AQ51" s="337">
        <v>-12.3</v>
      </c>
      <c r="AR51" s="338">
        <v>9.1999999999999993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257273</v>
      </c>
      <c r="AN52" s="342">
        <v>4349</v>
      </c>
      <c r="AO52" s="343">
        <v>-60.2</v>
      </c>
      <c r="AP52" s="344">
        <v>23352</v>
      </c>
      <c r="AQ52" s="345">
        <v>-9.6999999999999993</v>
      </c>
      <c r="AR52" s="346">
        <v>-50.5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1979625</v>
      </c>
      <c r="AN53" s="334">
        <v>33259</v>
      </c>
      <c r="AO53" s="335">
        <v>42.7</v>
      </c>
      <c r="AP53" s="336">
        <v>45588</v>
      </c>
      <c r="AQ53" s="337">
        <v>8.6999999999999993</v>
      </c>
      <c r="AR53" s="338">
        <v>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587385</v>
      </c>
      <c r="AN54" s="342">
        <v>9868</v>
      </c>
      <c r="AO54" s="343">
        <v>126.9</v>
      </c>
      <c r="AP54" s="344">
        <v>24150</v>
      </c>
      <c r="AQ54" s="345">
        <v>3.4</v>
      </c>
      <c r="AR54" s="346">
        <v>123.5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1237605</v>
      </c>
      <c r="AN55" s="334">
        <v>20750</v>
      </c>
      <c r="AO55" s="335">
        <v>-37.6</v>
      </c>
      <c r="AP55" s="336">
        <v>45483</v>
      </c>
      <c r="AQ55" s="337">
        <v>-0.2</v>
      </c>
      <c r="AR55" s="338">
        <v>-37.4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658069</v>
      </c>
      <c r="AN56" s="342">
        <v>11033</v>
      </c>
      <c r="AO56" s="343">
        <v>11.8</v>
      </c>
      <c r="AP56" s="344">
        <v>24241</v>
      </c>
      <c r="AQ56" s="345">
        <v>0.4</v>
      </c>
      <c r="AR56" s="346">
        <v>11.4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1642391</v>
      </c>
      <c r="AN57" s="334">
        <v>27604</v>
      </c>
      <c r="AO57" s="335">
        <v>33</v>
      </c>
      <c r="AP57" s="336">
        <v>45945</v>
      </c>
      <c r="AQ57" s="337">
        <v>1</v>
      </c>
      <c r="AR57" s="338">
        <v>32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1038185</v>
      </c>
      <c r="AN58" s="342">
        <v>17449</v>
      </c>
      <c r="AO58" s="343">
        <v>58.2</v>
      </c>
      <c r="AP58" s="344">
        <v>25180</v>
      </c>
      <c r="AQ58" s="345">
        <v>3.9</v>
      </c>
      <c r="AR58" s="346">
        <v>54.3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3435487</v>
      </c>
      <c r="AN59" s="334">
        <v>57999</v>
      </c>
      <c r="AO59" s="335">
        <v>110.1</v>
      </c>
      <c r="AP59" s="336">
        <v>44475</v>
      </c>
      <c r="AQ59" s="337">
        <v>-3.2</v>
      </c>
      <c r="AR59" s="338">
        <v>113.3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1325242</v>
      </c>
      <c r="AN60" s="342">
        <v>22373</v>
      </c>
      <c r="AO60" s="343">
        <v>28.2</v>
      </c>
      <c r="AP60" s="344">
        <v>24780</v>
      </c>
      <c r="AQ60" s="345">
        <v>-1.6</v>
      </c>
      <c r="AR60" s="346">
        <v>29.8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1934712</v>
      </c>
      <c r="AN61" s="349">
        <v>32583</v>
      </c>
      <c r="AO61" s="350">
        <v>29</v>
      </c>
      <c r="AP61" s="351">
        <v>44685</v>
      </c>
      <c r="AQ61" s="352">
        <v>-1.2</v>
      </c>
      <c r="AR61" s="338">
        <v>30.2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773231</v>
      </c>
      <c r="AN62" s="342">
        <v>13014</v>
      </c>
      <c r="AO62" s="343">
        <v>33</v>
      </c>
      <c r="AP62" s="344">
        <v>24341</v>
      </c>
      <c r="AQ62" s="345">
        <v>-0.7</v>
      </c>
      <c r="AR62" s="346">
        <v>33.700000000000003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u2PQn5eLSxf9JtVZJfvKB/ROw0iylD2XAhdOZEfHJlLOqT0D6TI9GgI6V8NyIgKS4H5vf8lZtCUYxOgkKV1DA==" saltValue="6aMpxl5mdUYgHRbb+Ui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80" zoomScaleNormal="100" zoomScaleSheetLayoutView="8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sheetProtection algorithmName="SHA-512" hashValue="yU76UI65bzhEH+0WOlRqKrD+S4+NNnMppB+pQzGoFpwZmbSWBsoFl+5vWuaX5MwqevnbJxNswzSKCWY2Vnm/YQ==" saltValue="+k0ki2iCgajAFQ9D54oK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fMkTg1cXM2rYVPFuuv9VURdYP4xvLJ2+OosoYaViU2o+igA62eFsHQ1JwYSS7SUPgV/f358sQJi9O2l8I0/BRA==" saltValue="n7KXAIih9RhyQFoZPWlf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74" t="s">
        <v>3</v>
      </c>
      <c r="D47" s="1174"/>
      <c r="E47" s="1175"/>
      <c r="F47" s="11">
        <v>18.670000000000002</v>
      </c>
      <c r="G47" s="12">
        <v>21.92</v>
      </c>
      <c r="H47" s="12">
        <v>21.47</v>
      </c>
      <c r="I47" s="12">
        <v>25.45</v>
      </c>
      <c r="J47" s="13">
        <v>25.3</v>
      </c>
    </row>
    <row r="48" spans="2:10" ht="57.75" customHeight="1" x14ac:dyDescent="0.15">
      <c r="B48" s="14"/>
      <c r="C48" s="1176" t="s">
        <v>4</v>
      </c>
      <c r="D48" s="1176"/>
      <c r="E48" s="1177"/>
      <c r="F48" s="15">
        <v>7.39</v>
      </c>
      <c r="G48" s="16">
        <v>5.68</v>
      </c>
      <c r="H48" s="16">
        <v>12.34</v>
      </c>
      <c r="I48" s="16">
        <v>15.97</v>
      </c>
      <c r="J48" s="17">
        <v>10.98</v>
      </c>
    </row>
    <row r="49" spans="2:10" ht="57.75" customHeight="1" thickBot="1" x14ac:dyDescent="0.2">
      <c r="B49" s="18"/>
      <c r="C49" s="1178" t="s">
        <v>5</v>
      </c>
      <c r="D49" s="1178"/>
      <c r="E49" s="1179"/>
      <c r="F49" s="19" t="s">
        <v>577</v>
      </c>
      <c r="G49" s="20">
        <v>4.49</v>
      </c>
      <c r="H49" s="20">
        <v>7.42</v>
      </c>
      <c r="I49" s="20">
        <v>10.37</v>
      </c>
      <c r="J49" s="21" t="s">
        <v>578</v>
      </c>
    </row>
    <row r="50" spans="2:10" x14ac:dyDescent="0.15"/>
  </sheetData>
  <sheetProtection algorithmName="SHA-512" hashValue="7+coPNOynmJT/PIKhQsShJTPfPoaySs+ju4Vx3bzFL3takhuJTM/9XDXqL6x4ujbE+R4Pn89FMDpBHFlnDDA8w==" saltValue="t5YZFYo2Jq2QTnbG3CXE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86" t="s">
        <v>579</v>
      </c>
      <c r="D34" s="1186"/>
      <c r="E34" s="1187"/>
      <c r="F34" s="32">
        <v>7.15</v>
      </c>
      <c r="G34" s="33">
        <v>5.35</v>
      </c>
      <c r="H34" s="33">
        <v>12.12</v>
      </c>
      <c r="I34" s="33">
        <v>15.96</v>
      </c>
      <c r="J34" s="34">
        <v>10.97</v>
      </c>
      <c r="K34" s="22"/>
      <c r="L34" s="22"/>
      <c r="M34" s="22"/>
      <c r="N34" s="22"/>
      <c r="O34" s="22"/>
      <c r="P34" s="22"/>
    </row>
    <row r="35" spans="1:16" ht="39" customHeight="1" x14ac:dyDescent="0.15">
      <c r="A35" s="22"/>
      <c r="B35" s="35"/>
      <c r="C35" s="1180" t="s">
        <v>580</v>
      </c>
      <c r="D35" s="1181"/>
      <c r="E35" s="1182"/>
      <c r="F35" s="36">
        <v>21.08</v>
      </c>
      <c r="G35" s="37">
        <v>12.9</v>
      </c>
      <c r="H35" s="37">
        <v>11.39</v>
      </c>
      <c r="I35" s="37">
        <v>8.9700000000000006</v>
      </c>
      <c r="J35" s="38">
        <v>7.75</v>
      </c>
      <c r="K35" s="22"/>
      <c r="L35" s="22"/>
      <c r="M35" s="22"/>
      <c r="N35" s="22"/>
      <c r="O35" s="22"/>
      <c r="P35" s="22"/>
    </row>
    <row r="36" spans="1:16" ht="39" customHeight="1" x14ac:dyDescent="0.15">
      <c r="A36" s="22"/>
      <c r="B36" s="35"/>
      <c r="C36" s="1180" t="s">
        <v>581</v>
      </c>
      <c r="D36" s="1181"/>
      <c r="E36" s="1182"/>
      <c r="F36" s="36" t="s">
        <v>531</v>
      </c>
      <c r="G36" s="37">
        <v>2.77</v>
      </c>
      <c r="H36" s="37">
        <v>2.0499999999999998</v>
      </c>
      <c r="I36" s="37">
        <v>3.14</v>
      </c>
      <c r="J36" s="38">
        <v>2.04</v>
      </c>
      <c r="K36" s="22"/>
      <c r="L36" s="22"/>
      <c r="M36" s="22"/>
      <c r="N36" s="22"/>
      <c r="O36" s="22"/>
      <c r="P36" s="22"/>
    </row>
    <row r="37" spans="1:16" ht="39" customHeight="1" x14ac:dyDescent="0.15">
      <c r="A37" s="22"/>
      <c r="B37" s="35"/>
      <c r="C37" s="1180" t="s">
        <v>582</v>
      </c>
      <c r="D37" s="1181"/>
      <c r="E37" s="1182"/>
      <c r="F37" s="36" t="s">
        <v>531</v>
      </c>
      <c r="G37" s="37" t="s">
        <v>531</v>
      </c>
      <c r="H37" s="37" t="s">
        <v>531</v>
      </c>
      <c r="I37" s="37">
        <v>0.49</v>
      </c>
      <c r="J37" s="38">
        <v>0.55000000000000004</v>
      </c>
      <c r="K37" s="22"/>
      <c r="L37" s="22"/>
      <c r="M37" s="22"/>
      <c r="N37" s="22"/>
      <c r="O37" s="22"/>
      <c r="P37" s="22"/>
    </row>
    <row r="38" spans="1:16" ht="39" customHeight="1" x14ac:dyDescent="0.15">
      <c r="A38" s="22"/>
      <c r="B38" s="35"/>
      <c r="C38" s="1180" t="s">
        <v>583</v>
      </c>
      <c r="D38" s="1181"/>
      <c r="E38" s="1182"/>
      <c r="F38" s="36">
        <v>2.25</v>
      </c>
      <c r="G38" s="37">
        <v>1.82</v>
      </c>
      <c r="H38" s="37">
        <v>1.17</v>
      </c>
      <c r="I38" s="37">
        <v>0.68</v>
      </c>
      <c r="J38" s="38">
        <v>0.53</v>
      </c>
      <c r="K38" s="22"/>
      <c r="L38" s="22"/>
      <c r="M38" s="22"/>
      <c r="N38" s="22"/>
      <c r="O38" s="22"/>
      <c r="P38" s="22"/>
    </row>
    <row r="39" spans="1:16" ht="39" customHeight="1" x14ac:dyDescent="0.15">
      <c r="A39" s="22"/>
      <c r="B39" s="35"/>
      <c r="C39" s="1180" t="s">
        <v>584</v>
      </c>
      <c r="D39" s="1181"/>
      <c r="E39" s="1182"/>
      <c r="F39" s="36">
        <v>0.01</v>
      </c>
      <c r="G39" s="37">
        <v>0.01</v>
      </c>
      <c r="H39" s="37">
        <v>0</v>
      </c>
      <c r="I39" s="37">
        <v>0.01</v>
      </c>
      <c r="J39" s="38">
        <v>0.01</v>
      </c>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585</v>
      </c>
      <c r="D42" s="1181"/>
      <c r="E42" s="1182"/>
      <c r="F42" s="36" t="s">
        <v>531</v>
      </c>
      <c r="G42" s="37" t="s">
        <v>531</v>
      </c>
      <c r="H42" s="37" t="s">
        <v>531</v>
      </c>
      <c r="I42" s="37" t="s">
        <v>531</v>
      </c>
      <c r="J42" s="38" t="s">
        <v>531</v>
      </c>
      <c r="K42" s="22"/>
      <c r="L42" s="22"/>
      <c r="M42" s="22"/>
      <c r="N42" s="22"/>
      <c r="O42" s="22"/>
      <c r="P42" s="22"/>
    </row>
    <row r="43" spans="1:16" ht="39" customHeight="1" thickBot="1" x14ac:dyDescent="0.2">
      <c r="A43" s="22"/>
      <c r="B43" s="40"/>
      <c r="C43" s="1183" t="s">
        <v>586</v>
      </c>
      <c r="D43" s="1184"/>
      <c r="E43" s="1185"/>
      <c r="F43" s="41">
        <v>1.79</v>
      </c>
      <c r="G43" s="42">
        <v>1.66</v>
      </c>
      <c r="H43" s="42">
        <v>1.58</v>
      </c>
      <c r="I43" s="42">
        <v>0</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0E0GBXXyXG6fyhAZIXHCs9zz+BiRYoiKSEFaGqoU4SKmZItQhZjglhILvDXFE00HoKSuD8Jpo/ScROLn3rmlA==" saltValue="63UsONyiesvYHqCGWH1e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1335</v>
      </c>
      <c r="L45" s="60">
        <v>1329</v>
      </c>
      <c r="M45" s="60">
        <v>1275</v>
      </c>
      <c r="N45" s="60">
        <v>1325</v>
      </c>
      <c r="O45" s="61">
        <v>1439</v>
      </c>
      <c r="P45" s="48"/>
      <c r="Q45" s="48"/>
      <c r="R45" s="48"/>
      <c r="S45" s="48"/>
      <c r="T45" s="48"/>
      <c r="U45" s="48"/>
    </row>
    <row r="46" spans="1:21" ht="30.75" customHeight="1" x14ac:dyDescent="0.15">
      <c r="A46" s="48"/>
      <c r="B46" s="1190"/>
      <c r="C46" s="1191"/>
      <c r="D46" s="62"/>
      <c r="E46" s="1196" t="s">
        <v>13</v>
      </c>
      <c r="F46" s="1196"/>
      <c r="G46" s="1196"/>
      <c r="H46" s="1196"/>
      <c r="I46" s="1196"/>
      <c r="J46" s="1197"/>
      <c r="K46" s="63" t="s">
        <v>531</v>
      </c>
      <c r="L46" s="64" t="s">
        <v>531</v>
      </c>
      <c r="M46" s="64" t="s">
        <v>531</v>
      </c>
      <c r="N46" s="64" t="s">
        <v>531</v>
      </c>
      <c r="O46" s="65" t="s">
        <v>531</v>
      </c>
      <c r="P46" s="48"/>
      <c r="Q46" s="48"/>
      <c r="R46" s="48"/>
      <c r="S46" s="48"/>
      <c r="T46" s="48"/>
      <c r="U46" s="48"/>
    </row>
    <row r="47" spans="1:21" ht="30.75" customHeight="1" x14ac:dyDescent="0.15">
      <c r="A47" s="48"/>
      <c r="B47" s="1190"/>
      <c r="C47" s="1191"/>
      <c r="D47" s="62"/>
      <c r="E47" s="1196" t="s">
        <v>14</v>
      </c>
      <c r="F47" s="1196"/>
      <c r="G47" s="1196"/>
      <c r="H47" s="1196"/>
      <c r="I47" s="1196"/>
      <c r="J47" s="1197"/>
      <c r="K47" s="63" t="s">
        <v>531</v>
      </c>
      <c r="L47" s="64" t="s">
        <v>531</v>
      </c>
      <c r="M47" s="64" t="s">
        <v>531</v>
      </c>
      <c r="N47" s="64" t="s">
        <v>531</v>
      </c>
      <c r="O47" s="65" t="s">
        <v>531</v>
      </c>
      <c r="P47" s="48"/>
      <c r="Q47" s="48"/>
      <c r="R47" s="48"/>
      <c r="S47" s="48"/>
      <c r="T47" s="48"/>
      <c r="U47" s="48"/>
    </row>
    <row r="48" spans="1:21" ht="30.75" customHeight="1" x14ac:dyDescent="0.15">
      <c r="A48" s="48"/>
      <c r="B48" s="1190"/>
      <c r="C48" s="1191"/>
      <c r="D48" s="62"/>
      <c r="E48" s="1196" t="s">
        <v>15</v>
      </c>
      <c r="F48" s="1196"/>
      <c r="G48" s="1196"/>
      <c r="H48" s="1196"/>
      <c r="I48" s="1196"/>
      <c r="J48" s="1197"/>
      <c r="K48" s="63">
        <v>575</v>
      </c>
      <c r="L48" s="64">
        <v>623</v>
      </c>
      <c r="M48" s="64">
        <v>439</v>
      </c>
      <c r="N48" s="64">
        <v>505</v>
      </c>
      <c r="O48" s="65">
        <v>433</v>
      </c>
      <c r="P48" s="48"/>
      <c r="Q48" s="48"/>
      <c r="R48" s="48"/>
      <c r="S48" s="48"/>
      <c r="T48" s="48"/>
      <c r="U48" s="48"/>
    </row>
    <row r="49" spans="1:21" ht="30.75" customHeight="1" x14ac:dyDescent="0.15">
      <c r="A49" s="48"/>
      <c r="B49" s="1190"/>
      <c r="C49" s="1191"/>
      <c r="D49" s="62"/>
      <c r="E49" s="1196" t="s">
        <v>16</v>
      </c>
      <c r="F49" s="1196"/>
      <c r="G49" s="1196"/>
      <c r="H49" s="1196"/>
      <c r="I49" s="1196"/>
      <c r="J49" s="1197"/>
      <c r="K49" s="63">
        <v>69</v>
      </c>
      <c r="L49" s="64">
        <v>56</v>
      </c>
      <c r="M49" s="64">
        <v>58</v>
      </c>
      <c r="N49" s="64">
        <v>52</v>
      </c>
      <c r="O49" s="65">
        <v>55</v>
      </c>
      <c r="P49" s="48"/>
      <c r="Q49" s="48"/>
      <c r="R49" s="48"/>
      <c r="S49" s="48"/>
      <c r="T49" s="48"/>
      <c r="U49" s="48"/>
    </row>
    <row r="50" spans="1:21" ht="30.75" customHeight="1" x14ac:dyDescent="0.15">
      <c r="A50" s="48"/>
      <c r="B50" s="1190"/>
      <c r="C50" s="1191"/>
      <c r="D50" s="62"/>
      <c r="E50" s="1196" t="s">
        <v>17</v>
      </c>
      <c r="F50" s="1196"/>
      <c r="G50" s="1196"/>
      <c r="H50" s="1196"/>
      <c r="I50" s="1196"/>
      <c r="J50" s="1197"/>
      <c r="K50" s="63">
        <v>104</v>
      </c>
      <c r="L50" s="64">
        <v>49</v>
      </c>
      <c r="M50" s="64">
        <v>81</v>
      </c>
      <c r="N50" s="64">
        <v>80</v>
      </c>
      <c r="O50" s="65">
        <v>80</v>
      </c>
      <c r="P50" s="48"/>
      <c r="Q50" s="48"/>
      <c r="R50" s="48"/>
      <c r="S50" s="48"/>
      <c r="T50" s="48"/>
      <c r="U50" s="48"/>
    </row>
    <row r="51" spans="1:21" ht="30.75" customHeight="1" x14ac:dyDescent="0.15">
      <c r="A51" s="48"/>
      <c r="B51" s="1192"/>
      <c r="C51" s="1193"/>
      <c r="D51" s="66"/>
      <c r="E51" s="1196" t="s">
        <v>18</v>
      </c>
      <c r="F51" s="1196"/>
      <c r="G51" s="1196"/>
      <c r="H51" s="1196"/>
      <c r="I51" s="1196"/>
      <c r="J51" s="1197"/>
      <c r="K51" s="63" t="s">
        <v>531</v>
      </c>
      <c r="L51" s="64" t="s">
        <v>531</v>
      </c>
      <c r="M51" s="64" t="s">
        <v>531</v>
      </c>
      <c r="N51" s="64" t="s">
        <v>531</v>
      </c>
      <c r="O51" s="65" t="s">
        <v>531</v>
      </c>
      <c r="P51" s="48"/>
      <c r="Q51" s="48"/>
      <c r="R51" s="48"/>
      <c r="S51" s="48"/>
      <c r="T51" s="48"/>
      <c r="U51" s="48"/>
    </row>
    <row r="52" spans="1:21" ht="30.75" customHeight="1" x14ac:dyDescent="0.15">
      <c r="A52" s="48"/>
      <c r="B52" s="1198" t="s">
        <v>19</v>
      </c>
      <c r="C52" s="1199"/>
      <c r="D52" s="66"/>
      <c r="E52" s="1196" t="s">
        <v>20</v>
      </c>
      <c r="F52" s="1196"/>
      <c r="G52" s="1196"/>
      <c r="H52" s="1196"/>
      <c r="I52" s="1196"/>
      <c r="J52" s="1197"/>
      <c r="K52" s="63">
        <v>1502</v>
      </c>
      <c r="L52" s="64">
        <v>1469</v>
      </c>
      <c r="M52" s="64">
        <v>1458</v>
      </c>
      <c r="N52" s="64">
        <v>1444</v>
      </c>
      <c r="O52" s="65">
        <v>1416</v>
      </c>
      <c r="P52" s="48"/>
      <c r="Q52" s="48"/>
      <c r="R52" s="48"/>
      <c r="S52" s="48"/>
      <c r="T52" s="48"/>
      <c r="U52" s="48"/>
    </row>
    <row r="53" spans="1:21" ht="30.75" customHeight="1" thickBot="1" x14ac:dyDescent="0.2">
      <c r="A53" s="48"/>
      <c r="B53" s="1200" t="s">
        <v>21</v>
      </c>
      <c r="C53" s="1201"/>
      <c r="D53" s="67"/>
      <c r="E53" s="1202" t="s">
        <v>22</v>
      </c>
      <c r="F53" s="1202"/>
      <c r="G53" s="1202"/>
      <c r="H53" s="1202"/>
      <c r="I53" s="1202"/>
      <c r="J53" s="1203"/>
      <c r="K53" s="68">
        <v>581</v>
      </c>
      <c r="L53" s="69">
        <v>588</v>
      </c>
      <c r="M53" s="69">
        <v>395</v>
      </c>
      <c r="N53" s="69">
        <v>518</v>
      </c>
      <c r="O53" s="70">
        <v>591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204" t="s">
        <v>26</v>
      </c>
      <c r="C58" s="1205"/>
      <c r="D58" s="1210" t="s">
        <v>27</v>
      </c>
      <c r="E58" s="1211"/>
      <c r="F58" s="1211"/>
      <c r="G58" s="1211"/>
      <c r="H58" s="1211"/>
      <c r="I58" s="1211"/>
      <c r="J58" s="1212"/>
      <c r="K58" s="83" t="s">
        <v>612</v>
      </c>
      <c r="L58" s="84" t="s">
        <v>531</v>
      </c>
      <c r="M58" s="84" t="s">
        <v>531</v>
      </c>
      <c r="N58" s="84" t="s">
        <v>531</v>
      </c>
      <c r="O58" s="85" t="s">
        <v>531</v>
      </c>
    </row>
    <row r="59" spans="1:21" ht="31.5" customHeight="1" x14ac:dyDescent="0.15">
      <c r="B59" s="1206"/>
      <c r="C59" s="1207"/>
      <c r="D59" s="1213" t="s">
        <v>28</v>
      </c>
      <c r="E59" s="1214"/>
      <c r="F59" s="1214"/>
      <c r="G59" s="1214"/>
      <c r="H59" s="1214"/>
      <c r="I59" s="1214"/>
      <c r="J59" s="1215"/>
      <c r="K59" s="86" t="s">
        <v>612</v>
      </c>
      <c r="L59" s="87" t="s">
        <v>531</v>
      </c>
      <c r="M59" s="87" t="s">
        <v>531</v>
      </c>
      <c r="N59" s="87" t="s">
        <v>531</v>
      </c>
      <c r="O59" s="88" t="s">
        <v>531</v>
      </c>
    </row>
    <row r="60" spans="1:21" ht="31.5" customHeight="1" thickBot="1" x14ac:dyDescent="0.2">
      <c r="B60" s="1208"/>
      <c r="C60" s="1209"/>
      <c r="D60" s="1216" t="s">
        <v>29</v>
      </c>
      <c r="E60" s="1217"/>
      <c r="F60" s="1217"/>
      <c r="G60" s="1217"/>
      <c r="H60" s="1217"/>
      <c r="I60" s="1217"/>
      <c r="J60" s="1218"/>
      <c r="K60" s="89" t="s">
        <v>612</v>
      </c>
      <c r="L60" s="90" t="s">
        <v>531</v>
      </c>
      <c r="M60" s="90" t="s">
        <v>531</v>
      </c>
      <c r="N60" s="90" t="s">
        <v>531</v>
      </c>
      <c r="O60" s="91" t="s">
        <v>531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c91IJWzFGtdftm0UmsY9nX7Z/tmNM6okIRp2gB8V5osuzOE9vCsD51LPJLzEc1ZyO5Lv/lfitAuExcSEg5GwA==" saltValue="dLh7gUr9JSPszJHItd3t4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219" t="s">
        <v>32</v>
      </c>
      <c r="C41" s="1220"/>
      <c r="D41" s="105"/>
      <c r="E41" s="1225" t="s">
        <v>33</v>
      </c>
      <c r="F41" s="1225"/>
      <c r="G41" s="1225"/>
      <c r="H41" s="1226"/>
      <c r="I41" s="355">
        <v>14215</v>
      </c>
      <c r="J41" s="356">
        <v>13959</v>
      </c>
      <c r="K41" s="356">
        <v>13888</v>
      </c>
      <c r="L41" s="356">
        <v>14429</v>
      </c>
      <c r="M41" s="357">
        <v>15108</v>
      </c>
    </row>
    <row r="42" spans="2:13" ht="27.75" customHeight="1" x14ac:dyDescent="0.15">
      <c r="B42" s="1221"/>
      <c r="C42" s="1222"/>
      <c r="D42" s="106"/>
      <c r="E42" s="1227" t="s">
        <v>34</v>
      </c>
      <c r="F42" s="1227"/>
      <c r="G42" s="1227"/>
      <c r="H42" s="1228"/>
      <c r="I42" s="358">
        <v>4</v>
      </c>
      <c r="J42" s="359">
        <v>2</v>
      </c>
      <c r="K42" s="359" t="s">
        <v>531</v>
      </c>
      <c r="L42" s="359" t="s">
        <v>531</v>
      </c>
      <c r="M42" s="360" t="s">
        <v>531</v>
      </c>
    </row>
    <row r="43" spans="2:13" ht="27.75" customHeight="1" x14ac:dyDescent="0.15">
      <c r="B43" s="1221"/>
      <c r="C43" s="1222"/>
      <c r="D43" s="106"/>
      <c r="E43" s="1227" t="s">
        <v>35</v>
      </c>
      <c r="F43" s="1227"/>
      <c r="G43" s="1227"/>
      <c r="H43" s="1228"/>
      <c r="I43" s="358">
        <v>5991</v>
      </c>
      <c r="J43" s="359">
        <v>6988</v>
      </c>
      <c r="K43" s="359">
        <v>5803</v>
      </c>
      <c r="L43" s="359">
        <v>5522</v>
      </c>
      <c r="M43" s="360">
        <v>4688</v>
      </c>
    </row>
    <row r="44" spans="2:13" ht="27.75" customHeight="1" x14ac:dyDescent="0.15">
      <c r="B44" s="1221"/>
      <c r="C44" s="1222"/>
      <c r="D44" s="106"/>
      <c r="E44" s="1227" t="s">
        <v>36</v>
      </c>
      <c r="F44" s="1227"/>
      <c r="G44" s="1227"/>
      <c r="H44" s="1228"/>
      <c r="I44" s="358">
        <v>727</v>
      </c>
      <c r="J44" s="359">
        <v>678</v>
      </c>
      <c r="K44" s="359">
        <v>576</v>
      </c>
      <c r="L44" s="359">
        <v>467</v>
      </c>
      <c r="M44" s="360">
        <v>394</v>
      </c>
    </row>
    <row r="45" spans="2:13" ht="27.75" customHeight="1" x14ac:dyDescent="0.15">
      <c r="B45" s="1221"/>
      <c r="C45" s="1222"/>
      <c r="D45" s="106"/>
      <c r="E45" s="1227" t="s">
        <v>37</v>
      </c>
      <c r="F45" s="1227"/>
      <c r="G45" s="1227"/>
      <c r="H45" s="1228"/>
      <c r="I45" s="358" t="s">
        <v>531</v>
      </c>
      <c r="J45" s="359" t="s">
        <v>531</v>
      </c>
      <c r="K45" s="359" t="s">
        <v>531</v>
      </c>
      <c r="L45" s="359" t="s">
        <v>531</v>
      </c>
      <c r="M45" s="360" t="s">
        <v>531</v>
      </c>
    </row>
    <row r="46" spans="2:13" ht="27.75" customHeight="1" x14ac:dyDescent="0.15">
      <c r="B46" s="1221"/>
      <c r="C46" s="1222"/>
      <c r="D46" s="107"/>
      <c r="E46" s="1227" t="s">
        <v>38</v>
      </c>
      <c r="F46" s="1227"/>
      <c r="G46" s="1227"/>
      <c r="H46" s="1228"/>
      <c r="I46" s="358">
        <v>264</v>
      </c>
      <c r="J46" s="359">
        <v>198</v>
      </c>
      <c r="K46" s="359">
        <v>173</v>
      </c>
      <c r="L46" s="359">
        <v>279</v>
      </c>
      <c r="M46" s="360">
        <v>81</v>
      </c>
    </row>
    <row r="47" spans="2:13" ht="27.75" customHeight="1" x14ac:dyDescent="0.15">
      <c r="B47" s="1221"/>
      <c r="C47" s="1222"/>
      <c r="D47" s="108"/>
      <c r="E47" s="1229" t="s">
        <v>39</v>
      </c>
      <c r="F47" s="1230"/>
      <c r="G47" s="1230"/>
      <c r="H47" s="1231"/>
      <c r="I47" s="358" t="s">
        <v>531</v>
      </c>
      <c r="J47" s="359" t="s">
        <v>531</v>
      </c>
      <c r="K47" s="359" t="s">
        <v>531</v>
      </c>
      <c r="L47" s="359" t="s">
        <v>531</v>
      </c>
      <c r="M47" s="360" t="s">
        <v>531</v>
      </c>
    </row>
    <row r="48" spans="2:13" ht="27.75" customHeight="1" x14ac:dyDescent="0.15">
      <c r="B48" s="1221"/>
      <c r="C48" s="1222"/>
      <c r="D48" s="106"/>
      <c r="E48" s="1227" t="s">
        <v>40</v>
      </c>
      <c r="F48" s="1227"/>
      <c r="G48" s="1227"/>
      <c r="H48" s="1228"/>
      <c r="I48" s="358" t="s">
        <v>531</v>
      </c>
      <c r="J48" s="359" t="s">
        <v>531</v>
      </c>
      <c r="K48" s="359" t="s">
        <v>531</v>
      </c>
      <c r="L48" s="359" t="s">
        <v>531</v>
      </c>
      <c r="M48" s="360" t="s">
        <v>531</v>
      </c>
    </row>
    <row r="49" spans="2:13" ht="27.75" customHeight="1" x14ac:dyDescent="0.15">
      <c r="B49" s="1223"/>
      <c r="C49" s="1224"/>
      <c r="D49" s="106"/>
      <c r="E49" s="1227" t="s">
        <v>41</v>
      </c>
      <c r="F49" s="1227"/>
      <c r="G49" s="1227"/>
      <c r="H49" s="1228"/>
      <c r="I49" s="358" t="s">
        <v>531</v>
      </c>
      <c r="J49" s="359" t="s">
        <v>531</v>
      </c>
      <c r="K49" s="359" t="s">
        <v>531</v>
      </c>
      <c r="L49" s="359" t="s">
        <v>531</v>
      </c>
      <c r="M49" s="360" t="s">
        <v>531</v>
      </c>
    </row>
    <row r="50" spans="2:13" ht="27.75" customHeight="1" x14ac:dyDescent="0.15">
      <c r="B50" s="1232" t="s">
        <v>42</v>
      </c>
      <c r="C50" s="1233"/>
      <c r="D50" s="109"/>
      <c r="E50" s="1227" t="s">
        <v>43</v>
      </c>
      <c r="F50" s="1227"/>
      <c r="G50" s="1227"/>
      <c r="H50" s="1228"/>
      <c r="I50" s="358">
        <v>5937</v>
      </c>
      <c r="J50" s="359">
        <v>6353</v>
      </c>
      <c r="K50" s="359">
        <v>6416</v>
      </c>
      <c r="L50" s="359">
        <v>8009</v>
      </c>
      <c r="M50" s="360">
        <v>9317</v>
      </c>
    </row>
    <row r="51" spans="2:13" ht="27.75" customHeight="1" x14ac:dyDescent="0.15">
      <c r="B51" s="1221"/>
      <c r="C51" s="1222"/>
      <c r="D51" s="106"/>
      <c r="E51" s="1227" t="s">
        <v>44</v>
      </c>
      <c r="F51" s="1227"/>
      <c r="G51" s="1227"/>
      <c r="H51" s="1228"/>
      <c r="I51" s="358">
        <v>583</v>
      </c>
      <c r="J51" s="359">
        <v>401</v>
      </c>
      <c r="K51" s="359">
        <v>320</v>
      </c>
      <c r="L51" s="359">
        <v>229</v>
      </c>
      <c r="M51" s="360">
        <v>234</v>
      </c>
    </row>
    <row r="52" spans="2:13" ht="27.75" customHeight="1" x14ac:dyDescent="0.15">
      <c r="B52" s="1223"/>
      <c r="C52" s="1224"/>
      <c r="D52" s="106"/>
      <c r="E52" s="1227" t="s">
        <v>45</v>
      </c>
      <c r="F52" s="1227"/>
      <c r="G52" s="1227"/>
      <c r="H52" s="1228"/>
      <c r="I52" s="358">
        <v>17691</v>
      </c>
      <c r="J52" s="359">
        <v>17563</v>
      </c>
      <c r="K52" s="359">
        <v>17314</v>
      </c>
      <c r="L52" s="359">
        <v>17307</v>
      </c>
      <c r="M52" s="360">
        <v>17077</v>
      </c>
    </row>
    <row r="53" spans="2:13" ht="27.75" customHeight="1" thickBot="1" x14ac:dyDescent="0.2">
      <c r="B53" s="1234" t="s">
        <v>46</v>
      </c>
      <c r="C53" s="1235"/>
      <c r="D53" s="110"/>
      <c r="E53" s="1236" t="s">
        <v>47</v>
      </c>
      <c r="F53" s="1236"/>
      <c r="G53" s="1236"/>
      <c r="H53" s="1237"/>
      <c r="I53" s="361">
        <v>-3009</v>
      </c>
      <c r="J53" s="362">
        <v>-2492</v>
      </c>
      <c r="K53" s="362">
        <v>-3609</v>
      </c>
      <c r="L53" s="362">
        <v>-4848</v>
      </c>
      <c r="M53" s="363">
        <v>-6358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707wK1x6Y9IN256naLUTlzWcaR/8Rl8xZH2GFQm1jCT+6+Jxgg6/JgP21wj1Eak/KMxu0ZqVFBKGtzQDQZ7lXw==" saltValue="6r7L31WjQlGpsP7tL4Ng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46" t="s">
        <v>50</v>
      </c>
      <c r="D55" s="1246"/>
      <c r="E55" s="1247"/>
      <c r="F55" s="122">
        <v>2607</v>
      </c>
      <c r="G55" s="122">
        <v>3366</v>
      </c>
      <c r="H55" s="123">
        <v>3278</v>
      </c>
    </row>
    <row r="56" spans="2:8" ht="52.5" customHeight="1" x14ac:dyDescent="0.15">
      <c r="B56" s="124"/>
      <c r="C56" s="1248" t="s">
        <v>51</v>
      </c>
      <c r="D56" s="1248"/>
      <c r="E56" s="1249"/>
      <c r="F56" s="125">
        <v>42</v>
      </c>
      <c r="G56" s="125">
        <v>322</v>
      </c>
      <c r="H56" s="126">
        <v>783</v>
      </c>
    </row>
    <row r="57" spans="2:8" ht="53.25" customHeight="1" x14ac:dyDescent="0.15">
      <c r="B57" s="124"/>
      <c r="C57" s="1250" t="s">
        <v>52</v>
      </c>
      <c r="D57" s="1250"/>
      <c r="E57" s="1251"/>
      <c r="F57" s="127">
        <v>2874</v>
      </c>
      <c r="G57" s="127">
        <v>3291</v>
      </c>
      <c r="H57" s="128">
        <v>4240</v>
      </c>
    </row>
    <row r="58" spans="2:8" ht="45.75" customHeight="1" x14ac:dyDescent="0.15">
      <c r="B58" s="129"/>
      <c r="C58" s="1238" t="s">
        <v>617</v>
      </c>
      <c r="D58" s="1239"/>
      <c r="E58" s="1240"/>
      <c r="F58" s="130" t="s">
        <v>625</v>
      </c>
      <c r="G58" s="130" t="s">
        <v>625</v>
      </c>
      <c r="H58" s="131">
        <v>3320</v>
      </c>
    </row>
    <row r="59" spans="2:8" ht="45.75" customHeight="1" x14ac:dyDescent="0.15">
      <c r="B59" s="129"/>
      <c r="C59" s="1238" t="s">
        <v>615</v>
      </c>
      <c r="D59" s="1239"/>
      <c r="E59" s="1240"/>
      <c r="F59" s="130">
        <v>749</v>
      </c>
      <c r="G59" s="130">
        <v>525</v>
      </c>
      <c r="H59" s="131">
        <v>908</v>
      </c>
    </row>
    <row r="60" spans="2:8" ht="45.75" customHeight="1" x14ac:dyDescent="0.15">
      <c r="B60" s="129"/>
      <c r="C60" s="1238" t="s">
        <v>616</v>
      </c>
      <c r="D60" s="1239"/>
      <c r="E60" s="1240"/>
      <c r="F60" s="130">
        <v>8</v>
      </c>
      <c r="G60" s="130">
        <v>4</v>
      </c>
      <c r="H60" s="131">
        <v>12</v>
      </c>
    </row>
    <row r="61" spans="2:8" ht="45.75" customHeight="1" x14ac:dyDescent="0.15">
      <c r="B61" s="129"/>
      <c r="C61" s="1238" t="s">
        <v>613</v>
      </c>
      <c r="D61" s="1239"/>
      <c r="E61" s="1240"/>
      <c r="F61" s="130">
        <v>1186</v>
      </c>
      <c r="G61" s="130">
        <v>1920</v>
      </c>
      <c r="H61" s="131" t="s">
        <v>625</v>
      </c>
    </row>
    <row r="62" spans="2:8" ht="45.75" customHeight="1" thickBot="1" x14ac:dyDescent="0.2">
      <c r="B62" s="132"/>
      <c r="C62" s="1241" t="s">
        <v>614</v>
      </c>
      <c r="D62" s="1242"/>
      <c r="E62" s="1243"/>
      <c r="F62" s="133">
        <v>930</v>
      </c>
      <c r="G62" s="133">
        <v>843</v>
      </c>
      <c r="H62" s="134" t="s">
        <v>625</v>
      </c>
    </row>
    <row r="63" spans="2:8" ht="52.5" customHeight="1" thickBot="1" x14ac:dyDescent="0.2">
      <c r="B63" s="135"/>
      <c r="C63" s="1244" t="s">
        <v>53</v>
      </c>
      <c r="D63" s="1244"/>
      <c r="E63" s="1245"/>
      <c r="F63" s="136">
        <v>5523</v>
      </c>
      <c r="G63" s="136">
        <v>6979</v>
      </c>
      <c r="H63" s="137">
        <v>8300</v>
      </c>
    </row>
    <row r="64" spans="2:8" x14ac:dyDescent="0.15"/>
  </sheetData>
  <sheetProtection algorithmName="SHA-512" hashValue="4zMTPLsr2nIZU1WTvES5L9e2Z3vFUBLpyfMj5/f6ovnRoxjC9Wqb9ZD7na36Q1R1lN9//BeRs99qYeVJGE6s+g==" saltValue="CCykavGPaYo9QLvpR4mw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4" t="s">
        <v>628</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37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37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37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37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629</v>
      </c>
    </row>
    <row r="50" spans="1:109" x14ac:dyDescent="0.15">
      <c r="B50" s="372"/>
      <c r="G50" s="1258"/>
      <c r="H50" s="1258"/>
      <c r="I50" s="1258"/>
      <c r="J50" s="1258"/>
      <c r="K50" s="382"/>
      <c r="L50" s="382"/>
      <c r="M50" s="383"/>
      <c r="N50" s="383"/>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572</v>
      </c>
      <c r="BQ50" s="1257"/>
      <c r="BR50" s="1257"/>
      <c r="BS50" s="1257"/>
      <c r="BT50" s="1257"/>
      <c r="BU50" s="1257"/>
      <c r="BV50" s="1257"/>
      <c r="BW50" s="1257"/>
      <c r="BX50" s="1257" t="s">
        <v>573</v>
      </c>
      <c r="BY50" s="1257"/>
      <c r="BZ50" s="1257"/>
      <c r="CA50" s="1257"/>
      <c r="CB50" s="1257"/>
      <c r="CC50" s="1257"/>
      <c r="CD50" s="1257"/>
      <c r="CE50" s="1257"/>
      <c r="CF50" s="1257" t="s">
        <v>574</v>
      </c>
      <c r="CG50" s="1257"/>
      <c r="CH50" s="1257"/>
      <c r="CI50" s="1257"/>
      <c r="CJ50" s="1257"/>
      <c r="CK50" s="1257"/>
      <c r="CL50" s="1257"/>
      <c r="CM50" s="1257"/>
      <c r="CN50" s="1257" t="s">
        <v>575</v>
      </c>
      <c r="CO50" s="1257"/>
      <c r="CP50" s="1257"/>
      <c r="CQ50" s="1257"/>
      <c r="CR50" s="1257"/>
      <c r="CS50" s="1257"/>
      <c r="CT50" s="1257"/>
      <c r="CU50" s="1257"/>
      <c r="CV50" s="1257" t="s">
        <v>576</v>
      </c>
      <c r="CW50" s="1257"/>
      <c r="CX50" s="1257"/>
      <c r="CY50" s="1257"/>
      <c r="CZ50" s="1257"/>
      <c r="DA50" s="1257"/>
      <c r="DB50" s="1257"/>
      <c r="DC50" s="1257"/>
    </row>
    <row r="51" spans="1:109" ht="13.5" customHeight="1" x14ac:dyDescent="0.15">
      <c r="B51" s="372"/>
      <c r="G51" s="1260"/>
      <c r="H51" s="1260"/>
      <c r="I51" s="1273"/>
      <c r="J51" s="1273"/>
      <c r="K51" s="1259"/>
      <c r="L51" s="1259"/>
      <c r="M51" s="1259"/>
      <c r="N51" s="1259"/>
      <c r="AM51" s="381"/>
      <c r="AN51" s="1255" t="s">
        <v>630</v>
      </c>
      <c r="AO51" s="1255"/>
      <c r="AP51" s="1255"/>
      <c r="AQ51" s="1255"/>
      <c r="AR51" s="1255"/>
      <c r="AS51" s="1255"/>
      <c r="AT51" s="1255"/>
      <c r="AU51" s="1255"/>
      <c r="AV51" s="1255"/>
      <c r="AW51" s="1255"/>
      <c r="AX51" s="1255"/>
      <c r="AY51" s="1255"/>
      <c r="AZ51" s="1255"/>
      <c r="BA51" s="1255"/>
      <c r="BB51" s="1255" t="s">
        <v>631</v>
      </c>
      <c r="BC51" s="1255"/>
      <c r="BD51" s="1255"/>
      <c r="BE51" s="1255"/>
      <c r="BF51" s="1255"/>
      <c r="BG51" s="1255"/>
      <c r="BH51" s="1255"/>
      <c r="BI51" s="1255"/>
      <c r="BJ51" s="1255"/>
      <c r="BK51" s="1255"/>
      <c r="BL51" s="1255"/>
      <c r="BM51" s="1255"/>
      <c r="BN51" s="1255"/>
      <c r="BO51" s="1255"/>
      <c r="BP51" s="1252"/>
      <c r="BQ51" s="1252"/>
      <c r="BR51" s="1252"/>
      <c r="BS51" s="1252"/>
      <c r="BT51" s="1252"/>
      <c r="BU51" s="1252"/>
      <c r="BV51" s="1252"/>
      <c r="BW51" s="1252"/>
      <c r="BX51" s="1252"/>
      <c r="BY51" s="1252"/>
      <c r="BZ51" s="1252"/>
      <c r="CA51" s="1252"/>
      <c r="CB51" s="1252"/>
      <c r="CC51" s="1252"/>
      <c r="CD51" s="1252"/>
      <c r="CE51" s="1252"/>
      <c r="CF51" s="1252"/>
      <c r="CG51" s="1252"/>
      <c r="CH51" s="1252"/>
      <c r="CI51" s="1252"/>
      <c r="CJ51" s="1252"/>
      <c r="CK51" s="1252"/>
      <c r="CL51" s="1252"/>
      <c r="CM51" s="1252"/>
      <c r="CN51" s="1252"/>
      <c r="CO51" s="1252"/>
      <c r="CP51" s="1252"/>
      <c r="CQ51" s="1252"/>
      <c r="CR51" s="1252"/>
      <c r="CS51" s="1252"/>
      <c r="CT51" s="1252"/>
      <c r="CU51" s="1252"/>
      <c r="CV51" s="1252"/>
      <c r="CW51" s="1252"/>
      <c r="CX51" s="1252"/>
      <c r="CY51" s="1252"/>
      <c r="CZ51" s="1252"/>
      <c r="DA51" s="1252"/>
      <c r="DB51" s="1252"/>
      <c r="DC51" s="1252"/>
    </row>
    <row r="52" spans="1:109" x14ac:dyDescent="0.15">
      <c r="B52" s="372"/>
      <c r="G52" s="1260"/>
      <c r="H52" s="1260"/>
      <c r="I52" s="1273"/>
      <c r="J52" s="1273"/>
      <c r="K52" s="1259"/>
      <c r="L52" s="1259"/>
      <c r="M52" s="1259"/>
      <c r="N52" s="1259"/>
      <c r="AM52" s="381"/>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380"/>
      <c r="B53" s="372"/>
      <c r="G53" s="1260"/>
      <c r="H53" s="1260"/>
      <c r="I53" s="1258"/>
      <c r="J53" s="1258"/>
      <c r="K53" s="1259"/>
      <c r="L53" s="1259"/>
      <c r="M53" s="1259"/>
      <c r="N53" s="1259"/>
      <c r="AM53" s="381"/>
      <c r="AN53" s="1255"/>
      <c r="AO53" s="1255"/>
      <c r="AP53" s="1255"/>
      <c r="AQ53" s="1255"/>
      <c r="AR53" s="1255"/>
      <c r="AS53" s="1255"/>
      <c r="AT53" s="1255"/>
      <c r="AU53" s="1255"/>
      <c r="AV53" s="1255"/>
      <c r="AW53" s="1255"/>
      <c r="AX53" s="1255"/>
      <c r="AY53" s="1255"/>
      <c r="AZ53" s="1255"/>
      <c r="BA53" s="1255"/>
      <c r="BB53" s="1255" t="s">
        <v>632</v>
      </c>
      <c r="BC53" s="1255"/>
      <c r="BD53" s="1255"/>
      <c r="BE53" s="1255"/>
      <c r="BF53" s="1255"/>
      <c r="BG53" s="1255"/>
      <c r="BH53" s="1255"/>
      <c r="BI53" s="1255"/>
      <c r="BJ53" s="1255"/>
      <c r="BK53" s="1255"/>
      <c r="BL53" s="1255"/>
      <c r="BM53" s="1255"/>
      <c r="BN53" s="1255"/>
      <c r="BO53" s="1255"/>
      <c r="BP53" s="1252">
        <v>52.3</v>
      </c>
      <c r="BQ53" s="1252"/>
      <c r="BR53" s="1252"/>
      <c r="BS53" s="1252"/>
      <c r="BT53" s="1252"/>
      <c r="BU53" s="1252"/>
      <c r="BV53" s="1252"/>
      <c r="BW53" s="1252"/>
      <c r="BX53" s="1252">
        <v>53.5</v>
      </c>
      <c r="BY53" s="1252"/>
      <c r="BZ53" s="1252"/>
      <c r="CA53" s="1252"/>
      <c r="CB53" s="1252"/>
      <c r="CC53" s="1252"/>
      <c r="CD53" s="1252"/>
      <c r="CE53" s="1252"/>
      <c r="CF53" s="1252">
        <v>54.9</v>
      </c>
      <c r="CG53" s="1252"/>
      <c r="CH53" s="1252"/>
      <c r="CI53" s="1252"/>
      <c r="CJ53" s="1252"/>
      <c r="CK53" s="1252"/>
      <c r="CL53" s="1252"/>
      <c r="CM53" s="1252"/>
      <c r="CN53" s="1252">
        <v>55.3</v>
      </c>
      <c r="CO53" s="1252"/>
      <c r="CP53" s="1252"/>
      <c r="CQ53" s="1252"/>
      <c r="CR53" s="1252"/>
      <c r="CS53" s="1252"/>
      <c r="CT53" s="1252"/>
      <c r="CU53" s="1252"/>
      <c r="CV53" s="1252">
        <v>56.1</v>
      </c>
      <c r="CW53" s="1252"/>
      <c r="CX53" s="1252"/>
      <c r="CY53" s="1252"/>
      <c r="CZ53" s="1252"/>
      <c r="DA53" s="1252"/>
      <c r="DB53" s="1252"/>
      <c r="DC53" s="1252"/>
    </row>
    <row r="54" spans="1:109" x14ac:dyDescent="0.15">
      <c r="A54" s="380"/>
      <c r="B54" s="372"/>
      <c r="G54" s="1260"/>
      <c r="H54" s="1260"/>
      <c r="I54" s="1258"/>
      <c r="J54" s="1258"/>
      <c r="K54" s="1259"/>
      <c r="L54" s="1259"/>
      <c r="M54" s="1259"/>
      <c r="N54" s="1259"/>
      <c r="AM54" s="381"/>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380"/>
      <c r="B55" s="372"/>
      <c r="G55" s="1258"/>
      <c r="H55" s="1258"/>
      <c r="I55" s="1258"/>
      <c r="J55" s="1258"/>
      <c r="K55" s="1259"/>
      <c r="L55" s="1259"/>
      <c r="M55" s="1259"/>
      <c r="N55" s="1259"/>
      <c r="AN55" s="1257" t="s">
        <v>633</v>
      </c>
      <c r="AO55" s="1257"/>
      <c r="AP55" s="1257"/>
      <c r="AQ55" s="1257"/>
      <c r="AR55" s="1257"/>
      <c r="AS55" s="1257"/>
      <c r="AT55" s="1257"/>
      <c r="AU55" s="1257"/>
      <c r="AV55" s="1257"/>
      <c r="AW55" s="1257"/>
      <c r="AX55" s="1257"/>
      <c r="AY55" s="1257"/>
      <c r="AZ55" s="1257"/>
      <c r="BA55" s="1257"/>
      <c r="BB55" s="1255" t="s">
        <v>631</v>
      </c>
      <c r="BC55" s="1255"/>
      <c r="BD55" s="1255"/>
      <c r="BE55" s="1255"/>
      <c r="BF55" s="1255"/>
      <c r="BG55" s="1255"/>
      <c r="BH55" s="1255"/>
      <c r="BI55" s="1255"/>
      <c r="BJ55" s="1255"/>
      <c r="BK55" s="1255"/>
      <c r="BL55" s="1255"/>
      <c r="BM55" s="1255"/>
      <c r="BN55" s="1255"/>
      <c r="BO55" s="1255"/>
      <c r="BP55" s="1252">
        <v>24.2</v>
      </c>
      <c r="BQ55" s="1252"/>
      <c r="BR55" s="1252"/>
      <c r="BS55" s="1252"/>
      <c r="BT55" s="1252"/>
      <c r="BU55" s="1252"/>
      <c r="BV55" s="1252"/>
      <c r="BW55" s="1252"/>
      <c r="BX55" s="1252">
        <v>22.1</v>
      </c>
      <c r="BY55" s="1252"/>
      <c r="BZ55" s="1252"/>
      <c r="CA55" s="1252"/>
      <c r="CB55" s="1252"/>
      <c r="CC55" s="1252"/>
      <c r="CD55" s="1252"/>
      <c r="CE55" s="1252"/>
      <c r="CF55" s="1252">
        <v>20.399999999999999</v>
      </c>
      <c r="CG55" s="1252"/>
      <c r="CH55" s="1252"/>
      <c r="CI55" s="1252"/>
      <c r="CJ55" s="1252"/>
      <c r="CK55" s="1252"/>
      <c r="CL55" s="1252"/>
      <c r="CM55" s="1252"/>
      <c r="CN55" s="1252">
        <v>11.2</v>
      </c>
      <c r="CO55" s="1252"/>
      <c r="CP55" s="1252"/>
      <c r="CQ55" s="1252"/>
      <c r="CR55" s="1252"/>
      <c r="CS55" s="1252"/>
      <c r="CT55" s="1252"/>
      <c r="CU55" s="1252"/>
      <c r="CV55" s="1252">
        <v>4.5999999999999996</v>
      </c>
      <c r="CW55" s="1252"/>
      <c r="CX55" s="1252"/>
      <c r="CY55" s="1252"/>
      <c r="CZ55" s="1252"/>
      <c r="DA55" s="1252"/>
      <c r="DB55" s="1252"/>
      <c r="DC55" s="1252"/>
    </row>
    <row r="56" spans="1:109" x14ac:dyDescent="0.15">
      <c r="A56" s="380"/>
      <c r="B56" s="372"/>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80" customFormat="1" x14ac:dyDescent="0.15">
      <c r="B57" s="384"/>
      <c r="G57" s="1258"/>
      <c r="H57" s="1258"/>
      <c r="I57" s="1253"/>
      <c r="J57" s="1253"/>
      <c r="K57" s="1259"/>
      <c r="L57" s="1259"/>
      <c r="M57" s="1259"/>
      <c r="N57" s="1259"/>
      <c r="AM57" s="366"/>
      <c r="AN57" s="1257"/>
      <c r="AO57" s="1257"/>
      <c r="AP57" s="1257"/>
      <c r="AQ57" s="1257"/>
      <c r="AR57" s="1257"/>
      <c r="AS57" s="1257"/>
      <c r="AT57" s="1257"/>
      <c r="AU57" s="1257"/>
      <c r="AV57" s="1257"/>
      <c r="AW57" s="1257"/>
      <c r="AX57" s="1257"/>
      <c r="AY57" s="1257"/>
      <c r="AZ57" s="1257"/>
      <c r="BA57" s="1257"/>
      <c r="BB57" s="1255" t="s">
        <v>632</v>
      </c>
      <c r="BC57" s="1255"/>
      <c r="BD57" s="1255"/>
      <c r="BE57" s="1255"/>
      <c r="BF57" s="1255"/>
      <c r="BG57" s="1255"/>
      <c r="BH57" s="1255"/>
      <c r="BI57" s="1255"/>
      <c r="BJ57" s="1255"/>
      <c r="BK57" s="1255"/>
      <c r="BL57" s="1255"/>
      <c r="BM57" s="1255"/>
      <c r="BN57" s="1255"/>
      <c r="BO57" s="1255"/>
      <c r="BP57" s="1252">
        <v>60.1</v>
      </c>
      <c r="BQ57" s="1252"/>
      <c r="BR57" s="1252"/>
      <c r="BS57" s="1252"/>
      <c r="BT57" s="1252"/>
      <c r="BU57" s="1252"/>
      <c r="BV57" s="1252"/>
      <c r="BW57" s="1252"/>
      <c r="BX57" s="1252">
        <v>61.5</v>
      </c>
      <c r="BY57" s="1252"/>
      <c r="BZ57" s="1252"/>
      <c r="CA57" s="1252"/>
      <c r="CB57" s="1252"/>
      <c r="CC57" s="1252"/>
      <c r="CD57" s="1252"/>
      <c r="CE57" s="1252"/>
      <c r="CF57" s="1252">
        <v>63</v>
      </c>
      <c r="CG57" s="1252"/>
      <c r="CH57" s="1252"/>
      <c r="CI57" s="1252"/>
      <c r="CJ57" s="1252"/>
      <c r="CK57" s="1252"/>
      <c r="CL57" s="1252"/>
      <c r="CM57" s="1252"/>
      <c r="CN57" s="1252">
        <v>63.7</v>
      </c>
      <c r="CO57" s="1252"/>
      <c r="CP57" s="1252"/>
      <c r="CQ57" s="1252"/>
      <c r="CR57" s="1252"/>
      <c r="CS57" s="1252"/>
      <c r="CT57" s="1252"/>
      <c r="CU57" s="1252"/>
      <c r="CV57" s="1252">
        <v>64.099999999999994</v>
      </c>
      <c r="CW57" s="1252"/>
      <c r="CX57" s="1252"/>
      <c r="CY57" s="1252"/>
      <c r="CZ57" s="1252"/>
      <c r="DA57" s="1252"/>
      <c r="DB57" s="1252"/>
      <c r="DC57" s="1252"/>
      <c r="DD57" s="385"/>
      <c r="DE57" s="384"/>
    </row>
    <row r="58" spans="1:109" s="380" customFormat="1" x14ac:dyDescent="0.15">
      <c r="A58" s="366"/>
      <c r="B58" s="384"/>
      <c r="G58" s="1258"/>
      <c r="H58" s="1258"/>
      <c r="I58" s="1253"/>
      <c r="J58" s="1253"/>
      <c r="K58" s="1259"/>
      <c r="L58" s="1259"/>
      <c r="M58" s="1259"/>
      <c r="N58" s="1259"/>
      <c r="AM58" s="366"/>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634</v>
      </c>
    </row>
    <row r="64" spans="1:109" x14ac:dyDescent="0.15">
      <c r="B64" s="372"/>
      <c r="G64" s="379"/>
      <c r="I64" s="392"/>
      <c r="J64" s="392"/>
      <c r="K64" s="392"/>
      <c r="L64" s="392"/>
      <c r="M64" s="392"/>
      <c r="N64" s="393"/>
      <c r="AM64" s="379"/>
      <c r="AN64" s="379" t="s">
        <v>627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4" t="s">
        <v>635</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37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37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37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37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629</v>
      </c>
    </row>
    <row r="72" spans="2:107" x14ac:dyDescent="0.15">
      <c r="B72" s="372"/>
      <c r="G72" s="1258"/>
      <c r="H72" s="1258"/>
      <c r="I72" s="1258"/>
      <c r="J72" s="1258"/>
      <c r="K72" s="382"/>
      <c r="L72" s="382"/>
      <c r="M72" s="383"/>
      <c r="N72" s="383"/>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572</v>
      </c>
      <c r="BQ72" s="1257"/>
      <c r="BR72" s="1257"/>
      <c r="BS72" s="1257"/>
      <c r="BT72" s="1257"/>
      <c r="BU72" s="1257"/>
      <c r="BV72" s="1257"/>
      <c r="BW72" s="1257"/>
      <c r="BX72" s="1257" t="s">
        <v>573</v>
      </c>
      <c r="BY72" s="1257"/>
      <c r="BZ72" s="1257"/>
      <c r="CA72" s="1257"/>
      <c r="CB72" s="1257"/>
      <c r="CC72" s="1257"/>
      <c r="CD72" s="1257"/>
      <c r="CE72" s="1257"/>
      <c r="CF72" s="1257" t="s">
        <v>574</v>
      </c>
      <c r="CG72" s="1257"/>
      <c r="CH72" s="1257"/>
      <c r="CI72" s="1257"/>
      <c r="CJ72" s="1257"/>
      <c r="CK72" s="1257"/>
      <c r="CL72" s="1257"/>
      <c r="CM72" s="1257"/>
      <c r="CN72" s="1257" t="s">
        <v>575</v>
      </c>
      <c r="CO72" s="1257"/>
      <c r="CP72" s="1257"/>
      <c r="CQ72" s="1257"/>
      <c r="CR72" s="1257"/>
      <c r="CS72" s="1257"/>
      <c r="CT72" s="1257"/>
      <c r="CU72" s="1257"/>
      <c r="CV72" s="1257" t="s">
        <v>576</v>
      </c>
      <c r="CW72" s="1257"/>
      <c r="CX72" s="1257"/>
      <c r="CY72" s="1257"/>
      <c r="CZ72" s="1257"/>
      <c r="DA72" s="1257"/>
      <c r="DB72" s="1257"/>
      <c r="DC72" s="1257"/>
    </row>
    <row r="73" spans="2:107" x14ac:dyDescent="0.15">
      <c r="B73" s="372"/>
      <c r="G73" s="1260"/>
      <c r="H73" s="1260"/>
      <c r="I73" s="1260"/>
      <c r="J73" s="1260"/>
      <c r="K73" s="1256"/>
      <c r="L73" s="1256"/>
      <c r="M73" s="1256"/>
      <c r="N73" s="1256"/>
      <c r="AM73" s="381"/>
      <c r="AN73" s="1255" t="s">
        <v>630</v>
      </c>
      <c r="AO73" s="1255"/>
      <c r="AP73" s="1255"/>
      <c r="AQ73" s="1255"/>
      <c r="AR73" s="1255"/>
      <c r="AS73" s="1255"/>
      <c r="AT73" s="1255"/>
      <c r="AU73" s="1255"/>
      <c r="AV73" s="1255"/>
      <c r="AW73" s="1255"/>
      <c r="AX73" s="1255"/>
      <c r="AY73" s="1255"/>
      <c r="AZ73" s="1255"/>
      <c r="BA73" s="1255"/>
      <c r="BB73" s="1255" t="s">
        <v>631</v>
      </c>
      <c r="BC73" s="1255"/>
      <c r="BD73" s="1255"/>
      <c r="BE73" s="1255"/>
      <c r="BF73" s="1255"/>
      <c r="BG73" s="1255"/>
      <c r="BH73" s="1255"/>
      <c r="BI73" s="1255"/>
      <c r="BJ73" s="1255"/>
      <c r="BK73" s="1255"/>
      <c r="BL73" s="1255"/>
      <c r="BM73" s="1255"/>
      <c r="BN73" s="1255"/>
      <c r="BO73" s="1255"/>
      <c r="BP73" s="1252"/>
      <c r="BQ73" s="1252"/>
      <c r="BR73" s="1252"/>
      <c r="BS73" s="1252"/>
      <c r="BT73" s="1252"/>
      <c r="BU73" s="1252"/>
      <c r="BV73" s="1252"/>
      <c r="BW73" s="1252"/>
      <c r="BX73" s="1252"/>
      <c r="BY73" s="1252"/>
      <c r="BZ73" s="1252"/>
      <c r="CA73" s="1252"/>
      <c r="CB73" s="1252"/>
      <c r="CC73" s="1252"/>
      <c r="CD73" s="1252"/>
      <c r="CE73" s="1252"/>
      <c r="CF73" s="1252"/>
      <c r="CG73" s="1252"/>
      <c r="CH73" s="1252"/>
      <c r="CI73" s="1252"/>
      <c r="CJ73" s="1252"/>
      <c r="CK73" s="1252"/>
      <c r="CL73" s="1252"/>
      <c r="CM73" s="1252"/>
      <c r="CN73" s="1252"/>
      <c r="CO73" s="1252"/>
      <c r="CP73" s="1252"/>
      <c r="CQ73" s="1252"/>
      <c r="CR73" s="1252"/>
      <c r="CS73" s="1252"/>
      <c r="CT73" s="1252"/>
      <c r="CU73" s="1252"/>
      <c r="CV73" s="1252"/>
      <c r="CW73" s="1252"/>
      <c r="CX73" s="1252"/>
      <c r="CY73" s="1252"/>
      <c r="CZ73" s="1252"/>
      <c r="DA73" s="1252"/>
      <c r="DB73" s="1252"/>
      <c r="DC73" s="1252"/>
    </row>
    <row r="74" spans="2:107" x14ac:dyDescent="0.15">
      <c r="B74" s="372"/>
      <c r="G74" s="1260"/>
      <c r="H74" s="1260"/>
      <c r="I74" s="1260"/>
      <c r="J74" s="1260"/>
      <c r="K74" s="1256"/>
      <c r="L74" s="1256"/>
      <c r="M74" s="1256"/>
      <c r="N74" s="1256"/>
      <c r="AM74" s="381"/>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372"/>
      <c r="G75" s="1260"/>
      <c r="H75" s="1260"/>
      <c r="I75" s="1258"/>
      <c r="J75" s="1258"/>
      <c r="K75" s="1259"/>
      <c r="L75" s="1259"/>
      <c r="M75" s="1259"/>
      <c r="N75" s="1259"/>
      <c r="AM75" s="381"/>
      <c r="AN75" s="1255"/>
      <c r="AO75" s="1255"/>
      <c r="AP75" s="1255"/>
      <c r="AQ75" s="1255"/>
      <c r="AR75" s="1255"/>
      <c r="AS75" s="1255"/>
      <c r="AT75" s="1255"/>
      <c r="AU75" s="1255"/>
      <c r="AV75" s="1255"/>
      <c r="AW75" s="1255"/>
      <c r="AX75" s="1255"/>
      <c r="AY75" s="1255"/>
      <c r="AZ75" s="1255"/>
      <c r="BA75" s="1255"/>
      <c r="BB75" s="1255" t="s">
        <v>636</v>
      </c>
      <c r="BC75" s="1255"/>
      <c r="BD75" s="1255"/>
      <c r="BE75" s="1255"/>
      <c r="BF75" s="1255"/>
      <c r="BG75" s="1255"/>
      <c r="BH75" s="1255"/>
      <c r="BI75" s="1255"/>
      <c r="BJ75" s="1255"/>
      <c r="BK75" s="1255"/>
      <c r="BL75" s="1255"/>
      <c r="BM75" s="1255"/>
      <c r="BN75" s="1255"/>
      <c r="BO75" s="1255"/>
      <c r="BP75" s="1252">
        <v>5.5</v>
      </c>
      <c r="BQ75" s="1252"/>
      <c r="BR75" s="1252"/>
      <c r="BS75" s="1252"/>
      <c r="BT75" s="1252"/>
      <c r="BU75" s="1252"/>
      <c r="BV75" s="1252"/>
      <c r="BW75" s="1252"/>
      <c r="BX75" s="1252">
        <v>5.7</v>
      </c>
      <c r="BY75" s="1252"/>
      <c r="BZ75" s="1252"/>
      <c r="CA75" s="1252"/>
      <c r="CB75" s="1252"/>
      <c r="CC75" s="1252"/>
      <c r="CD75" s="1252"/>
      <c r="CE75" s="1252"/>
      <c r="CF75" s="1252">
        <v>5</v>
      </c>
      <c r="CG75" s="1252"/>
      <c r="CH75" s="1252"/>
      <c r="CI75" s="1252"/>
      <c r="CJ75" s="1252"/>
      <c r="CK75" s="1252"/>
      <c r="CL75" s="1252"/>
      <c r="CM75" s="1252"/>
      <c r="CN75" s="1252">
        <v>4.5</v>
      </c>
      <c r="CO75" s="1252"/>
      <c r="CP75" s="1252"/>
      <c r="CQ75" s="1252"/>
      <c r="CR75" s="1252"/>
      <c r="CS75" s="1252"/>
      <c r="CT75" s="1252"/>
      <c r="CU75" s="1252"/>
      <c r="CV75" s="1252">
        <v>4.4000000000000004</v>
      </c>
      <c r="CW75" s="1252"/>
      <c r="CX75" s="1252"/>
      <c r="CY75" s="1252"/>
      <c r="CZ75" s="1252"/>
      <c r="DA75" s="1252"/>
      <c r="DB75" s="1252"/>
      <c r="DC75" s="1252"/>
    </row>
    <row r="76" spans="2:107" x14ac:dyDescent="0.15">
      <c r="B76" s="372"/>
      <c r="G76" s="1260"/>
      <c r="H76" s="1260"/>
      <c r="I76" s="1258"/>
      <c r="J76" s="1258"/>
      <c r="K76" s="1259"/>
      <c r="L76" s="1259"/>
      <c r="M76" s="1259"/>
      <c r="N76" s="1259"/>
      <c r="AM76" s="381"/>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372"/>
      <c r="G77" s="1258"/>
      <c r="H77" s="1258"/>
      <c r="I77" s="1258"/>
      <c r="J77" s="1258"/>
      <c r="K77" s="1256"/>
      <c r="L77" s="1256"/>
      <c r="M77" s="1256"/>
      <c r="N77" s="1256"/>
      <c r="AN77" s="1257" t="s">
        <v>633</v>
      </c>
      <c r="AO77" s="1257"/>
      <c r="AP77" s="1257"/>
      <c r="AQ77" s="1257"/>
      <c r="AR77" s="1257"/>
      <c r="AS77" s="1257"/>
      <c r="AT77" s="1257"/>
      <c r="AU77" s="1257"/>
      <c r="AV77" s="1257"/>
      <c r="AW77" s="1257"/>
      <c r="AX77" s="1257"/>
      <c r="AY77" s="1257"/>
      <c r="AZ77" s="1257"/>
      <c r="BA77" s="1257"/>
      <c r="BB77" s="1255" t="s">
        <v>631</v>
      </c>
      <c r="BC77" s="1255"/>
      <c r="BD77" s="1255"/>
      <c r="BE77" s="1255"/>
      <c r="BF77" s="1255"/>
      <c r="BG77" s="1255"/>
      <c r="BH77" s="1255"/>
      <c r="BI77" s="1255"/>
      <c r="BJ77" s="1255"/>
      <c r="BK77" s="1255"/>
      <c r="BL77" s="1255"/>
      <c r="BM77" s="1255"/>
      <c r="BN77" s="1255"/>
      <c r="BO77" s="1255"/>
      <c r="BP77" s="1252">
        <v>24.2</v>
      </c>
      <c r="BQ77" s="1252"/>
      <c r="BR77" s="1252"/>
      <c r="BS77" s="1252"/>
      <c r="BT77" s="1252"/>
      <c r="BU77" s="1252"/>
      <c r="BV77" s="1252"/>
      <c r="BW77" s="1252"/>
      <c r="BX77" s="1252">
        <v>22.1</v>
      </c>
      <c r="BY77" s="1252"/>
      <c r="BZ77" s="1252"/>
      <c r="CA77" s="1252"/>
      <c r="CB77" s="1252"/>
      <c r="CC77" s="1252"/>
      <c r="CD77" s="1252"/>
      <c r="CE77" s="1252"/>
      <c r="CF77" s="1252">
        <v>20.399999999999999</v>
      </c>
      <c r="CG77" s="1252"/>
      <c r="CH77" s="1252"/>
      <c r="CI77" s="1252"/>
      <c r="CJ77" s="1252"/>
      <c r="CK77" s="1252"/>
      <c r="CL77" s="1252"/>
      <c r="CM77" s="1252"/>
      <c r="CN77" s="1252">
        <v>11.2</v>
      </c>
      <c r="CO77" s="1252"/>
      <c r="CP77" s="1252"/>
      <c r="CQ77" s="1252"/>
      <c r="CR77" s="1252"/>
      <c r="CS77" s="1252"/>
      <c r="CT77" s="1252"/>
      <c r="CU77" s="1252"/>
      <c r="CV77" s="1252">
        <v>4.5999999999999996</v>
      </c>
      <c r="CW77" s="1252"/>
      <c r="CX77" s="1252"/>
      <c r="CY77" s="1252"/>
      <c r="CZ77" s="1252"/>
      <c r="DA77" s="1252"/>
      <c r="DB77" s="1252"/>
      <c r="DC77" s="1252"/>
    </row>
    <row r="78" spans="2:107" x14ac:dyDescent="0.15">
      <c r="B78" s="372"/>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372"/>
      <c r="G79" s="1258"/>
      <c r="H79" s="1258"/>
      <c r="I79" s="1253"/>
      <c r="J79" s="1253"/>
      <c r="K79" s="1254"/>
      <c r="L79" s="1254"/>
      <c r="M79" s="1254"/>
      <c r="N79" s="1254"/>
      <c r="AN79" s="1257"/>
      <c r="AO79" s="1257"/>
      <c r="AP79" s="1257"/>
      <c r="AQ79" s="1257"/>
      <c r="AR79" s="1257"/>
      <c r="AS79" s="1257"/>
      <c r="AT79" s="1257"/>
      <c r="AU79" s="1257"/>
      <c r="AV79" s="1257"/>
      <c r="AW79" s="1257"/>
      <c r="AX79" s="1257"/>
      <c r="AY79" s="1257"/>
      <c r="AZ79" s="1257"/>
      <c r="BA79" s="1257"/>
      <c r="BB79" s="1255" t="s">
        <v>636</v>
      </c>
      <c r="BC79" s="1255"/>
      <c r="BD79" s="1255"/>
      <c r="BE79" s="1255"/>
      <c r="BF79" s="1255"/>
      <c r="BG79" s="1255"/>
      <c r="BH79" s="1255"/>
      <c r="BI79" s="1255"/>
      <c r="BJ79" s="1255"/>
      <c r="BK79" s="1255"/>
      <c r="BL79" s="1255"/>
      <c r="BM79" s="1255"/>
      <c r="BN79" s="1255"/>
      <c r="BO79" s="1255"/>
      <c r="BP79" s="1252">
        <v>6.4</v>
      </c>
      <c r="BQ79" s="1252"/>
      <c r="BR79" s="1252"/>
      <c r="BS79" s="1252"/>
      <c r="BT79" s="1252"/>
      <c r="BU79" s="1252"/>
      <c r="BV79" s="1252"/>
      <c r="BW79" s="1252"/>
      <c r="BX79" s="1252">
        <v>6.3</v>
      </c>
      <c r="BY79" s="1252"/>
      <c r="BZ79" s="1252"/>
      <c r="CA79" s="1252"/>
      <c r="CB79" s="1252"/>
      <c r="CC79" s="1252"/>
      <c r="CD79" s="1252"/>
      <c r="CE79" s="1252"/>
      <c r="CF79" s="1252">
        <v>6.2</v>
      </c>
      <c r="CG79" s="1252"/>
      <c r="CH79" s="1252"/>
      <c r="CI79" s="1252"/>
      <c r="CJ79" s="1252"/>
      <c r="CK79" s="1252"/>
      <c r="CL79" s="1252"/>
      <c r="CM79" s="1252"/>
      <c r="CN79" s="1252">
        <v>5.7</v>
      </c>
      <c r="CO79" s="1252"/>
      <c r="CP79" s="1252"/>
      <c r="CQ79" s="1252"/>
      <c r="CR79" s="1252"/>
      <c r="CS79" s="1252"/>
      <c r="CT79" s="1252"/>
      <c r="CU79" s="1252"/>
      <c r="CV79" s="1252">
        <v>5.8</v>
      </c>
      <c r="CW79" s="1252"/>
      <c r="CX79" s="1252"/>
      <c r="CY79" s="1252"/>
      <c r="CZ79" s="1252"/>
      <c r="DA79" s="1252"/>
      <c r="DB79" s="1252"/>
      <c r="DC79" s="1252"/>
    </row>
    <row r="80" spans="2:107" x14ac:dyDescent="0.15">
      <c r="B80" s="372"/>
      <c r="G80" s="1258"/>
      <c r="H80" s="1258"/>
      <c r="I80" s="1253"/>
      <c r="J80" s="1253"/>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EIpL7Aac3h5dnBn6PH94u8VIwThTkWoj/0AGdHPrkJcxF7eycDAV4t8nDPLMEUqy4KlL53ck0qUlfJ4k5siSzA==" saltValue="GlAAXEuTelfzx7aX45Iw1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9hxf81jBm8+d+6XW8mBRUA2deGso/SFMHDDPymrjPKpR/Ha/cM9a30XzQ6bImAtVkTHu8S0176HUV/qespaX8g==" saltValue="tQXlfH4uVTJRWe0xr4MaV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cDRAq8RAyxv0XZeD2Gl6U2DR2pzk4PzZX7uvalxtAAdMVCAHhq6UwOtRnRUTwzAGaEWkwF3ipgPz7wQcVu/J9w==" saltValue="2YQLzQWrio//8RUhAZa8+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23304</v>
      </c>
      <c r="E3" s="156"/>
      <c r="F3" s="157">
        <v>41934</v>
      </c>
      <c r="G3" s="158"/>
      <c r="H3" s="159"/>
    </row>
    <row r="4" spans="1:8" x14ac:dyDescent="0.15">
      <c r="A4" s="160"/>
      <c r="B4" s="161"/>
      <c r="C4" s="162"/>
      <c r="D4" s="163">
        <v>4349</v>
      </c>
      <c r="E4" s="164"/>
      <c r="F4" s="165">
        <v>23352</v>
      </c>
      <c r="G4" s="166"/>
      <c r="H4" s="167"/>
    </row>
    <row r="5" spans="1:8" x14ac:dyDescent="0.15">
      <c r="A5" s="148" t="s">
        <v>564</v>
      </c>
      <c r="B5" s="153"/>
      <c r="C5" s="154"/>
      <c r="D5" s="155">
        <v>33259</v>
      </c>
      <c r="E5" s="156"/>
      <c r="F5" s="157">
        <v>45588</v>
      </c>
      <c r="G5" s="158"/>
      <c r="H5" s="159"/>
    </row>
    <row r="6" spans="1:8" x14ac:dyDescent="0.15">
      <c r="A6" s="160"/>
      <c r="B6" s="161"/>
      <c r="C6" s="162"/>
      <c r="D6" s="163">
        <v>9868</v>
      </c>
      <c r="E6" s="164"/>
      <c r="F6" s="165">
        <v>24150</v>
      </c>
      <c r="G6" s="166"/>
      <c r="H6" s="167"/>
    </row>
    <row r="7" spans="1:8" x14ac:dyDescent="0.15">
      <c r="A7" s="148" t="s">
        <v>565</v>
      </c>
      <c r="B7" s="153"/>
      <c r="C7" s="154"/>
      <c r="D7" s="155">
        <v>20750</v>
      </c>
      <c r="E7" s="156"/>
      <c r="F7" s="157">
        <v>45483</v>
      </c>
      <c r="G7" s="158"/>
      <c r="H7" s="159"/>
    </row>
    <row r="8" spans="1:8" x14ac:dyDescent="0.15">
      <c r="A8" s="160"/>
      <c r="B8" s="161"/>
      <c r="C8" s="162"/>
      <c r="D8" s="163">
        <v>11033</v>
      </c>
      <c r="E8" s="164"/>
      <c r="F8" s="165">
        <v>24241</v>
      </c>
      <c r="G8" s="166"/>
      <c r="H8" s="167"/>
    </row>
    <row r="9" spans="1:8" x14ac:dyDescent="0.15">
      <c r="A9" s="148" t="s">
        <v>566</v>
      </c>
      <c r="B9" s="153"/>
      <c r="C9" s="154"/>
      <c r="D9" s="155">
        <v>27604</v>
      </c>
      <c r="E9" s="156"/>
      <c r="F9" s="157">
        <v>45945</v>
      </c>
      <c r="G9" s="158"/>
      <c r="H9" s="159"/>
    </row>
    <row r="10" spans="1:8" x14ac:dyDescent="0.15">
      <c r="A10" s="160"/>
      <c r="B10" s="161"/>
      <c r="C10" s="162"/>
      <c r="D10" s="163">
        <v>17449</v>
      </c>
      <c r="E10" s="164"/>
      <c r="F10" s="165">
        <v>25180</v>
      </c>
      <c r="G10" s="166"/>
      <c r="H10" s="167"/>
    </row>
    <row r="11" spans="1:8" x14ac:dyDescent="0.15">
      <c r="A11" s="148" t="s">
        <v>567</v>
      </c>
      <c r="B11" s="153"/>
      <c r="C11" s="154"/>
      <c r="D11" s="155">
        <v>57999</v>
      </c>
      <c r="E11" s="156"/>
      <c r="F11" s="157">
        <v>44475</v>
      </c>
      <c r="G11" s="158"/>
      <c r="H11" s="159"/>
    </row>
    <row r="12" spans="1:8" x14ac:dyDescent="0.15">
      <c r="A12" s="160"/>
      <c r="B12" s="161"/>
      <c r="C12" s="168"/>
      <c r="D12" s="163">
        <v>22373</v>
      </c>
      <c r="E12" s="164"/>
      <c r="F12" s="165">
        <v>24780</v>
      </c>
      <c r="G12" s="166"/>
      <c r="H12" s="167"/>
    </row>
    <row r="13" spans="1:8" x14ac:dyDescent="0.15">
      <c r="A13" s="148"/>
      <c r="B13" s="153"/>
      <c r="C13" s="169"/>
      <c r="D13" s="170">
        <v>32583</v>
      </c>
      <c r="E13" s="171"/>
      <c r="F13" s="172">
        <v>44685</v>
      </c>
      <c r="G13" s="173"/>
      <c r="H13" s="159"/>
    </row>
    <row r="14" spans="1:8" x14ac:dyDescent="0.15">
      <c r="A14" s="160"/>
      <c r="B14" s="161"/>
      <c r="C14" s="162"/>
      <c r="D14" s="163">
        <v>13014</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7.39</v>
      </c>
      <c r="C19" s="174">
        <f>ROUND(VALUE(SUBSTITUTE(実質収支比率等に係る経年分析!G$48,"▲","-")),2)</f>
        <v>5.68</v>
      </c>
      <c r="D19" s="174">
        <f>ROUND(VALUE(SUBSTITUTE(実質収支比率等に係る経年分析!H$48,"▲","-")),2)</f>
        <v>12.34</v>
      </c>
      <c r="E19" s="174">
        <f>ROUND(VALUE(SUBSTITUTE(実質収支比率等に係る経年分析!I$48,"▲","-")),2)</f>
        <v>15.97</v>
      </c>
      <c r="F19" s="174">
        <f>ROUND(VALUE(SUBSTITUTE(実質収支比率等に係る経年分析!J$48,"▲","-")),2)</f>
        <v>10.98</v>
      </c>
    </row>
    <row r="20" spans="1:11" x14ac:dyDescent="0.15">
      <c r="A20" s="174" t="s">
        <v>57</v>
      </c>
      <c r="B20" s="174">
        <f>ROUND(VALUE(SUBSTITUTE(実質収支比率等に係る経年分析!F$47,"▲","-")),2)</f>
        <v>18.670000000000002</v>
      </c>
      <c r="C20" s="174">
        <f>ROUND(VALUE(SUBSTITUTE(実質収支比率等に係る経年分析!G$47,"▲","-")),2)</f>
        <v>21.92</v>
      </c>
      <c r="D20" s="174">
        <f>ROUND(VALUE(SUBSTITUTE(実質収支比率等に係る経年分析!H$47,"▲","-")),2)</f>
        <v>21.47</v>
      </c>
      <c r="E20" s="174">
        <f>ROUND(VALUE(SUBSTITUTE(実質収支比率等に係る経年分析!I$47,"▲","-")),2)</f>
        <v>25.45</v>
      </c>
      <c r="F20" s="174">
        <f>ROUND(VALUE(SUBSTITUTE(実質収支比率等に係る経年分析!J$47,"▲","-")),2)</f>
        <v>25.3</v>
      </c>
    </row>
    <row r="21" spans="1:11" x14ac:dyDescent="0.15">
      <c r="A21" s="174" t="s">
        <v>58</v>
      </c>
      <c r="B21" s="174">
        <f>IF(ISNUMBER(VALUE(SUBSTITUTE(実質収支比率等に係る経年分析!F$49,"▲","-"))),ROUND(VALUE(SUBSTITUTE(実質収支比率等に係る経年分析!F$49,"▲","-")),2),NA())</f>
        <v>-0.49</v>
      </c>
      <c r="C21" s="174">
        <f>IF(ISNUMBER(VALUE(SUBSTITUTE(実質収支比率等に係る経年分析!G$49,"▲","-"))),ROUND(VALUE(SUBSTITUTE(実質収支比率等に係る経年分析!G$49,"▲","-")),2),NA())</f>
        <v>4.49</v>
      </c>
      <c r="D21" s="174">
        <f>IF(ISNUMBER(VALUE(SUBSTITUTE(実質収支比率等に係る経年分析!H$49,"▲","-"))),ROUND(VALUE(SUBSTITUTE(実質収支比率等に係る経年分析!H$49,"▲","-")),2),NA())</f>
        <v>7.42</v>
      </c>
      <c r="E21" s="174">
        <f>IF(ISNUMBER(VALUE(SUBSTITUTE(実質収支比率等に係る経年分析!I$49,"▲","-"))),ROUND(VALUE(SUBSTITUTE(実質収支比率等に係る経年分析!I$49,"▲","-")),2),NA())</f>
        <v>10.37</v>
      </c>
      <c r="F21" s="174">
        <f>IF(ISNUMBER(VALUE(SUBSTITUTE(実質収支比率等に係る経年分析!J$49,"▲","-"))),ROUND(VALUE(SUBSTITUTE(実質収支比率等に係る経年分析!J$49,"▲","-")),2),NA())</f>
        <v>-5.92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1.66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1.58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0.55000000000000004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2.0499999999999998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8.9700000000000006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10.97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1502</v>
      </c>
      <c r="E42" s="176"/>
      <c r="F42" s="176"/>
      <c r="G42" s="176">
        <f>'実質公債費比率（分子）の構造'!L$52</f>
        <v>1469</v>
      </c>
      <c r="H42" s="176"/>
      <c r="I42" s="176"/>
      <c r="J42" s="176">
        <f>'実質公債費比率（分子）の構造'!M$52</f>
        <v>1458</v>
      </c>
      <c r="K42" s="176"/>
      <c r="L42" s="176"/>
      <c r="M42" s="176">
        <f>'実質公債費比率（分子）の構造'!N$52</f>
        <v>1444</v>
      </c>
      <c r="N42" s="176"/>
      <c r="O42" s="176"/>
      <c r="P42" s="176">
        <f>'実質公債費比率（分子）の構造'!O$52</f>
        <v>1416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104</v>
      </c>
      <c r="C44" s="176"/>
      <c r="D44" s="176"/>
      <c r="E44" s="176">
        <f>'実質公債費比率（分子）の構造'!L$50</f>
        <v>49</v>
      </c>
      <c r="F44" s="176"/>
      <c r="G44" s="176"/>
      <c r="H44" s="176">
        <f>'実質公債費比率（分子）の構造'!M$50</f>
        <v>81</v>
      </c>
      <c r="I44" s="176"/>
      <c r="J44" s="176"/>
      <c r="K44" s="176">
        <f>'実質公債費比率（分子）の構造'!N$50</f>
        <v>80</v>
      </c>
      <c r="L44" s="176"/>
      <c r="M44" s="176"/>
      <c r="N44" s="176">
        <f>'実質公債費比率（分子）の構造'!O$50</f>
        <v>80</v>
      </c>
      <c r="O44" s="176"/>
      <c r="P44" s="176"/>
    </row>
    <row r="45" spans="1:16" x14ac:dyDescent="0.15">
      <c r="A45" s="176" t="s">
        <v>68</v>
      </c>
      <c r="B45" s="176">
        <f>'実質公債費比率（分子）の構造'!K$49</f>
        <v>69</v>
      </c>
      <c r="C45" s="176"/>
      <c r="D45" s="176"/>
      <c r="E45" s="176">
        <f>'実質公債費比率（分子）の構造'!L$49</f>
        <v>56</v>
      </c>
      <c r="F45" s="176"/>
      <c r="G45" s="176"/>
      <c r="H45" s="176">
        <f>'実質公債費比率（分子）の構造'!M$49</f>
        <v>58</v>
      </c>
      <c r="I45" s="176"/>
      <c r="J45" s="176"/>
      <c r="K45" s="176">
        <f>'実質公債費比率（分子）の構造'!N$49</f>
        <v>52</v>
      </c>
      <c r="L45" s="176"/>
      <c r="M45" s="176"/>
      <c r="N45" s="176">
        <f>'実質公債費比率（分子）の構造'!O$49</f>
        <v>55</v>
      </c>
      <c r="O45" s="176"/>
      <c r="P45" s="176"/>
    </row>
    <row r="46" spans="1:16" x14ac:dyDescent="0.15">
      <c r="A46" s="176" t="s">
        <v>69</v>
      </c>
      <c r="B46" s="176">
        <f>'実質公債費比率（分子）の構造'!K$48</f>
        <v>575</v>
      </c>
      <c r="C46" s="176"/>
      <c r="D46" s="176"/>
      <c r="E46" s="176">
        <f>'実質公債費比率（分子）の構造'!L$48</f>
        <v>623</v>
      </c>
      <c r="F46" s="176"/>
      <c r="G46" s="176"/>
      <c r="H46" s="176">
        <f>'実質公債費比率（分子）の構造'!M$48</f>
        <v>439</v>
      </c>
      <c r="I46" s="176"/>
      <c r="J46" s="176"/>
      <c r="K46" s="176">
        <f>'実質公債費比率（分子）の構造'!N$48</f>
        <v>505</v>
      </c>
      <c r="L46" s="176"/>
      <c r="M46" s="176"/>
      <c r="N46" s="176">
        <f>'実質公債費比率（分子）の構造'!O$48</f>
        <v>433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1335</v>
      </c>
      <c r="C49" s="176"/>
      <c r="D49" s="176"/>
      <c r="E49" s="176">
        <f>'実質公債費比率（分子）の構造'!L$45</f>
        <v>1329</v>
      </c>
      <c r="F49" s="176"/>
      <c r="G49" s="176"/>
      <c r="H49" s="176">
        <f>'実質公債費比率（分子）の構造'!M$45</f>
        <v>1275</v>
      </c>
      <c r="I49" s="176"/>
      <c r="J49" s="176"/>
      <c r="K49" s="176">
        <f>'実質公債費比率（分子）の構造'!N$45</f>
        <v>1325</v>
      </c>
      <c r="L49" s="176"/>
      <c r="M49" s="176"/>
      <c r="N49" s="176">
        <f>'実質公債費比率（分子）の構造'!O$45</f>
        <v>1439</v>
      </c>
      <c r="O49" s="176"/>
      <c r="P49" s="176"/>
    </row>
    <row r="50" spans="1:16" x14ac:dyDescent="0.15">
      <c r="A50" s="176" t="s">
        <v>73</v>
      </c>
      <c r="B50" s="176" t="e">
        <f>NA()</f>
        <v>#N/A</v>
      </c>
      <c r="C50" s="176">
        <f>IF(ISNUMBER('実質公債費比率（分子）の構造'!K$53),'実質公債費比率（分子）の構造'!K$53,NA())</f>
        <v>581</v>
      </c>
      <c r="D50" s="176" t="e">
        <f>NA()</f>
        <v>#N/A</v>
      </c>
      <c r="E50" s="176" t="e">
        <f>NA()</f>
        <v>#N/A</v>
      </c>
      <c r="F50" s="176">
        <f>IF(ISNUMBER('実質公債費比率（分子）の構造'!L$53),'実質公債費比率（分子）の構造'!L$53,NA())</f>
        <v>588</v>
      </c>
      <c r="G50" s="176" t="e">
        <f>NA()</f>
        <v>#N/A</v>
      </c>
      <c r="H50" s="176" t="e">
        <f>NA()</f>
        <v>#N/A</v>
      </c>
      <c r="I50" s="176">
        <f>IF(ISNUMBER('実質公債費比率（分子）の構造'!M$53),'実質公債費比率（分子）の構造'!M$53,NA())</f>
        <v>395</v>
      </c>
      <c r="J50" s="176" t="e">
        <f>NA()</f>
        <v>#N/A</v>
      </c>
      <c r="K50" s="176" t="e">
        <f>NA()</f>
        <v>#N/A</v>
      </c>
      <c r="L50" s="176">
        <f>IF(ISNUMBER('実質公債費比率（分子）の構造'!N$53),'実質公債費比率（分子）の構造'!N$53,NA())</f>
        <v>518</v>
      </c>
      <c r="M50" s="176" t="e">
        <f>NA()</f>
        <v>#N/A</v>
      </c>
      <c r="N50" s="176" t="e">
        <f>NA()</f>
        <v>#N/A</v>
      </c>
      <c r="O50" s="176">
        <f>IF(ISNUMBER('実質公債費比率（分子）の構造'!O$53),'実質公債費比率（分子）の構造'!O$53,NA())</f>
        <v>591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17691</v>
      </c>
      <c r="E56" s="175"/>
      <c r="F56" s="175"/>
      <c r="G56" s="175">
        <f>'将来負担比率（分子）の構造'!J$52</f>
        <v>17563</v>
      </c>
      <c r="H56" s="175"/>
      <c r="I56" s="175"/>
      <c r="J56" s="175">
        <f>'将来負担比率（分子）の構造'!K$52</f>
        <v>17314</v>
      </c>
      <c r="K56" s="175"/>
      <c r="L56" s="175"/>
      <c r="M56" s="175">
        <f>'将来負担比率（分子）の構造'!L$52</f>
        <v>17307</v>
      </c>
      <c r="N56" s="175"/>
      <c r="O56" s="175"/>
      <c r="P56" s="175">
        <f>'将来負担比率（分子）の構造'!M$52</f>
        <v>17077</v>
      </c>
    </row>
    <row r="57" spans="1:16" x14ac:dyDescent="0.15">
      <c r="A57" s="175" t="s">
        <v>44</v>
      </c>
      <c r="B57" s="175"/>
      <c r="C57" s="175"/>
      <c r="D57" s="175">
        <f>'将来負担比率（分子）の構造'!I$51</f>
        <v>583</v>
      </c>
      <c r="E57" s="175"/>
      <c r="F57" s="175"/>
      <c r="G57" s="175">
        <f>'将来負担比率（分子）の構造'!J$51</f>
        <v>401</v>
      </c>
      <c r="H57" s="175"/>
      <c r="I57" s="175"/>
      <c r="J57" s="175">
        <f>'将来負担比率（分子）の構造'!K$51</f>
        <v>320</v>
      </c>
      <c r="K57" s="175"/>
      <c r="L57" s="175"/>
      <c r="M57" s="175">
        <f>'将来負担比率（分子）の構造'!L$51</f>
        <v>229</v>
      </c>
      <c r="N57" s="175"/>
      <c r="O57" s="175"/>
      <c r="P57" s="175">
        <f>'将来負担比率（分子）の構造'!M$51</f>
        <v>234</v>
      </c>
    </row>
    <row r="58" spans="1:16" x14ac:dyDescent="0.15">
      <c r="A58" s="175" t="s">
        <v>43</v>
      </c>
      <c r="B58" s="175"/>
      <c r="C58" s="175"/>
      <c r="D58" s="175">
        <f>'将来負担比率（分子）の構造'!I$50</f>
        <v>5937</v>
      </c>
      <c r="E58" s="175"/>
      <c r="F58" s="175"/>
      <c r="G58" s="175">
        <f>'将来負担比率（分子）の構造'!J$50</f>
        <v>6353</v>
      </c>
      <c r="H58" s="175"/>
      <c r="I58" s="175"/>
      <c r="J58" s="175">
        <f>'将来負担比率（分子）の構造'!K$50</f>
        <v>6416</v>
      </c>
      <c r="K58" s="175"/>
      <c r="L58" s="175"/>
      <c r="M58" s="175">
        <f>'将来負担比率（分子）の構造'!L$50</f>
        <v>8009</v>
      </c>
      <c r="N58" s="175"/>
      <c r="O58" s="175"/>
      <c r="P58" s="175">
        <f>'将来負担比率（分子）の構造'!M$50</f>
        <v>9317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264</v>
      </c>
      <c r="C61" s="175"/>
      <c r="D61" s="175"/>
      <c r="E61" s="175">
        <f>'将来負担比率（分子）の構造'!J$46</f>
        <v>198</v>
      </c>
      <c r="F61" s="175"/>
      <c r="G61" s="175"/>
      <c r="H61" s="175">
        <f>'将来負担比率（分子）の構造'!K$46</f>
        <v>173</v>
      </c>
      <c r="I61" s="175"/>
      <c r="J61" s="175"/>
      <c r="K61" s="175">
        <f>'将来負担比率（分子）の構造'!L$46</f>
        <v>279</v>
      </c>
      <c r="L61" s="175"/>
      <c r="M61" s="175"/>
      <c r="N61" s="175">
        <f>'将来負担比率（分子）の構造'!M$46</f>
        <v>81</v>
      </c>
      <c r="O61" s="175"/>
      <c r="P61" s="175"/>
    </row>
    <row r="62" spans="1:16" x14ac:dyDescent="0.15">
      <c r="A62" s="175" t="s">
        <v>37</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727</v>
      </c>
      <c r="C63" s="175"/>
      <c r="D63" s="175"/>
      <c r="E63" s="175">
        <f>'将来負担比率（分子）の構造'!J$44</f>
        <v>678</v>
      </c>
      <c r="F63" s="175"/>
      <c r="G63" s="175"/>
      <c r="H63" s="175">
        <f>'将来負担比率（分子）の構造'!K$44</f>
        <v>576</v>
      </c>
      <c r="I63" s="175"/>
      <c r="J63" s="175"/>
      <c r="K63" s="175">
        <f>'将来負担比率（分子）の構造'!L$44</f>
        <v>467</v>
      </c>
      <c r="L63" s="175"/>
      <c r="M63" s="175"/>
      <c r="N63" s="175">
        <f>'将来負担比率（分子）の構造'!M$44</f>
        <v>394</v>
      </c>
      <c r="O63" s="175"/>
      <c r="P63" s="175"/>
    </row>
    <row r="64" spans="1:16" x14ac:dyDescent="0.15">
      <c r="A64" s="175" t="s">
        <v>35</v>
      </c>
      <c r="B64" s="175">
        <f>'将来負担比率（分子）の構造'!I$43</f>
        <v>5991</v>
      </c>
      <c r="C64" s="175"/>
      <c r="D64" s="175"/>
      <c r="E64" s="175">
        <f>'将来負担比率（分子）の構造'!J$43</f>
        <v>6988</v>
      </c>
      <c r="F64" s="175"/>
      <c r="G64" s="175"/>
      <c r="H64" s="175">
        <f>'将来負担比率（分子）の構造'!K$43</f>
        <v>5803</v>
      </c>
      <c r="I64" s="175"/>
      <c r="J64" s="175"/>
      <c r="K64" s="175">
        <f>'将来負担比率（分子）の構造'!L$43</f>
        <v>5522</v>
      </c>
      <c r="L64" s="175"/>
      <c r="M64" s="175"/>
      <c r="N64" s="175">
        <f>'将来負担比率（分子）の構造'!M$43</f>
        <v>4688</v>
      </c>
      <c r="O64" s="175"/>
      <c r="P64" s="175"/>
    </row>
    <row r="65" spans="1:16" x14ac:dyDescent="0.15">
      <c r="A65" s="175" t="s">
        <v>34</v>
      </c>
      <c r="B65" s="175">
        <f>'将来負担比率（分子）の構造'!I$42</f>
        <v>4</v>
      </c>
      <c r="C65" s="175"/>
      <c r="D65" s="175"/>
      <c r="E65" s="175">
        <f>'将来負担比率（分子）の構造'!J$42</f>
        <v>2</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14215</v>
      </c>
      <c r="C66" s="175"/>
      <c r="D66" s="175"/>
      <c r="E66" s="175">
        <f>'将来負担比率（分子）の構造'!J$41</f>
        <v>13959</v>
      </c>
      <c r="F66" s="175"/>
      <c r="G66" s="175"/>
      <c r="H66" s="175">
        <f>'将来負担比率（分子）の構造'!K$41</f>
        <v>13888</v>
      </c>
      <c r="I66" s="175"/>
      <c r="J66" s="175"/>
      <c r="K66" s="175">
        <f>'将来負担比率（分子）の構造'!L$41</f>
        <v>14429</v>
      </c>
      <c r="L66" s="175"/>
      <c r="M66" s="175"/>
      <c r="N66" s="175">
        <f>'将来負担比率（分子）の構造'!M$41</f>
        <v>15108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2607</v>
      </c>
      <c r="C72" s="179">
        <f>基金残高に係る経年分析!G55</f>
        <v>3366</v>
      </c>
      <c r="D72" s="179">
        <f>基金残高に係る経年分析!H55</f>
        <v>3278</v>
      </c>
    </row>
    <row r="73" spans="1:16" x14ac:dyDescent="0.15">
      <c r="A73" s="178" t="s">
        <v>80</v>
      </c>
      <c r="B73" s="179">
        <f>基金残高に係る経年分析!F56</f>
        <v>42</v>
      </c>
      <c r="C73" s="179">
        <f>基金残高に係る経年分析!G56</f>
        <v>322</v>
      </c>
      <c r="D73" s="179">
        <f>基金残高に係る経年分析!H56</f>
        <v>783</v>
      </c>
    </row>
    <row r="74" spans="1:16" x14ac:dyDescent="0.15">
      <c r="A74" s="178" t="s">
        <v>81</v>
      </c>
      <c r="B74" s="179">
        <f>基金残高に係る経年分析!F57</f>
        <v>2874</v>
      </c>
      <c r="C74" s="179">
        <f>基金残高に係る経年分析!G57</f>
        <v>3291</v>
      </c>
      <c r="D74" s="179">
        <f>基金残高に係る経年分析!H57</f>
        <v>4240</v>
      </c>
    </row>
  </sheetData>
  <sheetProtection algorithmName="SHA-512" hashValue="1asSVLTC5cVA7//n2kvB7s2rR74gtmgjwpb/USKBrc2R5vGPm3J4ktg+lZ/NbfDfc6WNksqjLRovqjdS4yDkBA==" saltValue="LP5kuUg5wniRdcuN9HkX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2024-03-27T23:56:38Z</cp:lastPrinted>
  <dcterms:created xsi:type="dcterms:W3CDTF">2024-02-05T03:20:57Z</dcterms:created>
  <dcterms:modified xsi:type="dcterms:W3CDTF">2024-09-30T06:56:59Z</dcterms:modified>
  <cp:category/>
</cp:coreProperties>
</file>