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様式第１号" sheetId="15" r:id="rId1"/>
    <sheet name="別紙１（所要額精算書" sheetId="2" r:id="rId2"/>
    <sheet name="別紙２（計画書 ※自動計算" sheetId="17" r:id="rId3"/>
    <sheet name="別紙３ 報告書【病院】 " sheetId="20" r:id="rId4"/>
    <sheet name="別紙３ 報告書【診療所】 " sheetId="21" r:id="rId5"/>
    <sheet name="別紙４（誓約書" sheetId="6" r:id="rId6"/>
    <sheet name="別紙４-2（誓約書" sheetId="12" r:id="rId7"/>
  </sheets>
  <externalReferences>
    <externalReference r:id="rId8"/>
  </externalReferences>
  <definedNames>
    <definedName name="_Key1" localSheetId="6" hidden="1">#REF!</definedName>
    <definedName name="_Key1" localSheetId="0" hidden="1">#REF!</definedName>
    <definedName name="_Key1" hidden="1">#REF!</definedName>
    <definedName name="_Key2" localSheetId="6" hidden="1">#REF!</definedName>
    <definedName name="_Key2" localSheetId="0" hidden="1">#REF!</definedName>
    <definedName name="_Key2" hidden="1">#REF!</definedName>
    <definedName name="_Order1" hidden="1">255</definedName>
    <definedName name="_Order2" hidden="1">255</definedName>
    <definedName name="_Sort" localSheetId="6" hidden="1">#REF!</definedName>
    <definedName name="_Sort" localSheetId="0" hidden="1">#REF!</definedName>
    <definedName name="_Sort" hidden="1">#REF!</definedName>
    <definedName name="aaaa">#REF!</definedName>
    <definedName name="bbbb">#REF!</definedName>
    <definedName name="cccc">#REF!</definedName>
    <definedName name="_xlnm.Print_Area" localSheetId="1">'別紙１（所要額精算書'!$B$1:$I$12</definedName>
    <definedName name="_xlnm.Print_Area" localSheetId="2">'別紙２（計画書 ※自動計算'!$A$1:$E$7</definedName>
    <definedName name="_xlnm.Print_Area" localSheetId="5">'別紙４（誓約書'!$A$1:$AE$54</definedName>
    <definedName name="_xlnm.Print_Area" localSheetId="6">'別紙４-2（誓約書'!$D$1:$I$25</definedName>
    <definedName name="_xlnm.Print_Area" localSheetId="0">様式第１号!$C$2:$S$50</definedName>
    <definedName name="事業分類">[1]事業分類・区分!$B$2:$H$2</definedName>
    <definedName name="保育所別民改費担当者一覧">#REF!</definedName>
  </definedNames>
  <calcPr calcId="152511"/>
</workbook>
</file>

<file path=xl/calcChain.xml><?xml version="1.0" encoding="utf-8"?>
<calcChain xmlns="http://schemas.openxmlformats.org/spreadsheetml/2006/main">
  <c r="G8" i="2" l="1"/>
  <c r="F8" i="2"/>
  <c r="C8" i="2"/>
  <c r="G4" i="20" l="1"/>
  <c r="G4" i="21" l="1"/>
  <c r="G7" i="21" l="1"/>
  <c r="H7" i="21" s="1"/>
  <c r="B8" i="2"/>
  <c r="J31" i="20" l="1"/>
  <c r="J13" i="21"/>
  <c r="F31" i="20"/>
  <c r="F13" i="21"/>
  <c r="E7" i="17" l="1"/>
  <c r="D7" i="17"/>
  <c r="H11" i="21"/>
  <c r="G11" i="21"/>
  <c r="E11" i="21"/>
  <c r="G10" i="21"/>
  <c r="H10" i="21" s="1"/>
  <c r="E10" i="21"/>
  <c r="H13" i="21"/>
  <c r="E7" i="21"/>
  <c r="G27" i="20"/>
  <c r="H27" i="20" s="1"/>
  <c r="E27" i="20"/>
  <c r="G26" i="20"/>
  <c r="H26" i="20" s="1"/>
  <c r="E26" i="20"/>
  <c r="G25" i="20"/>
  <c r="H25" i="20" s="1"/>
  <c r="E25" i="20"/>
  <c r="G24" i="20"/>
  <c r="H24" i="20" s="1"/>
  <c r="E24" i="20"/>
  <c r="G23" i="20"/>
  <c r="H23" i="20" s="1"/>
  <c r="E23" i="20"/>
  <c r="G21" i="20"/>
  <c r="H21" i="20" s="1"/>
  <c r="E21" i="20"/>
  <c r="G20" i="20"/>
  <c r="H20" i="20" s="1"/>
  <c r="E20" i="20"/>
  <c r="G19" i="20"/>
  <c r="H19" i="20" s="1"/>
  <c r="E19" i="20"/>
  <c r="G18" i="20"/>
  <c r="H18" i="20" s="1"/>
  <c r="E18" i="20"/>
  <c r="G17" i="20"/>
  <c r="H17" i="20" s="1"/>
  <c r="E17" i="20"/>
  <c r="G15" i="20"/>
  <c r="H15" i="20" s="1"/>
  <c r="E15" i="20"/>
  <c r="G14" i="20"/>
  <c r="H14" i="20" s="1"/>
  <c r="E14" i="20"/>
  <c r="G13" i="20"/>
  <c r="H13" i="20" s="1"/>
  <c r="E13" i="20"/>
  <c r="G12" i="20"/>
  <c r="H12" i="20" s="1"/>
  <c r="E12" i="20"/>
  <c r="G11" i="20"/>
  <c r="H11" i="20" s="1"/>
  <c r="E11" i="20"/>
  <c r="G10" i="20"/>
  <c r="H10" i="20" s="1"/>
  <c r="E10" i="20"/>
  <c r="G9" i="20"/>
  <c r="H9" i="20" s="1"/>
  <c r="E9" i="20"/>
  <c r="G8" i="20"/>
  <c r="H8" i="20" s="1"/>
  <c r="E8" i="20"/>
  <c r="G7" i="20"/>
  <c r="H7" i="20" s="1"/>
  <c r="E7" i="20"/>
  <c r="H31" i="20" l="1"/>
  <c r="B7" i="17" l="1"/>
  <c r="H8" i="2" l="1"/>
  <c r="E8" i="2"/>
  <c r="I8" i="2" l="1"/>
  <c r="F28" i="15" l="1"/>
  <c r="C7" i="17"/>
</calcChain>
</file>

<file path=xl/comments1.xml><?xml version="1.0" encoding="utf-8"?>
<comments xmlns="http://schemas.openxmlformats.org/spreadsheetml/2006/main">
  <authors>
    <author>作成者</author>
  </authors>
  <commentList>
    <comment ref="N3" authorId="0" shapeId="0">
      <text>
        <r>
          <rPr>
            <b/>
            <sz val="11"/>
            <color indexed="81"/>
            <rFont val="BIZ UDPゴシック"/>
            <family val="3"/>
            <charset val="128"/>
          </rPr>
          <t>この欄（各医療機関の文書番号）は任意入力です。
このため、特に文書番号を取らない場合は、入力は不要です。</t>
        </r>
      </text>
    </comment>
    <comment ref="N4" authorId="0" shapeId="0">
      <text>
        <r>
          <rPr>
            <b/>
            <sz val="11"/>
            <color indexed="81"/>
            <rFont val="BIZ UDPゴシック"/>
            <family val="3"/>
            <charset val="128"/>
          </rPr>
          <t>提出される日付を入力ください。</t>
        </r>
      </text>
    </comment>
    <comment ref="F26" authorId="0" shapeId="0">
      <text>
        <r>
          <rPr>
            <b/>
            <sz val="11"/>
            <color indexed="81"/>
            <rFont val="BIZ UDPゴシック"/>
            <family val="3"/>
            <charset val="128"/>
          </rPr>
          <t>貴医療機関の名称を入力してください。</t>
        </r>
      </text>
    </comment>
    <comment ref="F28" authorId="0" shapeId="0">
      <text>
        <r>
          <rPr>
            <b/>
            <sz val="11"/>
            <color indexed="81"/>
            <rFont val="BIZ UDゴシック"/>
            <family val="3"/>
            <charset val="128"/>
          </rPr>
          <t>　別紙１のＧ欄「補助金所要額」が自動的に反映されます。修正がある場合は、手入力により修正ください。</t>
        </r>
      </text>
    </comment>
  </commentList>
</comments>
</file>

<file path=xl/comments2.xml><?xml version="1.0" encoding="utf-8"?>
<comments xmlns="http://schemas.openxmlformats.org/spreadsheetml/2006/main">
  <authors>
    <author>作成者</author>
  </authors>
  <commentList>
    <comment ref="B8" authorId="0" shapeId="0">
      <text>
        <r>
          <rPr>
            <b/>
            <sz val="11"/>
            <color indexed="81"/>
            <rFont val="ＭＳ Ｐゴシック"/>
            <family val="3"/>
            <charset val="128"/>
          </rPr>
          <t>　様式第１号の「対象医療機関名」が自動的に反映されます。修正がある場合は、手入力により修正ください。</t>
        </r>
      </text>
    </comment>
  </commentList>
</comments>
</file>

<file path=xl/comments3.xml><?xml version="1.0" encoding="utf-8"?>
<comments xmlns="http://schemas.openxmlformats.org/spreadsheetml/2006/main">
  <authors>
    <author>作成者</author>
  </authors>
  <commentList>
    <comment ref="G4" authorId="0" shapeId="0">
      <text>
        <r>
          <rPr>
            <b/>
            <sz val="11"/>
            <color indexed="81"/>
            <rFont val="BIZ UDPゴシック"/>
            <family val="3"/>
            <charset val="128"/>
          </rPr>
          <t>様式第１号の「対象医療機関名」が自動的に反映されます。
修正がある場合は、手入力により修正ください。</t>
        </r>
      </text>
    </comment>
    <comment ref="H31" authorId="0" shapeId="0">
      <text>
        <r>
          <rPr>
            <b/>
            <sz val="11"/>
            <color indexed="81"/>
            <rFont val="BIZ UDPゴシック"/>
            <family val="3"/>
            <charset val="128"/>
          </rPr>
          <t>別紙１の基準額（Ｅ欄）とこの欄の数値は一致します。</t>
        </r>
      </text>
    </comment>
    <comment ref="J31" authorId="0" shapeId="0">
      <text>
        <r>
          <rPr>
            <b/>
            <sz val="11"/>
            <color indexed="81"/>
            <rFont val="BIZ UDPゴシック"/>
            <family val="3"/>
            <charset val="128"/>
          </rPr>
          <t>別紙１の総事業費（Ａ欄）及び対象経費の実支出額（Ｄ欄）とこの欄の数値は一致します。</t>
        </r>
      </text>
    </comment>
  </commentList>
</comments>
</file>

<file path=xl/comments4.xml><?xml version="1.0" encoding="utf-8"?>
<comments xmlns="http://schemas.openxmlformats.org/spreadsheetml/2006/main">
  <authors>
    <author>作成者</author>
  </authors>
  <commentList>
    <comment ref="G4" authorId="0" shapeId="0">
      <text>
        <r>
          <rPr>
            <b/>
            <sz val="11"/>
            <color indexed="81"/>
            <rFont val="BIZ UDPゴシック"/>
            <family val="3"/>
            <charset val="128"/>
          </rPr>
          <t>様式第１号の「対象医療機関名」が自動的に反映されます。
修正がある場合は、手入力により修正ください。</t>
        </r>
      </text>
    </comment>
    <comment ref="H13" authorId="0" shapeId="0">
      <text>
        <r>
          <rPr>
            <b/>
            <sz val="11"/>
            <color indexed="81"/>
            <rFont val="BIZ UDPゴシック"/>
            <family val="3"/>
            <charset val="128"/>
          </rPr>
          <t>別紙１の基準額（Ｅ欄）とこの欄の数値は一致します。</t>
        </r>
      </text>
    </comment>
    <comment ref="J13" authorId="0" shapeId="0">
      <text>
        <r>
          <rPr>
            <b/>
            <sz val="11"/>
            <color indexed="81"/>
            <rFont val="BIZ UDPゴシック"/>
            <family val="3"/>
            <charset val="128"/>
          </rPr>
          <t>別紙１の総事業費（Ａ欄）及び対象経費の実支出額（Ｄ欄）とこの欄の数値は一致します。</t>
        </r>
      </text>
    </comment>
  </commentList>
</comments>
</file>

<file path=xl/sharedStrings.xml><?xml version="1.0" encoding="utf-8"?>
<sst xmlns="http://schemas.openxmlformats.org/spreadsheetml/2006/main" count="172" uniqueCount="158">
  <si>
    <t>様式第１号</t>
    <rPh sb="0" eb="2">
      <t>ヨウシキ</t>
    </rPh>
    <rPh sb="2" eb="3">
      <t>ダイ</t>
    </rPh>
    <rPh sb="4" eb="5">
      <t>ゴウ</t>
    </rPh>
    <phoneticPr fontId="3"/>
  </si>
  <si>
    <t>令和　　年　　月　　日</t>
    <rPh sb="0" eb="2">
      <t>レイワ</t>
    </rPh>
    <rPh sb="4" eb="5">
      <t>トシ</t>
    </rPh>
    <rPh sb="7" eb="8">
      <t>ガツ</t>
    </rPh>
    <rPh sb="10" eb="11">
      <t>ニチ</t>
    </rPh>
    <phoneticPr fontId="3"/>
  </si>
  <si>
    <t>　福岡県知事　殿</t>
    <rPh sb="1" eb="6">
      <t>フクオカケンチジ</t>
    </rPh>
    <rPh sb="7" eb="8">
      <t>トノ</t>
    </rPh>
    <phoneticPr fontId="3"/>
  </si>
  <si>
    <t>補助事業者</t>
    <rPh sb="0" eb="5">
      <t>ホジョジギョウシャ</t>
    </rPh>
    <phoneticPr fontId="3"/>
  </si>
  <si>
    <t>名称</t>
    <rPh sb="0" eb="2">
      <t>メイショウ</t>
    </rPh>
    <phoneticPr fontId="3"/>
  </si>
  <si>
    <t>記</t>
    <rPh sb="0" eb="1">
      <t>キ</t>
    </rPh>
    <phoneticPr fontId="3"/>
  </si>
  <si>
    <t>医療機関名</t>
    <rPh sb="0" eb="5">
      <t>イリョウキカンメイ</t>
    </rPh>
    <phoneticPr fontId="3"/>
  </si>
  <si>
    <t>総事業費</t>
    <rPh sb="0" eb="4">
      <t>ソウジギョウヒ</t>
    </rPh>
    <phoneticPr fontId="3"/>
  </si>
  <si>
    <t>寄付金
その他
の収入</t>
    <rPh sb="0" eb="3">
      <t>キフキン</t>
    </rPh>
    <rPh sb="6" eb="7">
      <t>タ</t>
    </rPh>
    <rPh sb="9" eb="11">
      <t>シュウニュウ</t>
    </rPh>
    <phoneticPr fontId="3"/>
  </si>
  <si>
    <t>差引</t>
    <rPh sb="0" eb="2">
      <t>サシヒキ</t>
    </rPh>
    <phoneticPr fontId="3"/>
  </si>
  <si>
    <t>基準額</t>
    <rPh sb="0" eb="3">
      <t>キジュンガク</t>
    </rPh>
    <phoneticPr fontId="3"/>
  </si>
  <si>
    <t>選定額</t>
    <rPh sb="0" eb="3">
      <t>センテイガク</t>
    </rPh>
    <phoneticPr fontId="3"/>
  </si>
  <si>
    <t>補助金所要額</t>
    <rPh sb="0" eb="2">
      <t>ホジョ</t>
    </rPh>
    <rPh sb="2" eb="3">
      <t>キン</t>
    </rPh>
    <rPh sb="3" eb="6">
      <t>ショヨウガク</t>
    </rPh>
    <phoneticPr fontId="3"/>
  </si>
  <si>
    <t>Ａ</t>
    <phoneticPr fontId="3"/>
  </si>
  <si>
    <t>Ｂ</t>
    <phoneticPr fontId="3"/>
  </si>
  <si>
    <t>Ｃ（Ａ－Ｂ）</t>
    <phoneticPr fontId="3"/>
  </si>
  <si>
    <t>Ｄ</t>
    <phoneticPr fontId="3"/>
  </si>
  <si>
    <t>Ｅ</t>
    <phoneticPr fontId="3"/>
  </si>
  <si>
    <t>Ｆ</t>
    <phoneticPr fontId="3"/>
  </si>
  <si>
    <t>Ｇ</t>
    <phoneticPr fontId="3"/>
  </si>
  <si>
    <t>（単位：円）</t>
    <rPh sb="1" eb="3">
      <t>タンイ</t>
    </rPh>
    <rPh sb="4" eb="5">
      <t>エン</t>
    </rPh>
    <phoneticPr fontId="3"/>
  </si>
  <si>
    <t>注１　Ｆ欄には、Ｄ欄とＥ欄を比較して少ない方の額を記入すること。</t>
    <rPh sb="0" eb="1">
      <t>チュウ</t>
    </rPh>
    <phoneticPr fontId="3"/>
  </si>
  <si>
    <t>　２　Ｇ欄には、Ｃ欄とＦ欄を比較して少ない方の額を記入すること。(千円未満切り捨て)</t>
    <rPh sb="33" eb="34">
      <t>セン</t>
    </rPh>
    <rPh sb="34" eb="37">
      <t>エンミマン</t>
    </rPh>
    <rPh sb="37" eb="38">
      <t>キ</t>
    </rPh>
    <rPh sb="39" eb="40">
      <t>ス</t>
    </rPh>
    <phoneticPr fontId="2"/>
  </si>
  <si>
    <t>１　対象医療機関名</t>
    <rPh sb="2" eb="4">
      <t>タイショウ</t>
    </rPh>
    <rPh sb="4" eb="8">
      <t>イリョウキカン</t>
    </rPh>
    <rPh sb="8" eb="9">
      <t>メイ</t>
    </rPh>
    <phoneticPr fontId="3"/>
  </si>
  <si>
    <t>誓　　約　　書</t>
    <rPh sb="0" eb="1">
      <t>チカイ</t>
    </rPh>
    <rPh sb="3" eb="4">
      <t>ヤク</t>
    </rPh>
    <rPh sb="6" eb="7">
      <t>ショ</t>
    </rPh>
    <phoneticPr fontId="6"/>
  </si>
  <si>
    <t>所在地</t>
    <rPh sb="0" eb="3">
      <t>ショザイチ</t>
    </rPh>
    <phoneticPr fontId="6"/>
  </si>
  <si>
    <t>名称</t>
    <rPh sb="0" eb="2">
      <t>メイショウ</t>
    </rPh>
    <phoneticPr fontId="6"/>
  </si>
  <si>
    <t>代表者氏名</t>
    <rPh sb="0" eb="3">
      <t>ダイヒョウシャ</t>
    </rPh>
    <rPh sb="3" eb="5">
      <t>シメイ</t>
    </rPh>
    <phoneticPr fontId="6"/>
  </si>
  <si>
    <t>　この誓約の内容と事実が反することが判明した場合は、当該事実に関して福岡県が行う一切の措置に対して異議の申立てを行いません。</t>
    <rPh sb="3" eb="5">
      <t>セイヤク</t>
    </rPh>
    <rPh sb="6" eb="8">
      <t>ナイヨウ</t>
    </rPh>
    <rPh sb="9" eb="11">
      <t>ジジツ</t>
    </rPh>
    <rPh sb="12" eb="13">
      <t>ハン</t>
    </rPh>
    <rPh sb="18" eb="20">
      <t>ハンメイ</t>
    </rPh>
    <rPh sb="22" eb="24">
      <t>バアイ</t>
    </rPh>
    <rPh sb="26" eb="28">
      <t>トウガイ</t>
    </rPh>
    <rPh sb="28" eb="30">
      <t>ジジツ</t>
    </rPh>
    <rPh sb="31" eb="32">
      <t>カン</t>
    </rPh>
    <rPh sb="34" eb="37">
      <t>フクオカケン</t>
    </rPh>
    <rPh sb="38" eb="39">
      <t>オコナ</t>
    </rPh>
    <rPh sb="40" eb="42">
      <t>イッサイ</t>
    </rPh>
    <rPh sb="43" eb="45">
      <t>ソチ</t>
    </rPh>
    <rPh sb="46" eb="47">
      <t>タイ</t>
    </rPh>
    <rPh sb="49" eb="51">
      <t>イギ</t>
    </rPh>
    <rPh sb="52" eb="53">
      <t>モウ</t>
    </rPh>
    <rPh sb="53" eb="54">
      <t>タ</t>
    </rPh>
    <rPh sb="56" eb="57">
      <t>オコナ</t>
    </rPh>
    <phoneticPr fontId="6"/>
  </si>
  <si>
    <t>記</t>
    <rPh sb="0" eb="1">
      <t>キ</t>
    </rPh>
    <phoneticPr fontId="6"/>
  </si>
  <si>
    <t>　申請者は、暴力団による不当な行為の防止等に関する法律(平成３年法律第７７号。以下「法」という。）第２条第２号に規定する暴力団ではありません。</t>
    <rPh sb="1" eb="4">
      <t>シンセイシャ</t>
    </rPh>
    <rPh sb="6" eb="9">
      <t>ボウリョクダン</t>
    </rPh>
    <rPh sb="12" eb="14">
      <t>フトウ</t>
    </rPh>
    <rPh sb="15" eb="17">
      <t>コウイ</t>
    </rPh>
    <rPh sb="18" eb="20">
      <t>ボウシ</t>
    </rPh>
    <rPh sb="20" eb="21">
      <t>トウ</t>
    </rPh>
    <rPh sb="22" eb="23">
      <t>カン</t>
    </rPh>
    <rPh sb="25" eb="27">
      <t>ホウリツ</t>
    </rPh>
    <rPh sb="28" eb="30">
      <t>ヘイセイ</t>
    </rPh>
    <rPh sb="31" eb="32">
      <t>ネン</t>
    </rPh>
    <rPh sb="32" eb="34">
      <t>ホウリツ</t>
    </rPh>
    <rPh sb="34" eb="35">
      <t>ダイ</t>
    </rPh>
    <rPh sb="37" eb="38">
      <t>ゴウ</t>
    </rPh>
    <rPh sb="39" eb="41">
      <t>イカ</t>
    </rPh>
    <rPh sb="42" eb="43">
      <t>ホウ</t>
    </rPh>
    <rPh sb="49" eb="50">
      <t>ダイ</t>
    </rPh>
    <rPh sb="51" eb="52">
      <t>ジョウ</t>
    </rPh>
    <rPh sb="52" eb="53">
      <t>ダイ</t>
    </rPh>
    <rPh sb="54" eb="55">
      <t>ゴウ</t>
    </rPh>
    <rPh sb="56" eb="58">
      <t>キテイ</t>
    </rPh>
    <rPh sb="60" eb="63">
      <t>ボウリョクダン</t>
    </rPh>
    <phoneticPr fontId="6"/>
  </si>
  <si>
    <t>　申請者は、法第２条第６号に規定する暴力団員が役員等になっている団体ではありません。</t>
    <rPh sb="1" eb="4">
      <t>シンセイシャ</t>
    </rPh>
    <rPh sb="6" eb="8">
      <t>ホウダイ</t>
    </rPh>
    <rPh sb="9" eb="10">
      <t>ジョウ</t>
    </rPh>
    <rPh sb="10" eb="11">
      <t>ダイ</t>
    </rPh>
    <rPh sb="12" eb="13">
      <t>ゴウ</t>
    </rPh>
    <rPh sb="14" eb="16">
      <t>キテイ</t>
    </rPh>
    <rPh sb="18" eb="20">
      <t>ボウリョク</t>
    </rPh>
    <rPh sb="20" eb="22">
      <t>ダンイン</t>
    </rPh>
    <rPh sb="23" eb="25">
      <t>ヤクイン</t>
    </rPh>
    <rPh sb="25" eb="26">
      <t>トウ</t>
    </rPh>
    <phoneticPr fontId="6"/>
  </si>
  <si>
    <t>　申請者は、暴力団員でなくなった日から５年を経過しない者が役員等になっている団体ではありません。</t>
    <rPh sb="1" eb="4">
      <t>シンセイシャ</t>
    </rPh>
    <rPh sb="6" eb="8">
      <t>ボウリョク</t>
    </rPh>
    <rPh sb="8" eb="10">
      <t>ダンイン</t>
    </rPh>
    <rPh sb="16" eb="17">
      <t>ヒ</t>
    </rPh>
    <rPh sb="20" eb="21">
      <t>ネン</t>
    </rPh>
    <rPh sb="22" eb="24">
      <t>ケイカ</t>
    </rPh>
    <rPh sb="27" eb="28">
      <t>モノ</t>
    </rPh>
    <rPh sb="29" eb="31">
      <t>ヤクイン</t>
    </rPh>
    <rPh sb="31" eb="32">
      <t>トウ</t>
    </rPh>
    <phoneticPr fontId="6"/>
  </si>
  <si>
    <t>　申請者及び申請者の役員等は、次に掲げる暴力団又は暴力団員と密接な関係を有する団体ではありません。</t>
    <rPh sb="1" eb="4">
      <t>シンセイシャ</t>
    </rPh>
    <rPh sb="4" eb="5">
      <t>オヨ</t>
    </rPh>
    <rPh sb="6" eb="9">
      <t>シンセイシャ</t>
    </rPh>
    <rPh sb="10" eb="12">
      <t>ヤクイン</t>
    </rPh>
    <rPh sb="12" eb="13">
      <t>トウ</t>
    </rPh>
    <rPh sb="15" eb="16">
      <t>ツギ</t>
    </rPh>
    <rPh sb="17" eb="18">
      <t>カカ</t>
    </rPh>
    <rPh sb="20" eb="23">
      <t>ボウリョクダン</t>
    </rPh>
    <rPh sb="23" eb="24">
      <t>マタ</t>
    </rPh>
    <rPh sb="25" eb="27">
      <t>ボウリョク</t>
    </rPh>
    <rPh sb="27" eb="29">
      <t>ダンイン</t>
    </rPh>
    <rPh sb="30" eb="32">
      <t>ミッセツ</t>
    </rPh>
    <rPh sb="33" eb="35">
      <t>カンケイ</t>
    </rPh>
    <rPh sb="36" eb="37">
      <t>ユウ</t>
    </rPh>
    <phoneticPr fontId="6"/>
  </si>
  <si>
    <t>暴力団員が事業主又は役員に就任している団体</t>
  </si>
  <si>
    <t>（２）</t>
    <phoneticPr fontId="6"/>
  </si>
  <si>
    <t>暴力団員が実質的に運営している団体</t>
  </si>
  <si>
    <t>暴力団員であることを知りながら、その者を雇用し、又は使用している団体</t>
  </si>
  <si>
    <t>契約の相手方が暴力団員であることを知りながら、その者と商取引に係る契約を締結している団体</t>
  </si>
  <si>
    <t>暴力団又は暴力団員に対して経済上の利益又は便宜を供与している団体</t>
    <phoneticPr fontId="6"/>
  </si>
  <si>
    <t>暴力団又は暴力団員と社会的に非難される関係を有している団体</t>
  </si>
  <si>
    <t>　申請者が実施する事業(事業の準備を含む。）により暴力団を利することとならないようにするとともに、県が実施する暴力団の排除に関する施策に協力します。</t>
    <rPh sb="1" eb="4">
      <t>シンセイシャ</t>
    </rPh>
    <rPh sb="5" eb="7">
      <t>ジッシ</t>
    </rPh>
    <rPh sb="9" eb="11">
      <t>ジギョウ</t>
    </rPh>
    <rPh sb="12" eb="14">
      <t>ジギョウ</t>
    </rPh>
    <rPh sb="15" eb="17">
      <t>ジュンビ</t>
    </rPh>
    <rPh sb="18" eb="19">
      <t>フク</t>
    </rPh>
    <rPh sb="25" eb="28">
      <t>ボウリョクダン</t>
    </rPh>
    <rPh sb="29" eb="30">
      <t>リ</t>
    </rPh>
    <rPh sb="49" eb="50">
      <t>ケン</t>
    </rPh>
    <rPh sb="51" eb="53">
      <t>ジッシ</t>
    </rPh>
    <rPh sb="55" eb="58">
      <t>ボウリョクダン</t>
    </rPh>
    <rPh sb="59" eb="61">
      <t>ハイジョ</t>
    </rPh>
    <rPh sb="62" eb="63">
      <t>カン</t>
    </rPh>
    <rPh sb="65" eb="67">
      <t>セサク</t>
    </rPh>
    <rPh sb="68" eb="70">
      <t>キョウリョク</t>
    </rPh>
    <phoneticPr fontId="6"/>
  </si>
  <si>
    <t>　上記のほか、関係法令を遵守するとともに、暴力団の排除を推進し、県民の安全で平穏な生活の確保及び福岡県における社会経済活動の健全な発展に寄与します。</t>
    <rPh sb="1" eb="3">
      <t>ジョウキ</t>
    </rPh>
    <rPh sb="7" eb="9">
      <t>カンケイ</t>
    </rPh>
    <rPh sb="9" eb="11">
      <t>ホウレイ</t>
    </rPh>
    <rPh sb="12" eb="14">
      <t>ジュンシュ</t>
    </rPh>
    <rPh sb="21" eb="24">
      <t>ボウリョクダン</t>
    </rPh>
    <rPh sb="25" eb="27">
      <t>ハイジョ</t>
    </rPh>
    <rPh sb="28" eb="30">
      <t>スイシン</t>
    </rPh>
    <rPh sb="32" eb="34">
      <t>ケンミン</t>
    </rPh>
    <rPh sb="35" eb="37">
      <t>アンゼン</t>
    </rPh>
    <rPh sb="38" eb="40">
      <t>ヘイオン</t>
    </rPh>
    <rPh sb="41" eb="43">
      <t>セイカツ</t>
    </rPh>
    <rPh sb="44" eb="46">
      <t>カクホ</t>
    </rPh>
    <rPh sb="46" eb="47">
      <t>オヨ</t>
    </rPh>
    <rPh sb="48" eb="51">
      <t>フクオカケン</t>
    </rPh>
    <rPh sb="55" eb="57">
      <t>シャカイ</t>
    </rPh>
    <rPh sb="57" eb="59">
      <t>ケイザイ</t>
    </rPh>
    <rPh sb="59" eb="61">
      <t>カツドウ</t>
    </rPh>
    <rPh sb="62" eb="64">
      <t>ケンゼン</t>
    </rPh>
    <rPh sb="65" eb="67">
      <t>ハッテン</t>
    </rPh>
    <rPh sb="68" eb="70">
      <t>キヨ</t>
    </rPh>
    <phoneticPr fontId="6"/>
  </si>
  <si>
    <t>役　員　一　覧</t>
    <rPh sb="0" eb="1">
      <t>エキ</t>
    </rPh>
    <rPh sb="2" eb="3">
      <t>イン</t>
    </rPh>
    <rPh sb="4" eb="5">
      <t>イチ</t>
    </rPh>
    <rPh sb="6" eb="7">
      <t>ラン</t>
    </rPh>
    <phoneticPr fontId="6"/>
  </si>
  <si>
    <t>役職名</t>
    <rPh sb="0" eb="3">
      <t>ヤクショクメイ</t>
    </rPh>
    <phoneticPr fontId="6"/>
  </si>
  <si>
    <t>性別</t>
    <rPh sb="0" eb="2">
      <t>セイベツ</t>
    </rPh>
    <phoneticPr fontId="6"/>
  </si>
  <si>
    <t>生年月日</t>
    <rPh sb="0" eb="2">
      <t>セイネン</t>
    </rPh>
    <rPh sb="2" eb="4">
      <t>ガッピ</t>
    </rPh>
    <phoneticPr fontId="6"/>
  </si>
  <si>
    <t>　※ 役員全員を記載すること。</t>
    <rPh sb="3" eb="5">
      <t>ヤクイン</t>
    </rPh>
    <rPh sb="5" eb="7">
      <t>ゼンイン</t>
    </rPh>
    <rPh sb="8" eb="10">
      <t>キサイ</t>
    </rPh>
    <phoneticPr fontId="6"/>
  </si>
  <si>
    <t>　なお、この誓約書の内容について、福岡県が福岡県警察本部に照会することを承諾します。</t>
    <rPh sb="6" eb="9">
      <t>セイヤクショ</t>
    </rPh>
    <rPh sb="10" eb="12">
      <t>ナイヨウ</t>
    </rPh>
    <rPh sb="17" eb="20">
      <t>フクオカケン</t>
    </rPh>
    <rPh sb="21" eb="24">
      <t>フクオカケン</t>
    </rPh>
    <rPh sb="24" eb="26">
      <t>ケイサツ</t>
    </rPh>
    <rPh sb="26" eb="28">
      <t>ホンブ</t>
    </rPh>
    <rPh sb="29" eb="31">
      <t>ショウカイ</t>
    </rPh>
    <rPh sb="36" eb="38">
      <t>ショウダク</t>
    </rPh>
    <phoneticPr fontId="6"/>
  </si>
  <si>
    <t>　福岡県知事　殿</t>
    <rPh sb="1" eb="4">
      <t>フクオカケン</t>
    </rPh>
    <rPh sb="4" eb="6">
      <t>チジ</t>
    </rPh>
    <rPh sb="7" eb="8">
      <t>ドノ</t>
    </rPh>
    <phoneticPr fontId="6"/>
  </si>
  <si>
    <t>（１）</t>
    <phoneticPr fontId="6"/>
  </si>
  <si>
    <t>（３）</t>
    <phoneticPr fontId="6"/>
  </si>
  <si>
    <t>（４）</t>
    <phoneticPr fontId="6"/>
  </si>
  <si>
    <t>（５）</t>
    <phoneticPr fontId="6"/>
  </si>
  <si>
    <t>（６）</t>
    <phoneticPr fontId="6"/>
  </si>
  <si>
    <t>令和　　年　　月　　日</t>
    <rPh sb="0" eb="2">
      <t>レイワ</t>
    </rPh>
    <rPh sb="4" eb="5">
      <t>ネン</t>
    </rPh>
    <rPh sb="7" eb="8">
      <t>ツキ</t>
    </rPh>
    <rPh sb="10" eb="11">
      <t>ヒ</t>
    </rPh>
    <phoneticPr fontId="6"/>
  </si>
  <si>
    <t>住　　所
(都道府県名）</t>
    <rPh sb="0" eb="1">
      <t>ジュウ</t>
    </rPh>
    <rPh sb="3" eb="4">
      <t>ショ</t>
    </rPh>
    <phoneticPr fontId="6"/>
  </si>
  <si>
    <t>性別</t>
    <rPh sb="0" eb="2">
      <t>セイベツ</t>
    </rPh>
    <phoneticPr fontId="3"/>
  </si>
  <si>
    <t>男</t>
    <rPh sb="0" eb="1">
      <t>オトコ</t>
    </rPh>
    <phoneticPr fontId="3"/>
  </si>
  <si>
    <t>女</t>
    <rPh sb="0" eb="1">
      <t>オンナ</t>
    </rPh>
    <phoneticPr fontId="3"/>
  </si>
  <si>
    <t>ふりがな</t>
    <phoneticPr fontId="3"/>
  </si>
  <si>
    <t>氏　　名</t>
    <rPh sb="0" eb="1">
      <t>ウジ</t>
    </rPh>
    <rPh sb="3" eb="4">
      <t>メイ</t>
    </rPh>
    <phoneticPr fontId="3"/>
  </si>
  <si>
    <t>※支払先口座情報</t>
    <rPh sb="1" eb="4">
      <t>シハライサキ</t>
    </rPh>
    <rPh sb="4" eb="6">
      <t>コウザ</t>
    </rPh>
    <rPh sb="6" eb="8">
      <t>ジョウホウ</t>
    </rPh>
    <phoneticPr fontId="3"/>
  </si>
  <si>
    <t>銀行名</t>
    <rPh sb="0" eb="3">
      <t>ギンコウメイ</t>
    </rPh>
    <phoneticPr fontId="3"/>
  </si>
  <si>
    <t>支店名</t>
    <rPh sb="0" eb="3">
      <t>シテンメイ</t>
    </rPh>
    <phoneticPr fontId="3"/>
  </si>
  <si>
    <t>口座種別</t>
    <rPh sb="0" eb="4">
      <t>コウザシュベツ</t>
    </rPh>
    <phoneticPr fontId="3"/>
  </si>
  <si>
    <t>円</t>
    <rPh sb="0" eb="1">
      <t>エン</t>
    </rPh>
    <phoneticPr fontId="3"/>
  </si>
  <si>
    <t>番　　　　　号</t>
    <rPh sb="0" eb="1">
      <t>バン</t>
    </rPh>
    <rPh sb="6" eb="7">
      <t>ゴウ</t>
    </rPh>
    <phoneticPr fontId="3"/>
  </si>
  <si>
    <t>４　賃金改善計画書（別紙２のとおり）</t>
    <rPh sb="2" eb="4">
      <t>チンギン</t>
    </rPh>
    <rPh sb="4" eb="6">
      <t>カイゼン</t>
    </rPh>
    <rPh sb="6" eb="9">
      <t>ケイカクショ</t>
    </rPh>
    <rPh sb="10" eb="12">
      <t>ベッシ</t>
    </rPh>
    <phoneticPr fontId="3"/>
  </si>
  <si>
    <t>所在地</t>
    <rPh sb="0" eb="3">
      <t>ショザイチ</t>
    </rPh>
    <phoneticPr fontId="3"/>
  </si>
  <si>
    <t>代表者職･氏名</t>
    <rPh sb="0" eb="3">
      <t>ダイヒョウシャ</t>
    </rPh>
    <rPh sb="3" eb="4">
      <t>ショク</t>
    </rPh>
    <rPh sb="5" eb="7">
      <t>シメイ</t>
    </rPh>
    <phoneticPr fontId="3"/>
  </si>
  <si>
    <t>口座番号
（半角英数字）</t>
    <rPh sb="0" eb="4">
      <t>コウザバンゴウ</t>
    </rPh>
    <rPh sb="6" eb="8">
      <t>ハンカク</t>
    </rPh>
    <rPh sb="8" eb="11">
      <t>エイスウジ</t>
    </rPh>
    <phoneticPr fontId="3"/>
  </si>
  <si>
    <t xml:space="preserve">
</t>
    <phoneticPr fontId="3"/>
  </si>
  <si>
    <t>※口座情報が確認できる通帳の写し等を添付してください。</t>
    <rPh sb="1" eb="5">
      <t>コウザジョウホウ</t>
    </rPh>
    <rPh sb="6" eb="8">
      <t>カクニン</t>
    </rPh>
    <rPh sb="11" eb="13">
      <t>ツウチョウ</t>
    </rPh>
    <rPh sb="14" eb="15">
      <t>ウツ</t>
    </rPh>
    <rPh sb="16" eb="17">
      <t>トウ</t>
    </rPh>
    <rPh sb="18" eb="20">
      <t>テンプ</t>
    </rPh>
    <phoneticPr fontId="3"/>
  </si>
  <si>
    <t>口座名義人
（半角カナ）</t>
    <rPh sb="0" eb="5">
      <t>コウザメイギニン</t>
    </rPh>
    <phoneticPr fontId="3"/>
  </si>
  <si>
    <t>※記名押印または署名</t>
    <rPh sb="1" eb="5">
      <t>キメイオウイン</t>
    </rPh>
    <rPh sb="8" eb="10">
      <t>ショメイ</t>
    </rPh>
    <phoneticPr fontId="3"/>
  </si>
  <si>
    <t>↓プルダウン用データ</t>
    <rPh sb="6" eb="7">
      <t>ヨウ</t>
    </rPh>
    <phoneticPr fontId="3"/>
  </si>
  <si>
    <t>　このことについて、下記のとおり補助金を交付されるよう関係書類を添えて申請及び実績報告します。</t>
    <rPh sb="10" eb="12">
      <t>カキ</t>
    </rPh>
    <rPh sb="16" eb="19">
      <t>ホジョキン</t>
    </rPh>
    <rPh sb="20" eb="22">
      <t>コウフ</t>
    </rPh>
    <rPh sb="27" eb="29">
      <t>カンケイ</t>
    </rPh>
    <rPh sb="29" eb="31">
      <t>ショルイ</t>
    </rPh>
    <rPh sb="32" eb="33">
      <t>ソ</t>
    </rPh>
    <rPh sb="35" eb="37">
      <t>シンセイ</t>
    </rPh>
    <rPh sb="37" eb="38">
      <t>オヨ</t>
    </rPh>
    <rPh sb="39" eb="41">
      <t>ジッセキ</t>
    </rPh>
    <rPh sb="41" eb="43">
      <t>ホウコク</t>
    </rPh>
    <phoneticPr fontId="3"/>
  </si>
  <si>
    <t>２　申請・実績報告額</t>
    <rPh sb="2" eb="4">
      <t>シンセイ</t>
    </rPh>
    <rPh sb="5" eb="7">
      <t>ジッセキ</t>
    </rPh>
    <rPh sb="7" eb="9">
      <t>ホウコク</t>
    </rPh>
    <rPh sb="9" eb="10">
      <t>ガク</t>
    </rPh>
    <phoneticPr fontId="3"/>
  </si>
  <si>
    <t>（別紙２）</t>
    <rPh sb="1" eb="3">
      <t>ベッシ</t>
    </rPh>
    <phoneticPr fontId="6"/>
  </si>
  <si>
    <t>処遇改善の対象となる看護補助者</t>
    <rPh sb="0" eb="2">
      <t>ショグウ</t>
    </rPh>
    <rPh sb="2" eb="4">
      <t>カイゼン</t>
    </rPh>
    <rPh sb="5" eb="7">
      <t>タイショウ</t>
    </rPh>
    <rPh sb="10" eb="12">
      <t>カンゴ</t>
    </rPh>
    <rPh sb="12" eb="15">
      <t>ホジョシャ</t>
    </rPh>
    <phoneticPr fontId="27"/>
  </si>
  <si>
    <t>令和６年２月から５月までの各月において各病棟等で勤務する看護補助者の常勤換算数の平均値
（単位：人）</t>
    <rPh sb="0" eb="2">
      <t>レイワ</t>
    </rPh>
    <rPh sb="3" eb="4">
      <t>ネン</t>
    </rPh>
    <rPh sb="5" eb="6">
      <t>ガツ</t>
    </rPh>
    <rPh sb="9" eb="10">
      <t>ガツ</t>
    </rPh>
    <rPh sb="13" eb="15">
      <t>カクツキ</t>
    </rPh>
    <rPh sb="19" eb="22">
      <t>カクビョウトウ</t>
    </rPh>
    <rPh sb="22" eb="23">
      <t>トウ</t>
    </rPh>
    <rPh sb="24" eb="26">
      <t>キンム</t>
    </rPh>
    <rPh sb="28" eb="30">
      <t>カンゴ</t>
    </rPh>
    <rPh sb="30" eb="33">
      <t>ホジョシャ</t>
    </rPh>
    <rPh sb="34" eb="36">
      <t>ジョウキン</t>
    </rPh>
    <rPh sb="36" eb="38">
      <t>カンサン</t>
    </rPh>
    <rPh sb="38" eb="39">
      <t>スウ</t>
    </rPh>
    <rPh sb="40" eb="43">
      <t>ヘイキンチ</t>
    </rPh>
    <rPh sb="45" eb="47">
      <t>タンイ</t>
    </rPh>
    <rPh sb="48" eb="49">
      <t>ニン</t>
    </rPh>
    <phoneticPr fontId="27"/>
  </si>
  <si>
    <t>補助対象期間（令和６年２月１日～５月31日）における各病棟等で勤務する看護補助者の実際の処遇改善額
（単位：円）</t>
    <rPh sb="45" eb="47">
      <t>ショグウ</t>
    </rPh>
    <rPh sb="47" eb="49">
      <t>カイゼン</t>
    </rPh>
    <rPh sb="52" eb="54">
      <t>タンイ</t>
    </rPh>
    <rPh sb="55" eb="56">
      <t>エン</t>
    </rPh>
    <phoneticPr fontId="27"/>
  </si>
  <si>
    <t>合計</t>
    <rPh sb="0" eb="2">
      <t>ゴウケイ</t>
    </rPh>
    <phoneticPr fontId="27"/>
  </si>
  <si>
    <t>医療機関名</t>
    <rPh sb="0" eb="2">
      <t>イリョウ</t>
    </rPh>
    <rPh sb="2" eb="5">
      <t>キカンメイ</t>
    </rPh>
    <phoneticPr fontId="27"/>
  </si>
  <si>
    <t>　令和６年度福岡県看護補助者処遇改善事業補助金の交付申請に当たり、申請者及び下記の役員等(申請者の役員及び当該補助金の交付に係る施設の管理者をいいます。以下同じ。）は、下記のことを誓約します。</t>
    <rPh sb="1" eb="3">
      <t>レイワ</t>
    </rPh>
    <rPh sb="4" eb="6">
      <t>ネンド</t>
    </rPh>
    <rPh sb="6" eb="9">
      <t>フクオカケン</t>
    </rPh>
    <rPh sb="9" eb="23">
      <t>kh</t>
    </rPh>
    <rPh sb="24" eb="26">
      <t>コウフ</t>
    </rPh>
    <rPh sb="26" eb="28">
      <t>シンセイ</t>
    </rPh>
    <rPh sb="29" eb="30">
      <t>ア</t>
    </rPh>
    <rPh sb="33" eb="36">
      <t>シンセイシャ</t>
    </rPh>
    <rPh sb="36" eb="37">
      <t>オヨ</t>
    </rPh>
    <rPh sb="38" eb="40">
      <t>カキ</t>
    </rPh>
    <rPh sb="41" eb="43">
      <t>ヤクイン</t>
    </rPh>
    <rPh sb="43" eb="44">
      <t>トウ</t>
    </rPh>
    <rPh sb="45" eb="48">
      <t>シンセイシャ</t>
    </rPh>
    <rPh sb="49" eb="51">
      <t>ヤクイン</t>
    </rPh>
    <rPh sb="51" eb="52">
      <t>オヨ</t>
    </rPh>
    <rPh sb="53" eb="55">
      <t>トウガイ</t>
    </rPh>
    <rPh sb="55" eb="58">
      <t>ホジョキン</t>
    </rPh>
    <rPh sb="59" eb="61">
      <t>コウフ</t>
    </rPh>
    <rPh sb="62" eb="63">
      <t>カカ</t>
    </rPh>
    <rPh sb="64" eb="66">
      <t>シセツ</t>
    </rPh>
    <rPh sb="67" eb="70">
      <t>カンリシャ</t>
    </rPh>
    <rPh sb="76" eb="78">
      <t>イカ</t>
    </rPh>
    <rPh sb="78" eb="79">
      <t>オナ</t>
    </rPh>
    <rPh sb="84" eb="86">
      <t>カキ</t>
    </rPh>
    <rPh sb="90" eb="92">
      <t>セイヤク</t>
    </rPh>
    <phoneticPr fontId="6"/>
  </si>
  <si>
    <t>　また、令和６年度福岡県看護補助者処遇改善事業補助金の交付決定後にこの誓約の内容と事実が反することが判明し、交付決定の全部又は一部が取り消された場合には、福岡県に対し、当該補助金の全部又は一部を返還します。</t>
    <rPh sb="12" eb="26">
      <t>kh</t>
    </rPh>
    <rPh sb="27" eb="29">
      <t>コウフ</t>
    </rPh>
    <rPh sb="29" eb="32">
      <t>ケッテイゴ</t>
    </rPh>
    <rPh sb="35" eb="37">
      <t>セイヤク</t>
    </rPh>
    <rPh sb="38" eb="40">
      <t>ナイヨウ</t>
    </rPh>
    <rPh sb="41" eb="43">
      <t>ジジツ</t>
    </rPh>
    <rPh sb="44" eb="45">
      <t>ハン</t>
    </rPh>
    <rPh sb="50" eb="52">
      <t>ハンメイ</t>
    </rPh>
    <rPh sb="54" eb="56">
      <t>コウフ</t>
    </rPh>
    <rPh sb="56" eb="58">
      <t>ケッテイ</t>
    </rPh>
    <rPh sb="59" eb="61">
      <t>ゼンブ</t>
    </rPh>
    <rPh sb="61" eb="62">
      <t>マタ</t>
    </rPh>
    <rPh sb="63" eb="65">
      <t>イチブ</t>
    </rPh>
    <rPh sb="66" eb="67">
      <t>ト</t>
    </rPh>
    <rPh sb="68" eb="69">
      <t>ケ</t>
    </rPh>
    <rPh sb="72" eb="74">
      <t>バアイ</t>
    </rPh>
    <rPh sb="77" eb="80">
      <t>フクオカケン</t>
    </rPh>
    <rPh sb="81" eb="82">
      <t>タイ</t>
    </rPh>
    <rPh sb="84" eb="86">
      <t>トウガイ</t>
    </rPh>
    <rPh sb="86" eb="89">
      <t>ホジョキン</t>
    </rPh>
    <rPh sb="90" eb="92">
      <t>ゼンブ</t>
    </rPh>
    <rPh sb="92" eb="93">
      <t>マタ</t>
    </rPh>
    <rPh sb="94" eb="96">
      <t>イチブ</t>
    </rPh>
    <rPh sb="97" eb="99">
      <t>ヘンカン</t>
    </rPh>
    <phoneticPr fontId="6"/>
  </si>
  <si>
    <t>保険医療機関コード</t>
    <rPh sb="0" eb="2">
      <t>ホケン</t>
    </rPh>
    <rPh sb="2" eb="4">
      <t>イリョウ</t>
    </rPh>
    <rPh sb="4" eb="6">
      <t>キカン</t>
    </rPh>
    <phoneticPr fontId="27"/>
  </si>
  <si>
    <t>保険医療機関名</t>
    <rPh sb="0" eb="2">
      <t>ホケン</t>
    </rPh>
    <rPh sb="2" eb="4">
      <t>イリョウ</t>
    </rPh>
    <rPh sb="4" eb="6">
      <t>キカン</t>
    </rPh>
    <rPh sb="6" eb="7">
      <t>メイ</t>
    </rPh>
    <phoneticPr fontId="27"/>
  </si>
  <si>
    <t>項目</t>
    <rPh sb="0" eb="2">
      <t>コウモク</t>
    </rPh>
    <phoneticPr fontId="27"/>
  </si>
  <si>
    <t>看護補助者数算定基準値（Ａ）</t>
    <rPh sb="0" eb="2">
      <t>カンゴ</t>
    </rPh>
    <rPh sb="2" eb="5">
      <t>ホジョシャ</t>
    </rPh>
    <rPh sb="5" eb="6">
      <t>スウ</t>
    </rPh>
    <rPh sb="6" eb="8">
      <t>サンテイ</t>
    </rPh>
    <rPh sb="8" eb="11">
      <t>キジュンチ</t>
    </rPh>
    <phoneticPr fontId="27"/>
  </si>
  <si>
    <r>
      <t>令和６年２月から５月までの間における当該診療報酬を算定する病棟の</t>
    </r>
    <r>
      <rPr>
        <b/>
        <sz val="11"/>
        <color theme="1"/>
        <rFont val="ＭＳ Ｐゴシック"/>
        <family val="3"/>
        <charset val="128"/>
        <scheme val="minor"/>
      </rPr>
      <t>１日平均入院患者数</t>
    </r>
    <r>
      <rPr>
        <sz val="11"/>
        <color theme="1"/>
        <rFont val="ＭＳ Ｐゴシック"/>
        <family val="3"/>
        <charset val="128"/>
        <scheme val="minor"/>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27"/>
  </si>
  <si>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27"/>
  </si>
  <si>
    <r>
      <t xml:space="preserve">補助対象看護補助者数（Ｅ）
 </t>
    </r>
    <r>
      <rPr>
        <sz val="9"/>
        <color theme="1"/>
        <rFont val="ＭＳ Ｐ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27"/>
  </si>
  <si>
    <r>
      <t xml:space="preserve">補助基準額（F）
</t>
    </r>
    <r>
      <rPr>
        <sz val="10"/>
        <color theme="1"/>
        <rFont val="ＭＳ Ｐゴシック"/>
        <family val="3"/>
        <charset val="128"/>
        <scheme val="minor"/>
      </rPr>
      <t>※(Ｅ)に6,990円
を乗じたもの</t>
    </r>
    <rPh sb="0" eb="2">
      <t>ホジョ</t>
    </rPh>
    <rPh sb="2" eb="5">
      <t>キジュンガク</t>
    </rPh>
    <rPh sb="19" eb="20">
      <t>エン</t>
    </rPh>
    <rPh sb="22" eb="23">
      <t>ジョウ</t>
    </rPh>
    <phoneticPr fontId="27"/>
  </si>
  <si>
    <r>
      <t>補助対象期間（令和６年２月1日～5月31日）における各病棟で勤務する</t>
    </r>
    <r>
      <rPr>
        <b/>
        <sz val="11"/>
        <rFont val="ＭＳ Ｐゴシック"/>
        <family val="3"/>
        <charset val="128"/>
        <scheme val="minor"/>
      </rPr>
      <t>看護補助者の実際の処遇改善額</t>
    </r>
    <r>
      <rPr>
        <sz val="11"/>
        <rFont val="ＭＳ Ｐゴシック"/>
        <family val="3"/>
        <charset val="128"/>
        <scheme val="minor"/>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27"/>
  </si>
  <si>
    <t>A101 療養病棟入院基本料</t>
    <rPh sb="11" eb="13">
      <t>キホン</t>
    </rPh>
    <phoneticPr fontId="27"/>
  </si>
  <si>
    <t>A308 回復期リハビリテーション病棟入院料</t>
    <phoneticPr fontId="27"/>
  </si>
  <si>
    <t>A312 精神療養病棟入院料</t>
    <phoneticPr fontId="27"/>
  </si>
  <si>
    <t>A314 認知症治療病棟入院料</t>
    <phoneticPr fontId="27"/>
  </si>
  <si>
    <t>A318 地域移行機能強化病棟入院料</t>
    <phoneticPr fontId="27"/>
  </si>
  <si>
    <t>A319 特定機能病院リハビリテーション病棟入院料</t>
    <phoneticPr fontId="27"/>
  </si>
  <si>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27"/>
  </si>
  <si>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27"/>
  </si>
  <si>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27"/>
  </si>
  <si>
    <t>50対１急性期看護補助体制加算</t>
    <rPh sb="2" eb="3">
      <t>タイ</t>
    </rPh>
    <rPh sb="4" eb="7">
      <t>キュウセイキ</t>
    </rPh>
    <rPh sb="7" eb="9">
      <t>カンゴ</t>
    </rPh>
    <rPh sb="9" eb="11">
      <t>ホジョ</t>
    </rPh>
    <rPh sb="11" eb="13">
      <t>タイセイ</t>
    </rPh>
    <rPh sb="13" eb="15">
      <t>カサン</t>
    </rPh>
    <phoneticPr fontId="27"/>
  </si>
  <si>
    <t>75対１急性期看護補助体制加算</t>
    <rPh sb="2" eb="3">
      <t>タイ</t>
    </rPh>
    <rPh sb="4" eb="7">
      <t>キュウセイキ</t>
    </rPh>
    <rPh sb="7" eb="9">
      <t>カンゴ</t>
    </rPh>
    <rPh sb="9" eb="11">
      <t>ホジョ</t>
    </rPh>
    <rPh sb="11" eb="13">
      <t>タイセイ</t>
    </rPh>
    <rPh sb="13" eb="15">
      <t>カサン</t>
    </rPh>
    <phoneticPr fontId="27"/>
  </si>
  <si>
    <t>A214看護補助加算　※同一病棟については、以下のいずれか１つの加算項目にのみ計上すること。</t>
    <phoneticPr fontId="27"/>
  </si>
  <si>
    <t>看護補助加算１</t>
    <rPh sb="0" eb="2">
      <t>カンゴ</t>
    </rPh>
    <rPh sb="2" eb="4">
      <t>ホジョ</t>
    </rPh>
    <rPh sb="4" eb="6">
      <t>カサン</t>
    </rPh>
    <phoneticPr fontId="27"/>
  </si>
  <si>
    <t>看護補助加算２</t>
    <rPh sb="0" eb="2">
      <t>カンゴ</t>
    </rPh>
    <rPh sb="2" eb="4">
      <t>ホジョ</t>
    </rPh>
    <rPh sb="4" eb="6">
      <t>カサン</t>
    </rPh>
    <phoneticPr fontId="27"/>
  </si>
  <si>
    <t>看護補助加算３</t>
    <rPh sb="0" eb="2">
      <t>カンゴ</t>
    </rPh>
    <rPh sb="2" eb="4">
      <t>ホジョ</t>
    </rPh>
    <rPh sb="4" eb="6">
      <t>カサン</t>
    </rPh>
    <phoneticPr fontId="27"/>
  </si>
  <si>
    <t>A106 障害者施設等入院基本料の「注９」に規定する看護補助加算又は看護補助体制充実加算</t>
    <rPh sb="32" eb="33">
      <t>マタ</t>
    </rPh>
    <phoneticPr fontId="27"/>
  </si>
  <si>
    <t>【記載要領】</t>
    <rPh sb="1" eb="3">
      <t>キサイ</t>
    </rPh>
    <rPh sb="3" eb="5">
      <t>ヨウリョウ</t>
    </rPh>
    <phoneticPr fontId="27"/>
  </si>
  <si>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27"/>
  </si>
  <si>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27"/>
  </si>
  <si>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27"/>
  </si>
  <si>
    <t>６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27"/>
  </si>
  <si>
    <r>
      <t>令和６年２月から５月までの間における当該診療報酬を算定する病床の</t>
    </r>
    <r>
      <rPr>
        <b/>
        <sz val="11"/>
        <color theme="1"/>
        <rFont val="ＭＳ Ｐゴシック"/>
        <family val="3"/>
        <charset val="128"/>
        <scheme val="minor"/>
      </rPr>
      <t>１日平均入院患者数</t>
    </r>
    <r>
      <rPr>
        <sz val="11"/>
        <color theme="1"/>
        <rFont val="ＭＳ Ｐゴシック"/>
        <family val="3"/>
        <charset val="128"/>
        <scheme val="minor"/>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27"/>
  </si>
  <si>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27"/>
  </si>
  <si>
    <r>
      <t>補助対象期間（令和６年２月１日～５月31日）における</t>
    </r>
    <r>
      <rPr>
        <b/>
        <sz val="11"/>
        <color theme="1"/>
        <rFont val="ＭＳ Ｐゴシック"/>
        <family val="3"/>
        <charset val="128"/>
        <scheme val="minor"/>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27"/>
  </si>
  <si>
    <t>A108 有床診療所入院基本料の「注６」に規定する看護補助配置加算</t>
    <phoneticPr fontId="27"/>
  </si>
  <si>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27"/>
  </si>
  <si>
    <t>ー</t>
    <phoneticPr fontId="27"/>
  </si>
  <si>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27"/>
  </si>
  <si>
    <t>ー</t>
  </si>
  <si>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27"/>
  </si>
  <si>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27"/>
  </si>
  <si>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27"/>
  </si>
  <si>
    <t>６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27"/>
  </si>
  <si>
    <t>対象経費の
実支出額</t>
    <rPh sb="0" eb="4">
      <t>タイショウケイヒ</t>
    </rPh>
    <rPh sb="6" eb="10">
      <t>ジッシシュツガク</t>
    </rPh>
    <phoneticPr fontId="3"/>
  </si>
  <si>
    <r>
      <t xml:space="preserve">補助申請額
</t>
    </r>
    <r>
      <rPr>
        <sz val="9"/>
        <rFont val="ＭＳ ゴシック"/>
        <family val="3"/>
        <charset val="128"/>
      </rPr>
      <t>（単位：円）</t>
    </r>
    <rPh sb="0" eb="2">
      <t>ホジョ</t>
    </rPh>
    <rPh sb="2" eb="4">
      <t>シンセイ</t>
    </rPh>
    <rPh sb="4" eb="5">
      <t>ガク</t>
    </rPh>
    <rPh sb="5" eb="6">
      <t>ジツガク</t>
    </rPh>
    <rPh sb="7" eb="9">
      <t>タンイ</t>
    </rPh>
    <rPh sb="10" eb="11">
      <t>エン</t>
    </rPh>
    <phoneticPr fontId="27"/>
  </si>
  <si>
    <t>福岡県看護補助者処遇改善事業補助金　所要額精算書</t>
    <rPh sb="0" eb="3">
      <t>フクオカケン</t>
    </rPh>
    <rPh sb="3" eb="17">
      <t>カンホ</t>
    </rPh>
    <rPh sb="18" eb="21">
      <t>ショヨウガク</t>
    </rPh>
    <rPh sb="21" eb="24">
      <t>セイサンショ</t>
    </rPh>
    <phoneticPr fontId="3"/>
  </si>
  <si>
    <t>３　所要額精算書（別紙１のとおり）</t>
    <rPh sb="2" eb="5">
      <t>ショヨウガク</t>
    </rPh>
    <rPh sb="5" eb="8">
      <t>セイサンショ</t>
    </rPh>
    <rPh sb="9" eb="11">
      <t>ベッシ</t>
    </rPh>
    <phoneticPr fontId="3"/>
  </si>
  <si>
    <t>７　その他参考となる資料</t>
    <rPh sb="4" eb="5">
      <t>タ</t>
    </rPh>
    <rPh sb="5" eb="7">
      <t>サンコウ</t>
    </rPh>
    <rPh sb="10" eb="12">
      <t>シリョウ</t>
    </rPh>
    <phoneticPr fontId="3"/>
  </si>
  <si>
    <t>５　処遇改善報告書（別紙３のとおり）</t>
    <rPh sb="2" eb="9">
      <t>ショグウカイゼンホウコクショ</t>
    </rPh>
    <rPh sb="10" eb="12">
      <t>ベッシ</t>
    </rPh>
    <phoneticPr fontId="3"/>
  </si>
  <si>
    <t>（別紙３）</t>
    <rPh sb="1" eb="3">
      <t>ベッシ</t>
    </rPh>
    <phoneticPr fontId="27"/>
  </si>
  <si>
    <t>（別紙１）</t>
    <rPh sb="1" eb="3">
      <t>ベッシ</t>
    </rPh>
    <phoneticPr fontId="3"/>
  </si>
  <si>
    <t>（別紙４）</t>
    <rPh sb="1" eb="3">
      <t>ベッシ</t>
    </rPh>
    <phoneticPr fontId="6"/>
  </si>
  <si>
    <r>
      <t>令和６年２月から５月までの各月において各病棟で勤務する</t>
    </r>
    <r>
      <rPr>
        <b/>
        <sz val="11"/>
        <rFont val="ＭＳ Ｐゴシック"/>
        <family val="3"/>
        <charset val="128"/>
        <scheme val="minor"/>
      </rPr>
      <t>看護補助者の常勤換算数の平均値</t>
    </r>
    <r>
      <rPr>
        <sz val="11"/>
        <rFont val="ＭＳ Ｐゴシック"/>
        <family val="3"/>
        <charset val="128"/>
        <scheme val="minor"/>
      </rPr>
      <t xml:space="preserve">（Ｄ）
</t>
    </r>
    <r>
      <rPr>
        <sz val="10"/>
        <rFont val="ＭＳ Ｐゴシック"/>
        <family val="3"/>
        <charset val="128"/>
        <scheme val="minor"/>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27"/>
  </si>
  <si>
    <t>A306 特殊疾患入院医療管理料</t>
    <phoneticPr fontId="27"/>
  </si>
  <si>
    <t>A309 特殊疾患病棟入院料</t>
    <phoneticPr fontId="27"/>
  </si>
  <si>
    <t>A311-2 精神科急性期治療病棟入院料</t>
    <phoneticPr fontId="27"/>
  </si>
  <si>
    <t>A211 特殊疾患入院施設管理加算</t>
    <phoneticPr fontId="27"/>
  </si>
  <si>
    <t>A308-3 地域包括ケア病棟入院料の「注４」に規定する看護補助者配置加算又は看護補助体制充実加算</t>
    <phoneticPr fontId="27"/>
  </si>
  <si>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27"/>
  </si>
  <si>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27"/>
  </si>
  <si>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27"/>
  </si>
  <si>
    <r>
      <t>令和６年２月から５月までの各月における</t>
    </r>
    <r>
      <rPr>
        <b/>
        <sz val="11"/>
        <rFont val="ＭＳ Ｐゴシック"/>
        <family val="3"/>
        <charset val="128"/>
        <scheme val="minor"/>
      </rPr>
      <t>看護補助者の常勤換算数の平均値</t>
    </r>
    <r>
      <rPr>
        <sz val="11"/>
        <rFont val="ＭＳ Ｐゴシック"/>
        <family val="3"/>
        <charset val="128"/>
        <scheme val="minor"/>
      </rPr>
      <t xml:space="preserve">（Ｄ）
</t>
    </r>
    <r>
      <rPr>
        <sz val="10"/>
        <rFont val="ＭＳ Ｐゴシック"/>
        <family val="3"/>
        <charset val="128"/>
        <scheme val="minor"/>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27"/>
  </si>
  <si>
    <t>A109 有床診療所療養病床入院基本料</t>
    <phoneticPr fontId="27"/>
  </si>
  <si>
    <t>ー</t>
    <phoneticPr fontId="27"/>
  </si>
  <si>
    <t>ー</t>
    <phoneticPr fontId="27"/>
  </si>
  <si>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27"/>
  </si>
  <si>
    <t>（別紙４－２）</t>
    <rPh sb="1" eb="3">
      <t>ベッシ</t>
    </rPh>
    <phoneticPr fontId="6"/>
  </si>
  <si>
    <t>令和６年度福岡県看護補助者処遇改善事業補助金交付申請書（兼）実績報告書</t>
    <rPh sb="0" eb="2">
      <t>レイワ</t>
    </rPh>
    <rPh sb="3" eb="5">
      <t>ネンド</t>
    </rPh>
    <rPh sb="5" eb="8">
      <t>フクオカケン</t>
    </rPh>
    <rPh sb="8" eb="22">
      <t>カンホ</t>
    </rPh>
    <rPh sb="22" eb="27">
      <t>コウフシンセイショ</t>
    </rPh>
    <rPh sb="28" eb="29">
      <t>ケン</t>
    </rPh>
    <rPh sb="30" eb="35">
      <t>ジッセキホウコクショ</t>
    </rPh>
    <phoneticPr fontId="3"/>
  </si>
  <si>
    <t>福岡県看護補助者処遇改善事業　賃金改善計画書</t>
    <rPh sb="0" eb="3">
      <t>フクオカケン</t>
    </rPh>
    <rPh sb="3" eb="5">
      <t>カンゴ</t>
    </rPh>
    <rPh sb="5" eb="8">
      <t>ホジョシャ</t>
    </rPh>
    <rPh sb="8" eb="10">
      <t>ショグウ</t>
    </rPh>
    <rPh sb="10" eb="12">
      <t>カイゼン</t>
    </rPh>
    <rPh sb="12" eb="14">
      <t>ジギョウ</t>
    </rPh>
    <rPh sb="15" eb="19">
      <t>チンギンカイゼン</t>
    </rPh>
    <rPh sb="19" eb="22">
      <t>ケイカクショ</t>
    </rPh>
    <phoneticPr fontId="27"/>
  </si>
  <si>
    <t>福岡県看護補助者処遇改善事業補助金・処遇改善報告書（病院分）</t>
    <rPh sb="0" eb="3">
      <t>フクオカケン</t>
    </rPh>
    <rPh sb="3" eb="5">
      <t>カンゴ</t>
    </rPh>
    <rPh sb="5" eb="8">
      <t>ホジョシャ</t>
    </rPh>
    <rPh sb="8" eb="10">
      <t>ショグウ</t>
    </rPh>
    <rPh sb="10" eb="12">
      <t>カイゼン</t>
    </rPh>
    <rPh sb="12" eb="14">
      <t>ジギョウ</t>
    </rPh>
    <rPh sb="14" eb="17">
      <t>ホジョキン</t>
    </rPh>
    <rPh sb="18" eb="20">
      <t>ショグウ</t>
    </rPh>
    <rPh sb="20" eb="22">
      <t>カイゼン</t>
    </rPh>
    <rPh sb="22" eb="25">
      <t>ホウコクショ</t>
    </rPh>
    <rPh sb="26" eb="28">
      <t>ビョウイン</t>
    </rPh>
    <rPh sb="28" eb="29">
      <t>ブン</t>
    </rPh>
    <phoneticPr fontId="27"/>
  </si>
  <si>
    <t>福岡県看護補助者処遇改善事業補助金・処遇改善報告書（有床診療所分）</t>
    <rPh sb="0" eb="3">
      <t>フクオカケン</t>
    </rPh>
    <rPh sb="3" eb="5">
      <t>カンゴ</t>
    </rPh>
    <rPh sb="5" eb="8">
      <t>ホジョシャ</t>
    </rPh>
    <rPh sb="8" eb="10">
      <t>ショグウ</t>
    </rPh>
    <rPh sb="10" eb="12">
      <t>カイゼン</t>
    </rPh>
    <rPh sb="12" eb="14">
      <t>ジギョウ</t>
    </rPh>
    <rPh sb="14" eb="17">
      <t>ホジョキン</t>
    </rPh>
    <rPh sb="18" eb="20">
      <t>ショグウ</t>
    </rPh>
    <rPh sb="20" eb="22">
      <t>カイゼン</t>
    </rPh>
    <rPh sb="22" eb="25">
      <t>ホウコクショ</t>
    </rPh>
    <rPh sb="26" eb="28">
      <t>ユウショウ</t>
    </rPh>
    <rPh sb="28" eb="31">
      <t>シンリョウジョ</t>
    </rPh>
    <rPh sb="31" eb="32">
      <t>ブン</t>
    </rPh>
    <phoneticPr fontId="27"/>
  </si>
  <si>
    <t>６　誓約書（別紙４、４－２のとおり）</t>
    <rPh sb="2" eb="5">
      <t>セイヤクショ</t>
    </rPh>
    <rPh sb="6" eb="8">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</si>
</sst>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411]ggge&quot;年&quot;m&quot;月&quot;d&quot;日&quot;;@"/>
    <numFmt numFmtId="178" formatCode="#,##0_ ;[Red]\-#,##0\ "/>
    <numFmt numFmtId="179" formatCode="#,##0_);[Red]\(#,##0\)"/>
    <numFmt numFmtId="180" formatCode="#,##0.0_);[Red]\(#,##0.0\)"/>
    <numFmt numFmtId="181" formatCode="#,##0&quot;円 &quot;"/>
    <numFmt numFmtId="182" formatCode="#,##0.0&quot;人 &quot;"/>
    <numFmt numFmtId="183" formatCode="0.0"/>
  </numFmts>
  <fonts count="48">
    <font>
      <sz val="11"/>
      <color theme="1"/>
      <name val="ＭＳ Ｐゴシック"/>
      <family val="2"/>
      <scheme val="minor"/>
    </font>
    <font>
      <sz val="11"/>
      <color theme="1"/>
      <name val="ＭＳ Ｐゴシック"/>
      <family val="2"/>
      <charset val="128"/>
      <scheme val="minor"/>
    </font>
    <font>
      <sz val="10.5"/>
      <color theme="1"/>
      <name val="ＭＳ 明朝"/>
      <family val="1"/>
      <charset val="128"/>
    </font>
    <font>
      <sz val="6"/>
      <name val="ＭＳ Ｐゴシック"/>
      <family val="3"/>
      <charset val="128"/>
      <scheme val="minor"/>
    </font>
    <font>
      <sz val="14"/>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5"/>
      <color theme="1"/>
      <name val="ＭＳ ゴシック"/>
      <family val="3"/>
      <charset val="128"/>
    </font>
    <font>
      <sz val="14"/>
      <color theme="1"/>
      <name val="ＭＳ ゴシック"/>
      <family val="3"/>
      <charset val="128"/>
    </font>
    <font>
      <sz val="38"/>
      <color theme="1"/>
      <name val="ＭＳ ゴシック"/>
      <family val="3"/>
      <charset val="128"/>
    </font>
    <font>
      <sz val="16"/>
      <color theme="1"/>
      <name val="ＭＳ ゴシック"/>
      <family val="3"/>
      <charset val="128"/>
    </font>
    <font>
      <sz val="56"/>
      <color theme="1"/>
      <name val="ＭＳ ゴシック"/>
      <family val="3"/>
      <charset val="128"/>
    </font>
    <font>
      <sz val="11"/>
      <color indexed="12"/>
      <name val="ＭＳ 明朝"/>
      <family val="1"/>
      <charset val="128"/>
    </font>
    <font>
      <sz val="12"/>
      <name val="ＭＳ 明朝"/>
      <family val="1"/>
      <charset val="128"/>
    </font>
    <font>
      <sz val="10.5"/>
      <name val="ＭＳ 明朝"/>
      <family val="1"/>
      <charset val="128"/>
    </font>
    <font>
      <sz val="20"/>
      <name val="ＭＳ 明朝"/>
      <family val="1"/>
      <charset val="128"/>
    </font>
    <font>
      <sz val="28"/>
      <name val="ＭＳ 明朝"/>
      <family val="1"/>
      <charset val="128"/>
    </font>
    <font>
      <sz val="11"/>
      <color theme="1"/>
      <name val="ＭＳ 明朝"/>
      <family val="1"/>
      <charset val="128"/>
    </font>
    <font>
      <sz val="12"/>
      <color theme="1"/>
      <name val="ＭＳ 明朝"/>
      <family val="1"/>
      <charset val="128"/>
    </font>
    <font>
      <sz val="24"/>
      <color theme="1"/>
      <name val="ＭＳ 明朝"/>
      <family val="1"/>
      <charset val="128"/>
    </font>
    <font>
      <sz val="6"/>
      <color theme="1"/>
      <name val="ＭＳ 明朝"/>
      <family val="1"/>
      <charset val="128"/>
    </font>
    <font>
      <sz val="9"/>
      <color theme="1"/>
      <name val="ＭＳ 明朝"/>
      <family val="1"/>
      <charset val="128"/>
    </font>
    <font>
      <sz val="11"/>
      <color theme="1"/>
      <name val="ＭＳ ゴシック"/>
      <family val="3"/>
      <charset val="128"/>
    </font>
    <font>
      <sz val="12"/>
      <color theme="1"/>
      <name val="ＭＳ ゴシック"/>
      <family val="3"/>
      <charset val="128"/>
    </font>
    <font>
      <sz val="12"/>
      <name val="HGｺﾞｼｯｸM"/>
      <family val="3"/>
      <charset val="128"/>
    </font>
    <font>
      <sz val="6"/>
      <name val="ＭＳ Ｐゴシック"/>
      <family val="2"/>
      <charset val="128"/>
      <scheme val="minor"/>
    </font>
    <font>
      <sz val="12"/>
      <color theme="1"/>
      <name val="ＭＳ Ｐゴシック"/>
      <family val="2"/>
      <charset val="128"/>
      <scheme val="minor"/>
    </font>
    <font>
      <sz val="10"/>
      <name val="ＭＳ ゴシック"/>
      <family val="3"/>
      <charset val="128"/>
    </font>
    <font>
      <sz val="9"/>
      <name val="ＭＳ ゴシック"/>
      <family val="3"/>
      <charset val="128"/>
    </font>
    <font>
      <sz val="10"/>
      <name val="ＭＳ Ｐゴシック"/>
      <family val="2"/>
      <charset val="128"/>
      <scheme val="minor"/>
    </font>
    <font>
      <sz val="11"/>
      <color theme="1"/>
      <name val="ＭＳ Ｐゴシック"/>
      <family val="3"/>
      <charset val="128"/>
      <scheme val="minor"/>
    </font>
    <font>
      <b/>
      <sz val="15"/>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color theme="1"/>
      <name val="ＭＳ Ｐゴシック"/>
      <family val="2"/>
      <charset val="128"/>
      <scheme val="minor"/>
    </font>
    <font>
      <sz val="10"/>
      <name val="ＭＳ Ｐゴシック"/>
      <family val="3"/>
      <charset val="128"/>
      <scheme val="minor"/>
    </font>
    <font>
      <b/>
      <sz val="14"/>
      <color theme="1"/>
      <name val="ＭＳ Ｐゴシック"/>
      <family val="3"/>
      <charset val="128"/>
      <scheme val="minor"/>
    </font>
    <font>
      <b/>
      <sz val="11"/>
      <color indexed="81"/>
      <name val="BIZ UDPゴシック"/>
      <family val="3"/>
      <charset val="128"/>
    </font>
    <font>
      <b/>
      <sz val="11"/>
      <color indexed="81"/>
      <name val="ＭＳ Ｐゴシック"/>
      <family val="3"/>
      <charset val="128"/>
    </font>
    <font>
      <b/>
      <sz val="11"/>
      <color indexed="81"/>
      <name val="BIZ UDゴシック"/>
      <family val="3"/>
      <charset val="128"/>
    </font>
  </fonts>
  <fills count="3">
    <fill>
      <patternFill patternType="none"/>
    </fill>
    <fill>
      <patternFill patternType="gray125"/>
    </fill>
    <fill>
      <patternFill patternType="solid">
        <fgColor theme="9" tint="0.79998168889431442"/>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auto="1"/>
      </left>
      <right style="thin">
        <color auto="1"/>
      </right>
      <top style="thin">
        <color auto="1"/>
      </top>
      <bottom style="medium">
        <color auto="1"/>
      </bottom>
      <diagonal/>
    </border>
  </borders>
  <cellStyleXfs count="6">
    <xf numFmtId="0" fontId="0" fillId="0" borderId="0"/>
    <xf numFmtId="0" fontId="5" fillId="0" borderId="0">
      <alignment vertical="center"/>
    </xf>
    <xf numFmtId="38" fontId="5" fillId="0" borderId="0" applyFont="0" applyFill="0" applyBorder="0" applyAlignment="0" applyProtection="0">
      <alignment vertical="center"/>
    </xf>
    <xf numFmtId="0" fontId="5" fillId="0" borderId="0"/>
    <xf numFmtId="0" fontId="1" fillId="0" borderId="0">
      <alignment vertical="center"/>
    </xf>
    <xf numFmtId="0" fontId="1" fillId="0" borderId="0">
      <alignment vertical="center"/>
    </xf>
  </cellStyleXfs>
  <cellXfs count="194">
    <xf numFmtId="0" fontId="0" fillId="0" borderId="0" xfId="0"/>
    <xf numFmtId="0" fontId="7" fillId="0" borderId="0" xfId="1" applyFont="1" applyAlignment="1">
      <alignment vertical="center"/>
    </xf>
    <xf numFmtId="0" fontId="7" fillId="0" borderId="0" xfId="1" applyFont="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11" fillId="0" borderId="0" xfId="0" applyFont="1" applyAlignment="1">
      <alignment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12" fillId="0" borderId="0" xfId="0" applyFont="1" applyAlignment="1">
      <alignment vertical="center"/>
    </xf>
    <xf numFmtId="0" fontId="9" fillId="0" borderId="3" xfId="0" applyFont="1" applyBorder="1" applyAlignment="1">
      <alignment horizontal="center" vertical="center"/>
    </xf>
    <xf numFmtId="0" fontId="9" fillId="0" borderId="3" xfId="0" applyFont="1" applyBorder="1" applyAlignment="1">
      <alignment horizontal="right" vertical="center"/>
    </xf>
    <xf numFmtId="0" fontId="9" fillId="0" borderId="3" xfId="0" applyFont="1" applyBorder="1" applyAlignment="1">
      <alignment horizontal="right" vertical="center" wrapText="1"/>
    </xf>
    <xf numFmtId="0" fontId="13" fillId="0" borderId="0" xfId="0" applyFont="1" applyAlignment="1">
      <alignment vertical="center"/>
    </xf>
    <xf numFmtId="176" fontId="9" fillId="0" borderId="1" xfId="0" applyNumberFormat="1" applyFont="1" applyBorder="1" applyAlignment="1">
      <alignment vertical="center" shrinkToFit="1"/>
    </xf>
    <xf numFmtId="0" fontId="7" fillId="0" borderId="0" xfId="1" applyFont="1" applyAlignment="1">
      <alignment vertical="top"/>
    </xf>
    <xf numFmtId="0" fontId="8" fillId="0" borderId="0" xfId="1" applyFont="1" applyAlignment="1">
      <alignment vertical="top"/>
    </xf>
    <xf numFmtId="0" fontId="7" fillId="0" borderId="0" xfId="1" applyFont="1" applyAlignment="1">
      <alignment vertical="top" wrapText="1"/>
    </xf>
    <xf numFmtId="0" fontId="7" fillId="0" borderId="0" xfId="1" applyFont="1" applyAlignment="1">
      <alignment horizontal="center" vertical="top"/>
    </xf>
    <xf numFmtId="0" fontId="7" fillId="0" borderId="0" xfId="1" applyFont="1" applyAlignment="1">
      <alignment horizontal="left" vertical="top" wrapText="1"/>
    </xf>
    <xf numFmtId="0" fontId="14" fillId="0" borderId="0" xfId="1" applyFont="1" applyAlignment="1">
      <alignment vertical="top" wrapText="1"/>
    </xf>
    <xf numFmtId="0" fontId="7" fillId="0" borderId="0" xfId="1" quotePrefix="1" applyFont="1" applyAlignment="1">
      <alignment horizontal="center" vertical="top"/>
    </xf>
    <xf numFmtId="0" fontId="17" fillId="0" borderId="0" xfId="1" applyFont="1" applyAlignment="1">
      <alignment vertical="center"/>
    </xf>
    <xf numFmtId="0" fontId="7" fillId="0" borderId="1" xfId="1" applyFont="1" applyBorder="1" applyAlignment="1">
      <alignment horizontal="center" vertical="center"/>
    </xf>
    <xf numFmtId="0" fontId="15" fillId="0" borderId="0" xfId="1" applyFont="1" applyAlignment="1">
      <alignment vertical="center"/>
    </xf>
    <xf numFmtId="0" fontId="7" fillId="0" borderId="1" xfId="1" applyFont="1" applyBorder="1" applyAlignment="1">
      <alignment horizontal="center" vertical="center" wrapText="1"/>
    </xf>
    <xf numFmtId="0" fontId="18" fillId="0" borderId="0" xfId="1" applyFont="1" applyAlignment="1">
      <alignment vertical="center"/>
    </xf>
    <xf numFmtId="0" fontId="2" fillId="0" borderId="0" xfId="0" applyFont="1" applyAlignment="1">
      <alignment vertical="top"/>
    </xf>
    <xf numFmtId="0" fontId="19" fillId="0" borderId="0" xfId="0" applyFont="1" applyAlignment="1">
      <alignment vertical="top"/>
    </xf>
    <xf numFmtId="0" fontId="2" fillId="0" borderId="0" xfId="0" applyFont="1" applyAlignment="1">
      <alignment horizontal="distributed" vertical="top"/>
    </xf>
    <xf numFmtId="0" fontId="20" fillId="0" borderId="0" xfId="0" applyFont="1" applyAlignment="1">
      <alignment vertical="top"/>
    </xf>
    <xf numFmtId="0" fontId="2" fillId="0" borderId="0" xfId="0" applyFont="1" applyAlignment="1">
      <alignment vertical="top" wrapText="1"/>
    </xf>
    <xf numFmtId="0" fontId="21" fillId="0" borderId="0" xfId="0" applyFont="1" applyAlignment="1">
      <alignment vertical="top"/>
    </xf>
    <xf numFmtId="0" fontId="22" fillId="0" borderId="0" xfId="0" applyFont="1" applyAlignment="1">
      <alignment vertical="top"/>
    </xf>
    <xf numFmtId="0" fontId="20" fillId="0" borderId="0" xfId="0" applyFont="1" applyAlignment="1"/>
    <xf numFmtId="0" fontId="2" fillId="0" borderId="0" xfId="0" applyFont="1" applyAlignment="1"/>
    <xf numFmtId="0" fontId="2" fillId="0" borderId="0" xfId="0" applyFont="1" applyBorder="1" applyAlignment="1"/>
    <xf numFmtId="0" fontId="2" fillId="0" borderId="7" xfId="0" applyFont="1" applyBorder="1" applyAlignment="1"/>
    <xf numFmtId="0" fontId="4" fillId="0" borderId="0" xfId="0" applyFont="1" applyAlignment="1"/>
    <xf numFmtId="0" fontId="2" fillId="0" borderId="0" xfId="0" applyFont="1" applyFill="1" applyAlignment="1" applyProtection="1">
      <alignment vertical="top"/>
      <protection locked="0"/>
    </xf>
    <xf numFmtId="0" fontId="9" fillId="0" borderId="1" xfId="0" applyFont="1" applyFill="1" applyBorder="1" applyAlignment="1" applyProtection="1">
      <alignment vertical="center" wrapText="1"/>
      <protection locked="0"/>
    </xf>
    <xf numFmtId="176" fontId="9" fillId="0" borderId="1" xfId="0" applyNumberFormat="1" applyFont="1" applyFill="1" applyBorder="1" applyAlignment="1" applyProtection="1">
      <alignment vertical="center" shrinkToFit="1"/>
      <protection locked="0"/>
    </xf>
    <xf numFmtId="0" fontId="7" fillId="0" borderId="0" xfId="1" applyFont="1" applyFill="1" applyAlignment="1" applyProtection="1">
      <alignment vertical="top"/>
      <protection locked="0"/>
    </xf>
    <xf numFmtId="0" fontId="7" fillId="0" borderId="1" xfId="1" applyFont="1" applyFill="1" applyBorder="1" applyAlignment="1" applyProtection="1">
      <alignment horizontal="center" vertical="center" shrinkToFit="1"/>
      <protection locked="0"/>
    </xf>
    <xf numFmtId="177" fontId="7" fillId="0" borderId="1" xfId="1" applyNumberFormat="1" applyFont="1" applyFill="1" applyBorder="1" applyAlignment="1" applyProtection="1">
      <alignment horizontal="center" vertical="center" shrinkToFit="1"/>
      <protection locked="0"/>
    </xf>
    <xf numFmtId="0" fontId="2" fillId="0" borderId="0" xfId="0" applyFont="1" applyAlignment="1"/>
    <xf numFmtId="0" fontId="26" fillId="0" borderId="0" xfId="3" applyFont="1" applyFill="1" applyAlignment="1">
      <alignment vertical="center"/>
    </xf>
    <xf numFmtId="0" fontId="24" fillId="0" borderId="0" xfId="4" applyFont="1">
      <alignment vertical="center"/>
    </xf>
    <xf numFmtId="0" fontId="24" fillId="0" borderId="0" xfId="4" applyFont="1" applyAlignment="1">
      <alignment horizontal="center" vertical="center"/>
    </xf>
    <xf numFmtId="0" fontId="29" fillId="0" borderId="18" xfId="4" applyFont="1" applyBorder="1" applyAlignment="1">
      <alignment horizontal="center" vertical="center" wrapText="1"/>
    </xf>
    <xf numFmtId="0" fontId="29" fillId="0" borderId="19" xfId="4" applyFont="1" applyBorder="1" applyAlignment="1">
      <alignment horizontal="center" vertical="center" wrapText="1"/>
    </xf>
    <xf numFmtId="0" fontId="32" fillId="0" borderId="0" xfId="4" applyFont="1">
      <alignment vertical="center"/>
    </xf>
    <xf numFmtId="0" fontId="33" fillId="0" borderId="0" xfId="4" applyFont="1">
      <alignment vertical="center"/>
    </xf>
    <xf numFmtId="0" fontId="32" fillId="0" borderId="0" xfId="5" applyFont="1" applyAlignment="1">
      <alignment horizontal="left" vertical="center"/>
    </xf>
    <xf numFmtId="0" fontId="1" fillId="0" borderId="0" xfId="5" applyAlignment="1">
      <alignment horizontal="left" vertical="center"/>
    </xf>
    <xf numFmtId="0" fontId="34" fillId="0" borderId="0" xfId="4" applyFont="1">
      <alignment vertical="center"/>
    </xf>
    <xf numFmtId="0" fontId="32" fillId="0" borderId="23" xfId="4" applyFont="1" applyBorder="1">
      <alignment vertical="center"/>
    </xf>
    <xf numFmtId="0" fontId="32" fillId="0" borderId="24" xfId="4" applyFont="1" applyBorder="1">
      <alignment vertical="center"/>
    </xf>
    <xf numFmtId="0" fontId="32" fillId="0" borderId="14" xfId="4" applyFont="1" applyBorder="1" applyAlignment="1">
      <alignment horizontal="center" vertical="center" wrapText="1"/>
    </xf>
    <xf numFmtId="0" fontId="32" fillId="0" borderId="14" xfId="4" applyFont="1" applyBorder="1" applyAlignment="1">
      <alignment vertical="center" wrapText="1"/>
    </xf>
    <xf numFmtId="0" fontId="32" fillId="0" borderId="15" xfId="4" applyFont="1" applyBorder="1" applyAlignment="1">
      <alignment horizontal="center" vertical="center" wrapText="1"/>
    </xf>
    <xf numFmtId="0" fontId="38" fillId="0" borderId="26" xfId="4" applyFont="1" applyBorder="1" applyAlignment="1">
      <alignment horizontal="center" vertical="center" wrapText="1"/>
    </xf>
    <xf numFmtId="0" fontId="32" fillId="0" borderId="27" xfId="4" applyFont="1" applyBorder="1">
      <alignment vertical="center"/>
    </xf>
    <xf numFmtId="0" fontId="32" fillId="0" borderId="6" xfId="4" applyFont="1" applyBorder="1">
      <alignment vertical="center"/>
    </xf>
    <xf numFmtId="179" fontId="40" fillId="0" borderId="1" xfId="4" applyNumberFormat="1" applyFont="1" applyBorder="1" applyAlignment="1">
      <alignment horizontal="center" vertical="center" wrapText="1"/>
    </xf>
    <xf numFmtId="179" fontId="38" fillId="0" borderId="1" xfId="4" applyNumberFormat="1" applyFont="1" applyBorder="1">
      <alignment vertical="center"/>
    </xf>
    <xf numFmtId="180" fontId="38" fillId="0" borderId="1" xfId="4" applyNumberFormat="1" applyFont="1" applyBorder="1">
      <alignment vertical="center"/>
    </xf>
    <xf numFmtId="181" fontId="38" fillId="0" borderId="9" xfId="4" applyNumberFormat="1" applyFont="1" applyBorder="1">
      <alignment vertical="center"/>
    </xf>
    <xf numFmtId="0" fontId="38" fillId="0" borderId="0" xfId="4" applyFont="1">
      <alignment vertical="center"/>
    </xf>
    <xf numFmtId="180" fontId="40" fillId="0" borderId="1" xfId="4" applyNumberFormat="1" applyFont="1" applyBorder="1" applyAlignment="1">
      <alignment horizontal="center" vertical="center" wrapText="1"/>
    </xf>
    <xf numFmtId="0" fontId="32" fillId="0" borderId="29" xfId="4" applyFont="1" applyBorder="1">
      <alignment vertical="center"/>
    </xf>
    <xf numFmtId="0" fontId="40" fillId="0" borderId="6" xfId="4" applyFont="1" applyBorder="1" applyAlignment="1">
      <alignment vertical="center" wrapText="1"/>
    </xf>
    <xf numFmtId="0" fontId="41" fillId="0" borderId="6" xfId="4" applyFont="1" applyBorder="1" applyAlignment="1">
      <alignment horizontal="right" vertical="center"/>
    </xf>
    <xf numFmtId="179" fontId="38" fillId="0" borderId="6" xfId="4" applyNumberFormat="1" applyFont="1" applyBorder="1">
      <alignment vertical="center"/>
    </xf>
    <xf numFmtId="0" fontId="38" fillId="0" borderId="6" xfId="4" applyFont="1" applyBorder="1">
      <alignment vertical="center"/>
    </xf>
    <xf numFmtId="180" fontId="38" fillId="0" borderId="6" xfId="4" applyNumberFormat="1" applyFont="1" applyBorder="1">
      <alignment vertical="center"/>
    </xf>
    <xf numFmtId="181" fontId="38" fillId="0" borderId="30" xfId="4" applyNumberFormat="1" applyFont="1" applyBorder="1">
      <alignment vertical="center"/>
    </xf>
    <xf numFmtId="181" fontId="38" fillId="0" borderId="31" xfId="4" applyNumberFormat="1" applyFont="1" applyBorder="1">
      <alignment vertical="center"/>
    </xf>
    <xf numFmtId="0" fontId="1" fillId="0" borderId="0" xfId="4">
      <alignment vertical="center"/>
    </xf>
    <xf numFmtId="0" fontId="32" fillId="0" borderId="32" xfId="4" applyFont="1" applyBorder="1" applyAlignment="1">
      <alignment horizontal="left" vertical="center" indent="1"/>
    </xf>
    <xf numFmtId="0" fontId="32" fillId="0" borderId="5" xfId="4" applyFont="1" applyBorder="1" applyAlignment="1">
      <alignment horizontal="left" vertical="center" wrapText="1"/>
    </xf>
    <xf numFmtId="0" fontId="32" fillId="0" borderId="5" xfId="4" applyFont="1" applyBorder="1" applyAlignment="1">
      <alignment horizontal="left" vertical="center"/>
    </xf>
    <xf numFmtId="0" fontId="32" fillId="0" borderId="33" xfId="4" applyFont="1" applyBorder="1" applyAlignment="1">
      <alignment horizontal="left" vertical="center" indent="1"/>
    </xf>
    <xf numFmtId="179" fontId="40" fillId="0" borderId="16" xfId="4" applyNumberFormat="1" applyFont="1" applyBorder="1" applyAlignment="1">
      <alignment horizontal="center" vertical="center" wrapText="1"/>
    </xf>
    <xf numFmtId="179" fontId="38" fillId="0" borderId="16" xfId="4" applyNumberFormat="1" applyFont="1" applyBorder="1">
      <alignment vertical="center"/>
    </xf>
    <xf numFmtId="180" fontId="38" fillId="0" borderId="16" xfId="4" applyNumberFormat="1" applyFont="1" applyBorder="1">
      <alignment vertical="center"/>
    </xf>
    <xf numFmtId="181" fontId="38" fillId="0" borderId="12" xfId="4" applyNumberFormat="1" applyFont="1" applyBorder="1">
      <alignment vertical="center"/>
    </xf>
    <xf numFmtId="181" fontId="38" fillId="0" borderId="0" xfId="4" applyNumberFormat="1" applyFont="1">
      <alignment vertical="center"/>
    </xf>
    <xf numFmtId="179" fontId="40" fillId="0" borderId="37" xfId="4" applyNumberFormat="1" applyFont="1" applyFill="1" applyBorder="1" applyAlignment="1">
      <alignment horizontal="center" vertical="center" wrapText="1"/>
    </xf>
    <xf numFmtId="0" fontId="41" fillId="0" borderId="37" xfId="4" applyFont="1" applyFill="1" applyBorder="1" applyAlignment="1">
      <alignment horizontal="right" vertical="center"/>
    </xf>
    <xf numFmtId="179" fontId="38" fillId="0" borderId="37" xfId="4" applyNumberFormat="1" applyFont="1" applyFill="1" applyBorder="1">
      <alignment vertical="center"/>
    </xf>
    <xf numFmtId="0" fontId="38" fillId="0" borderId="0" xfId="4" applyFont="1" applyAlignment="1">
      <alignment horizontal="right" vertical="center"/>
    </xf>
    <xf numFmtId="182" fontId="38" fillId="0" borderId="11" xfId="4" applyNumberFormat="1" applyFont="1" applyBorder="1">
      <alignment vertical="center"/>
    </xf>
    <xf numFmtId="181" fontId="38" fillId="0" borderId="11" xfId="4" applyNumberFormat="1" applyFont="1" applyFill="1" applyBorder="1">
      <alignment vertical="center"/>
    </xf>
    <xf numFmtId="181" fontId="38" fillId="0" borderId="11" xfId="4" applyNumberFormat="1" applyFont="1" applyBorder="1">
      <alignment vertical="center"/>
    </xf>
    <xf numFmtId="0" fontId="32" fillId="0" borderId="0" xfId="4" applyFont="1" applyAlignment="1">
      <alignment horizontal="right" vertical="center"/>
    </xf>
    <xf numFmtId="181" fontId="32" fillId="0" borderId="0" xfId="4" applyNumberFormat="1" applyFont="1" applyBorder="1">
      <alignment vertical="center"/>
    </xf>
    <xf numFmtId="0" fontId="33" fillId="0" borderId="0" xfId="4" applyFont="1" applyAlignment="1">
      <alignment vertical="center"/>
    </xf>
    <xf numFmtId="0" fontId="32" fillId="0" borderId="0" xfId="4" applyFont="1" applyFill="1" applyBorder="1">
      <alignment vertical="center"/>
    </xf>
    <xf numFmtId="0" fontId="32" fillId="0" borderId="26" xfId="4" applyFont="1" applyBorder="1" applyAlignment="1">
      <alignment horizontal="center" vertical="center" wrapText="1"/>
    </xf>
    <xf numFmtId="0" fontId="32" fillId="0" borderId="34" xfId="4" applyFont="1" applyBorder="1">
      <alignment vertical="center"/>
    </xf>
    <xf numFmtId="0" fontId="32" fillId="0" borderId="35" xfId="4" applyFont="1" applyBorder="1">
      <alignment vertical="center"/>
    </xf>
    <xf numFmtId="179" fontId="40" fillId="0" borderId="16" xfId="4" applyNumberFormat="1" applyFont="1" applyBorder="1" applyAlignment="1">
      <alignment vertical="center" wrapText="1"/>
    </xf>
    <xf numFmtId="179" fontId="41" fillId="0" borderId="16" xfId="4" applyNumberFormat="1" applyFont="1" applyBorder="1">
      <alignment vertical="center"/>
    </xf>
    <xf numFmtId="180" fontId="41" fillId="0" borderId="16" xfId="4" applyNumberFormat="1" applyFont="1" applyBorder="1">
      <alignment vertical="center"/>
    </xf>
    <xf numFmtId="181" fontId="41" fillId="0" borderId="12" xfId="4" applyNumberFormat="1" applyFont="1" applyBorder="1">
      <alignment vertical="center"/>
    </xf>
    <xf numFmtId="0" fontId="32" fillId="0" borderId="10" xfId="4" applyFont="1" applyFill="1" applyBorder="1">
      <alignment vertical="center"/>
    </xf>
    <xf numFmtId="0" fontId="32" fillId="0" borderId="23" xfId="4" applyFont="1" applyFill="1" applyBorder="1">
      <alignment vertical="center"/>
    </xf>
    <xf numFmtId="0" fontId="1" fillId="0" borderId="24" xfId="4" applyFill="1" applyBorder="1">
      <alignment vertical="center"/>
    </xf>
    <xf numFmtId="0" fontId="41" fillId="0" borderId="24" xfId="4" applyFont="1" applyFill="1" applyBorder="1" applyAlignment="1">
      <alignment horizontal="right" vertical="center"/>
    </xf>
    <xf numFmtId="179" fontId="38" fillId="0" borderId="24" xfId="4" applyNumberFormat="1" applyFont="1" applyFill="1" applyBorder="1">
      <alignment vertical="center"/>
    </xf>
    <xf numFmtId="183" fontId="38" fillId="0" borderId="24" xfId="4" applyNumberFormat="1" applyFont="1" applyFill="1" applyBorder="1">
      <alignment vertical="center"/>
    </xf>
    <xf numFmtId="0" fontId="38" fillId="0" borderId="24" xfId="4" applyFont="1" applyFill="1" applyBorder="1">
      <alignment vertical="center"/>
    </xf>
    <xf numFmtId="181" fontId="38" fillId="0" borderId="8" xfId="4" applyNumberFormat="1" applyFont="1" applyFill="1" applyBorder="1">
      <alignment vertical="center"/>
    </xf>
    <xf numFmtId="181" fontId="38" fillId="0" borderId="26" xfId="4" applyNumberFormat="1" applyFont="1" applyBorder="1">
      <alignment vertical="center"/>
    </xf>
    <xf numFmtId="0" fontId="32" fillId="0" borderId="39" xfId="4" applyFont="1" applyBorder="1" applyAlignment="1">
      <alignment horizontal="left" vertical="center" indent="1"/>
    </xf>
    <xf numFmtId="0" fontId="38" fillId="0" borderId="5" xfId="4" applyFont="1" applyFill="1" applyBorder="1" applyAlignment="1">
      <alignment horizontal="left" vertical="center" wrapText="1"/>
    </xf>
    <xf numFmtId="179" fontId="42" fillId="0" borderId="1" xfId="4" applyNumberFormat="1" applyFont="1" applyFill="1" applyBorder="1" applyAlignment="1">
      <alignment horizontal="center" vertical="center"/>
    </xf>
    <xf numFmtId="0" fontId="32" fillId="0" borderId="40" xfId="4" applyFont="1" applyBorder="1" applyAlignment="1">
      <alignment horizontal="left" vertical="center" indent="1"/>
    </xf>
    <xf numFmtId="0" fontId="38" fillId="0" borderId="41" xfId="4" applyFont="1" applyFill="1" applyBorder="1" applyAlignment="1">
      <alignment horizontal="left" vertical="center" wrapText="1"/>
    </xf>
    <xf numFmtId="179" fontId="37" fillId="0" borderId="16" xfId="4" applyNumberFormat="1" applyFont="1" applyFill="1" applyBorder="1" applyAlignment="1">
      <alignment horizontal="center" vertical="center"/>
    </xf>
    <xf numFmtId="181" fontId="32" fillId="0" borderId="0" xfId="4" applyNumberFormat="1" applyFont="1">
      <alignment vertical="center"/>
    </xf>
    <xf numFmtId="182" fontId="32" fillId="0" borderId="11" xfId="4" applyNumberFormat="1" applyFont="1" applyBorder="1">
      <alignment vertical="center"/>
    </xf>
    <xf numFmtId="181" fontId="32" fillId="0" borderId="11" xfId="4" applyNumberFormat="1" applyFont="1" applyBorder="1">
      <alignment vertical="center"/>
    </xf>
    <xf numFmtId="0" fontId="38" fillId="0" borderId="25" xfId="4" applyFont="1" applyBorder="1" applyAlignment="1">
      <alignment horizontal="center" vertical="center" wrapText="1"/>
    </xf>
    <xf numFmtId="179" fontId="42" fillId="0" borderId="16" xfId="4" applyNumberFormat="1" applyFont="1" applyFill="1" applyBorder="1" applyAlignment="1">
      <alignment horizontal="center" vertical="center"/>
    </xf>
    <xf numFmtId="176" fontId="9" fillId="2" borderId="42" xfId="0" applyNumberFormat="1" applyFont="1" applyFill="1" applyBorder="1" applyAlignment="1" applyProtection="1">
      <alignment vertical="center" shrinkToFit="1"/>
    </xf>
    <xf numFmtId="176" fontId="9" fillId="2" borderId="16" xfId="0" applyNumberFormat="1" applyFont="1" applyFill="1" applyBorder="1" applyAlignment="1" applyProtection="1">
      <alignment vertical="center" shrinkToFit="1"/>
    </xf>
    <xf numFmtId="176" fontId="9" fillId="2" borderId="12" xfId="0" applyNumberFormat="1" applyFont="1" applyFill="1" applyBorder="1" applyAlignment="1" applyProtection="1">
      <alignment vertical="center" shrinkToFit="1"/>
    </xf>
    <xf numFmtId="0" fontId="44" fillId="0" borderId="0" xfId="4" applyFont="1">
      <alignment vertical="center"/>
    </xf>
    <xf numFmtId="0" fontId="44" fillId="0" borderId="0" xfId="4" applyFont="1" applyAlignment="1">
      <alignment vertical="center"/>
    </xf>
    <xf numFmtId="0" fontId="41" fillId="0" borderId="1" xfId="4" applyFont="1" applyFill="1" applyBorder="1" applyAlignment="1" applyProtection="1">
      <alignment horizontal="right" vertical="center"/>
      <protection locked="0"/>
    </xf>
    <xf numFmtId="0" fontId="41" fillId="0" borderId="28" xfId="4" applyFont="1" applyFill="1" applyBorder="1" applyAlignment="1" applyProtection="1">
      <alignment horizontal="right" vertical="center"/>
      <protection locked="0"/>
    </xf>
    <xf numFmtId="0" fontId="41" fillId="0" borderId="16" xfId="4" applyFont="1" applyFill="1" applyBorder="1" applyAlignment="1" applyProtection="1">
      <alignment horizontal="right" vertical="center"/>
      <protection locked="0"/>
    </xf>
    <xf numFmtId="0" fontId="41" fillId="0" borderId="36" xfId="4" applyFont="1" applyFill="1" applyBorder="1" applyAlignment="1" applyProtection="1">
      <alignment horizontal="right" vertical="center"/>
      <protection locked="0"/>
    </xf>
    <xf numFmtId="0" fontId="41" fillId="0" borderId="38" xfId="4" applyFont="1" applyFill="1" applyBorder="1" applyAlignment="1" applyProtection="1">
      <alignment horizontal="right" vertical="center"/>
      <protection locked="0"/>
    </xf>
    <xf numFmtId="0" fontId="41" fillId="0" borderId="11" xfId="4" applyFont="1" applyFill="1" applyBorder="1" applyAlignment="1" applyProtection="1">
      <alignment horizontal="right" vertical="center"/>
      <protection locked="0"/>
    </xf>
    <xf numFmtId="183" fontId="41" fillId="0" borderId="16" xfId="4" applyNumberFormat="1" applyFont="1" applyFill="1" applyBorder="1" applyAlignment="1" applyProtection="1">
      <alignment horizontal="right" vertical="center"/>
      <protection locked="0"/>
    </xf>
    <xf numFmtId="181" fontId="38" fillId="0" borderId="36" xfId="4" applyNumberFormat="1" applyFont="1" applyFill="1" applyBorder="1" applyProtection="1">
      <alignment vertical="center"/>
      <protection locked="0"/>
    </xf>
    <xf numFmtId="181" fontId="38" fillId="0" borderId="28" xfId="4" applyNumberFormat="1" applyFont="1" applyFill="1" applyBorder="1" applyProtection="1">
      <alignment vertical="center"/>
      <protection locked="0"/>
    </xf>
    <xf numFmtId="183" fontId="38" fillId="0" borderId="1" xfId="4" applyNumberFormat="1" applyFont="1" applyFill="1" applyBorder="1" applyAlignment="1" applyProtection="1">
      <alignment horizontal="right" vertical="center"/>
      <protection locked="0"/>
    </xf>
    <xf numFmtId="183" fontId="38" fillId="0" borderId="16" xfId="4" applyNumberFormat="1" applyFont="1" applyFill="1" applyBorder="1" applyAlignment="1" applyProtection="1">
      <alignment horizontal="right" vertical="center"/>
      <protection locked="0"/>
    </xf>
    <xf numFmtId="0" fontId="2" fillId="0" borderId="1" xfId="0" applyFont="1" applyBorder="1" applyAlignment="1">
      <alignment horizontal="center" vertical="center"/>
    </xf>
    <xf numFmtId="0" fontId="2" fillId="0" borderId="1" xfId="0" applyFont="1" applyFill="1" applyBorder="1" applyAlignment="1" applyProtection="1">
      <alignment horizontal="left" vertical="center" wrapText="1" indent="1"/>
      <protection locked="0"/>
    </xf>
    <xf numFmtId="0" fontId="2" fillId="0" borderId="1" xfId="0" applyFont="1" applyBorder="1" applyAlignment="1">
      <alignment horizontal="center" vertical="center" wrapText="1"/>
    </xf>
    <xf numFmtId="49" fontId="2" fillId="0" borderId="1" xfId="0" applyNumberFormat="1" applyFont="1" applyFill="1" applyBorder="1" applyAlignment="1" applyProtection="1">
      <alignment horizontal="left" vertical="center" wrapText="1" indent="1"/>
      <protection locked="0"/>
    </xf>
    <xf numFmtId="0" fontId="2" fillId="0" borderId="0" xfId="0" applyFont="1" applyAlignment="1">
      <alignment horizontal="center" vertical="top"/>
    </xf>
    <xf numFmtId="0" fontId="2" fillId="0" borderId="0" xfId="0" applyFont="1" applyAlignment="1"/>
    <xf numFmtId="0" fontId="2" fillId="0" borderId="7" xfId="0" applyFont="1" applyFill="1" applyBorder="1" applyAlignment="1" applyProtection="1">
      <alignment shrinkToFit="1"/>
      <protection locked="0"/>
    </xf>
    <xf numFmtId="178" fontId="19" fillId="0" borderId="7" xfId="0" applyNumberFormat="1" applyFont="1" applyFill="1" applyBorder="1" applyAlignment="1" applyProtection="1">
      <alignment shrinkToFit="1"/>
      <protection locked="0"/>
    </xf>
    <xf numFmtId="0" fontId="2" fillId="0" borderId="0" xfId="0" applyFont="1" applyAlignment="1" applyProtection="1"/>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distributed" vertical="top"/>
    </xf>
    <xf numFmtId="0" fontId="2" fillId="0" borderId="0" xfId="0" applyFont="1" applyFill="1" applyAlignment="1" applyProtection="1">
      <alignment horizontal="left" vertical="top" wrapText="1"/>
      <protection locked="0"/>
    </xf>
    <xf numFmtId="0" fontId="2" fillId="0" borderId="0" xfId="0" applyFont="1" applyAlignment="1">
      <alignment horizontal="distributed" vertical="top" shrinkToFit="1"/>
    </xf>
    <xf numFmtId="0" fontId="23" fillId="0" borderId="0" xfId="0" applyFont="1" applyAlignment="1">
      <alignment vertical="top" shrinkToFit="1"/>
    </xf>
    <xf numFmtId="0" fontId="2" fillId="0" borderId="0" xfId="0" quotePrefix="1" applyFont="1" applyFill="1" applyAlignment="1" applyProtection="1">
      <alignment horizontal="right" vertical="top" shrinkToFit="1"/>
      <protection locked="0"/>
    </xf>
    <xf numFmtId="0" fontId="16" fillId="0" borderId="0" xfId="0" applyFont="1" applyFill="1" applyAlignment="1" applyProtection="1">
      <alignment horizontal="right" vertical="top" shrinkToFit="1"/>
      <protection locked="0"/>
    </xf>
    <xf numFmtId="0" fontId="9" fillId="0" borderId="0" xfId="0" applyFont="1" applyAlignment="1">
      <alignment vertical="center"/>
    </xf>
    <xf numFmtId="0" fontId="10" fillId="0" borderId="0" xfId="0" applyFont="1" applyAlignment="1">
      <alignment horizontal="center" vertical="center"/>
    </xf>
    <xf numFmtId="0" fontId="25" fillId="0" borderId="0" xfId="4" applyFont="1" applyAlignment="1">
      <alignment horizontal="center" vertical="center"/>
    </xf>
    <xf numFmtId="0" fontId="28" fillId="0" borderId="0" xfId="4" applyFont="1" applyAlignment="1">
      <alignment horizontal="center" vertical="center"/>
    </xf>
    <xf numFmtId="0" fontId="29" fillId="0" borderId="13" xfId="4" applyFont="1" applyBorder="1" applyAlignment="1">
      <alignment horizontal="center" vertical="center"/>
    </xf>
    <xf numFmtId="0" fontId="29" fillId="0" borderId="17" xfId="4" applyFont="1" applyBorder="1" applyAlignment="1">
      <alignment horizontal="center" vertical="center"/>
    </xf>
    <xf numFmtId="0" fontId="29" fillId="0" borderId="14" xfId="4" applyFont="1" applyBorder="1" applyAlignment="1">
      <alignment horizontal="center" vertical="center" wrapText="1"/>
    </xf>
    <xf numFmtId="0" fontId="31" fillId="0" borderId="18" xfId="4" applyFont="1" applyBorder="1" applyAlignment="1">
      <alignment horizontal="center" vertical="center" wrapText="1"/>
    </xf>
    <xf numFmtId="0" fontId="31" fillId="0" borderId="15" xfId="4" applyFont="1" applyBorder="1" applyAlignment="1">
      <alignment horizontal="center" vertical="center" wrapText="1"/>
    </xf>
    <xf numFmtId="0" fontId="36" fillId="0" borderId="34" xfId="4" applyFont="1" applyBorder="1" applyAlignment="1">
      <alignment horizontal="left" vertical="center" wrapText="1"/>
    </xf>
    <xf numFmtId="0" fontId="36" fillId="0" borderId="35" xfId="4" applyFont="1" applyBorder="1" applyAlignment="1">
      <alignment horizontal="left" vertical="center" wrapText="1"/>
    </xf>
    <xf numFmtId="0" fontId="36" fillId="0" borderId="20" xfId="4" applyFont="1" applyBorder="1" applyAlignment="1">
      <alignment horizontal="left" vertical="center" wrapText="1"/>
    </xf>
    <xf numFmtId="0" fontId="36" fillId="0" borderId="22" xfId="4" applyFont="1" applyBorder="1" applyAlignment="1">
      <alignment horizontal="left" vertical="center" wrapText="1"/>
    </xf>
    <xf numFmtId="0" fontId="34" fillId="0" borderId="20" xfId="5" applyFont="1" applyBorder="1" applyAlignment="1" applyProtection="1">
      <alignment horizontal="left" vertical="center"/>
      <protection locked="0"/>
    </xf>
    <xf numFmtId="0" fontId="34" fillId="0" borderId="21" xfId="5" applyFont="1" applyBorder="1" applyAlignment="1" applyProtection="1">
      <alignment horizontal="left" vertical="center"/>
      <protection locked="0"/>
    </xf>
    <xf numFmtId="0" fontId="33" fillId="0" borderId="20" xfId="5" applyFont="1" applyBorder="1" applyAlignment="1" applyProtection="1">
      <alignment horizontal="left" vertical="center" shrinkToFit="1"/>
      <protection locked="0"/>
    </xf>
    <xf numFmtId="0" fontId="33" fillId="0" borderId="22" xfId="5" applyFont="1" applyBorder="1" applyAlignment="1" applyProtection="1">
      <alignment horizontal="left" vertical="center" shrinkToFit="1"/>
      <protection locked="0"/>
    </xf>
    <xf numFmtId="0" fontId="33" fillId="0" borderId="21" xfId="5" applyFont="1" applyBorder="1" applyAlignment="1" applyProtection="1">
      <alignment horizontal="left" vertical="center" shrinkToFit="1"/>
      <protection locked="0"/>
    </xf>
    <xf numFmtId="0" fontId="32" fillId="0" borderId="27" xfId="4" applyFont="1" applyBorder="1" applyAlignment="1">
      <alignment horizontal="left" vertical="center" wrapText="1"/>
    </xf>
    <xf numFmtId="0" fontId="32" fillId="0" borderId="6" xfId="4" applyFont="1" applyBorder="1" applyAlignment="1">
      <alignment horizontal="left" vertical="center" wrapText="1"/>
    </xf>
    <xf numFmtId="0" fontId="36" fillId="0" borderId="27" xfId="4" applyFont="1" applyBorder="1" applyAlignment="1">
      <alignment horizontal="left" vertical="center" wrapText="1"/>
    </xf>
    <xf numFmtId="0" fontId="36" fillId="0" borderId="6" xfId="4" applyFont="1" applyBorder="1" applyAlignment="1">
      <alignment horizontal="left" vertical="center" wrapText="1"/>
    </xf>
    <xf numFmtId="0" fontId="7" fillId="0" borderId="0" xfId="1" applyFont="1" applyAlignment="1">
      <alignment vertical="top"/>
    </xf>
    <xf numFmtId="0" fontId="8" fillId="0" borderId="0" xfId="1" applyFont="1" applyAlignment="1">
      <alignment horizontal="center" vertical="top"/>
    </xf>
    <xf numFmtId="0" fontId="7" fillId="0" borderId="0" xfId="1" applyFont="1" applyAlignment="1">
      <alignment vertical="top" wrapText="1"/>
    </xf>
    <xf numFmtId="0" fontId="7" fillId="0" borderId="0" xfId="1" quotePrefix="1" applyFont="1" applyFill="1" applyAlignment="1" applyProtection="1">
      <alignment horizontal="right" vertical="top"/>
      <protection locked="0"/>
    </xf>
    <xf numFmtId="0" fontId="7" fillId="0" borderId="0" xfId="1" applyFont="1" applyAlignment="1">
      <alignment horizontal="distributed" vertical="top"/>
    </xf>
    <xf numFmtId="0" fontId="16" fillId="0" borderId="0" xfId="1" applyFont="1" applyFill="1" applyAlignment="1" applyProtection="1">
      <alignment vertical="top"/>
      <protection locked="0"/>
    </xf>
    <xf numFmtId="0" fontId="7" fillId="0" borderId="0" xfId="1" applyFont="1" applyAlignment="1">
      <alignment horizontal="center" vertical="top"/>
    </xf>
    <xf numFmtId="0" fontId="7" fillId="0" borderId="0" xfId="1" quotePrefix="1" applyFont="1" applyAlignment="1">
      <alignment horizontal="right" vertical="top"/>
    </xf>
    <xf numFmtId="0" fontId="7" fillId="0" borderId="0" xfId="1" applyFont="1" applyAlignment="1">
      <alignment horizontal="left" vertical="top" wrapText="1"/>
    </xf>
    <xf numFmtId="0" fontId="7" fillId="0" borderId="4" xfId="1" applyFont="1" applyBorder="1" applyAlignment="1">
      <alignment horizontal="left" vertical="center"/>
    </xf>
    <xf numFmtId="0" fontId="7" fillId="0" borderId="0" xfId="1" applyFont="1" applyBorder="1" applyAlignment="1">
      <alignment horizontal="left" vertical="center"/>
    </xf>
    <xf numFmtId="0" fontId="15" fillId="0" borderId="7" xfId="1" applyFont="1" applyBorder="1" applyAlignment="1">
      <alignment horizontal="center" vertical="top"/>
    </xf>
    <xf numFmtId="0" fontId="7" fillId="0" borderId="0" xfId="1" applyFont="1" applyAlignment="1">
      <alignment vertical="center"/>
    </xf>
  </cellXfs>
  <cellStyles count="6">
    <cellStyle name="桁区切り 2" xfId="2"/>
    <cellStyle name="標準" xfId="0" builtinId="0"/>
    <cellStyle name="標準 2" xfId="1"/>
    <cellStyle name="標準 2 2" xfId="3"/>
    <cellStyle name="標準 3" xfId="4"/>
    <cellStyle name="標準 4" xfId="5"/>
  </cellStyles>
  <dxfs count="23">
    <dxf>
      <fill>
        <patternFill>
          <bgColor theme="8"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248478</xdr:colOff>
      <xdr:row>7</xdr:row>
      <xdr:rowOff>132521</xdr:rowOff>
    </xdr:from>
    <xdr:to>
      <xdr:col>30</xdr:col>
      <xdr:colOff>190499</xdr:colOff>
      <xdr:row>32</xdr:row>
      <xdr:rowOff>57979</xdr:rowOff>
    </xdr:to>
    <xdr:sp macro="" textlink="">
      <xdr:nvSpPr>
        <xdr:cNvPr id="3" name="正方形/長方形 2"/>
        <xdr:cNvSpPr/>
      </xdr:nvSpPr>
      <xdr:spPr>
        <a:xfrm>
          <a:off x="6551543" y="1325217"/>
          <a:ext cx="3130826" cy="4248979"/>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＜記入上の注意＞</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〇　色の付いたセルのみ記入できるよう「シートの保護」を設定しています。</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〇　セルの色が</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ピンク・・・「必須入力」</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水色　・・・「該当がある場合のみ入力」</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となります。</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なお、セルに数値等の入力がされると、セルの色がなくなります。</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〇　補助事業者欄は、設置または運営主体となる法人名が記載されることを想定しております。（法人住所、法人名、理事長等を記載する）</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ただし、法人等の規程上、病院長に交付申請等の権限がある場合は、病院名を記載してください。</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（病院住所、病院名、病院長を記載する）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12</xdr:row>
      <xdr:rowOff>200025</xdr:rowOff>
    </xdr:from>
    <xdr:to>
      <xdr:col>10</xdr:col>
      <xdr:colOff>361950</xdr:colOff>
      <xdr:row>24</xdr:row>
      <xdr:rowOff>152400</xdr:rowOff>
    </xdr:to>
    <xdr:sp macro="" textlink="">
      <xdr:nvSpPr>
        <xdr:cNvPr id="3" name="正方形/長方形 2"/>
        <xdr:cNvSpPr/>
      </xdr:nvSpPr>
      <xdr:spPr>
        <a:xfrm>
          <a:off x="171450" y="3533775"/>
          <a:ext cx="11144250" cy="2466975"/>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＜記入上の注意＞</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〇　色（ピンク）の付いたセルのみ入力できるよう「シートの保護」を設定しています。</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〇　色の付いた箇所すべてに入力をしてください。　なお、セルに数値が入力がされると、セルの色がなくなります。</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〇　総事業費（Ａ欄）及び対象経費の実支出額（Ｄ欄）は、別紙３（実績報告書）のＧ欄の合計と一致しているか確認してください。</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〇　基準額（Ｅ欄）は、別紙３（実績報告書）のＦ欄の合計と一致しているか確認してください。</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〇　寄付金その他の収入（Ｂ欄）は、当該事業に限定した本補助金以外の収入（補助金で賄えない部分の自己資金による補填を除く）を入力してください。</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（基本的にはないものと考えています。）</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なお、該当する収入がない場合は、「０」を入力してください。</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xdr:row>
      <xdr:rowOff>57150</xdr:rowOff>
    </xdr:from>
    <xdr:to>
      <xdr:col>4</xdr:col>
      <xdr:colOff>1571625</xdr:colOff>
      <xdr:row>12</xdr:row>
      <xdr:rowOff>9525</xdr:rowOff>
    </xdr:to>
    <xdr:sp macro="" textlink="">
      <xdr:nvSpPr>
        <xdr:cNvPr id="2" name="正方形/長方形 1"/>
        <xdr:cNvSpPr/>
      </xdr:nvSpPr>
      <xdr:spPr>
        <a:xfrm>
          <a:off x="200025" y="3743325"/>
          <a:ext cx="6791325" cy="638175"/>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＜注意＞</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〇　本様式は自動入力されますので、特段ご記入いただく必要はございません。</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1371600</xdr:rowOff>
    </xdr:to>
    <xdr:sp macro="" textlink="">
      <xdr:nvSpPr>
        <xdr:cNvPr id="2" name="大かっこ 1">
          <a:extLst>
            <a:ext uri="{FF2B5EF4-FFF2-40B4-BE49-F238E27FC236}">
              <a16:creationId xmlns:a16="http://schemas.microsoft.com/office/drawing/2014/main" xmlns="" id="{59CFAA48-E9D1-45B2-8390-3894037E7004}"/>
            </a:ext>
          </a:extLst>
        </xdr:cNvPr>
        <xdr:cNvSpPr/>
      </xdr:nvSpPr>
      <xdr:spPr>
        <a:xfrm>
          <a:off x="7458075" y="2105025"/>
          <a:ext cx="1114425" cy="64770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xmlns="" id="{27D3F2D9-2A15-43C9-9D6F-E919D938B472}"/>
            </a:ext>
          </a:extLst>
        </xdr:cNvPr>
        <xdr:cNvSpPr/>
      </xdr:nvSpPr>
      <xdr:spPr>
        <a:xfrm>
          <a:off x="8677275" y="1847850"/>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28575</xdr:colOff>
      <xdr:row>5</xdr:row>
      <xdr:rowOff>876300</xdr:rowOff>
    </xdr:from>
    <xdr:to>
      <xdr:col>6</xdr:col>
      <xdr:colOff>1143000</xdr:colOff>
      <xdr:row>5</xdr:row>
      <xdr:rowOff>1600200</xdr:rowOff>
    </xdr:to>
    <xdr:sp macro="" textlink="">
      <xdr:nvSpPr>
        <xdr:cNvPr id="2" name="大かっこ 1">
          <a:extLst>
            <a:ext uri="{FF2B5EF4-FFF2-40B4-BE49-F238E27FC236}">
              <a16:creationId xmlns:a16="http://schemas.microsoft.com/office/drawing/2014/main" xmlns="" id="{BC3B274D-240C-4CC2-BE96-46F6238C8B87}"/>
            </a:ext>
          </a:extLst>
        </xdr:cNvPr>
        <xdr:cNvSpPr/>
      </xdr:nvSpPr>
      <xdr:spPr>
        <a:xfrm>
          <a:off x="7734300" y="2247900"/>
          <a:ext cx="1114425"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xdr:row>
      <xdr:rowOff>838200</xdr:rowOff>
    </xdr:from>
    <xdr:to>
      <xdr:col>7</xdr:col>
      <xdr:colOff>1123950</xdr:colOff>
      <xdr:row>5</xdr:row>
      <xdr:rowOff>1285875</xdr:rowOff>
    </xdr:to>
    <xdr:sp macro="" textlink="">
      <xdr:nvSpPr>
        <xdr:cNvPr id="3" name="大かっこ 2">
          <a:extLst>
            <a:ext uri="{FF2B5EF4-FFF2-40B4-BE49-F238E27FC236}">
              <a16:creationId xmlns:a16="http://schemas.microsoft.com/office/drawing/2014/main" xmlns="" id="{B0D453C9-6333-4DD2-A5E3-3EC02FC488EA}"/>
            </a:ext>
          </a:extLst>
        </xdr:cNvPr>
        <xdr:cNvSpPr/>
      </xdr:nvSpPr>
      <xdr:spPr>
        <a:xfrm>
          <a:off x="8934450" y="2209800"/>
          <a:ext cx="105727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2</xdr:row>
      <xdr:rowOff>161925</xdr:rowOff>
    </xdr:from>
    <xdr:to>
      <xdr:col>24</xdr:col>
      <xdr:colOff>173935</xdr:colOff>
      <xdr:row>7</xdr:row>
      <xdr:rowOff>149502</xdr:rowOff>
    </xdr:to>
    <xdr:sp macro="" textlink="">
      <xdr:nvSpPr>
        <xdr:cNvPr id="2" name="正方形/長方形 1"/>
        <xdr:cNvSpPr/>
      </xdr:nvSpPr>
      <xdr:spPr>
        <a:xfrm>
          <a:off x="7820025" y="638175"/>
          <a:ext cx="2774260" cy="2035452"/>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＜記入上の注意＞</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〇　色の付いたセルのみ入力できるよう「シートの保護」を設定しています。</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〇　セルに数値等が入力されると、セルの色がなくなります。</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〇　行が不足する場合は、シートをコピーしてください。</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補助率 "/>
      <sheetName val="事業リスト（ＢＤ１）"/>
      <sheetName val="プルダウン"/>
      <sheetName val="第1号様式別紙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53"/>
  <sheetViews>
    <sheetView tabSelected="1" view="pageBreakPreview" zoomScale="115" zoomScaleNormal="100" zoomScaleSheetLayoutView="115" workbookViewId="0">
      <selection activeCell="H4" sqref="H4"/>
    </sheetView>
  </sheetViews>
  <sheetFormatPr defaultColWidth="3.75" defaultRowHeight="12.75"/>
  <cols>
    <col min="1" max="2" width="1.875" style="27" customWidth="1"/>
    <col min="3" max="3" width="3.75" style="27"/>
    <col min="4" max="4" width="12.625" style="27" customWidth="1"/>
    <col min="5" max="8" width="3.75" style="27" customWidth="1"/>
    <col min="9" max="9" width="1.375" style="27" customWidth="1"/>
    <col min="10" max="10" width="9.375" style="27" customWidth="1"/>
    <col min="11" max="11" width="3.75" style="27" customWidth="1"/>
    <col min="12" max="12" width="1.875" style="27" customWidth="1"/>
    <col min="13" max="16" width="3.75" style="27"/>
    <col min="17" max="17" width="8.125" style="27" customWidth="1"/>
    <col min="18" max="16384" width="3.75" style="27"/>
  </cols>
  <sheetData>
    <row r="2" spans="1:19">
      <c r="C2" s="152" t="s">
        <v>0</v>
      </c>
      <c r="D2" s="152"/>
      <c r="E2" s="152"/>
      <c r="F2" s="152"/>
      <c r="G2" s="152"/>
      <c r="H2" s="152"/>
      <c r="I2" s="152"/>
      <c r="J2" s="152"/>
      <c r="K2" s="152"/>
      <c r="L2" s="152"/>
      <c r="M2" s="152"/>
      <c r="N2" s="152"/>
      <c r="O2" s="152"/>
      <c r="P2" s="152"/>
      <c r="Q2" s="152"/>
      <c r="R2" s="152"/>
      <c r="S2" s="152"/>
    </row>
    <row r="3" spans="1:19" ht="14.25">
      <c r="A3" s="30"/>
      <c r="D3" s="39"/>
      <c r="E3" s="39"/>
      <c r="F3" s="39"/>
      <c r="G3" s="39"/>
      <c r="H3" s="39"/>
      <c r="I3" s="39"/>
      <c r="J3" s="39"/>
      <c r="K3" s="39"/>
      <c r="L3" s="39"/>
      <c r="M3" s="39"/>
      <c r="N3" s="158" t="s">
        <v>67</v>
      </c>
      <c r="O3" s="158"/>
      <c r="P3" s="158"/>
      <c r="Q3" s="158"/>
      <c r="R3" s="158"/>
      <c r="S3" s="158"/>
    </row>
    <row r="4" spans="1:19" ht="14.25">
      <c r="A4" s="30"/>
      <c r="D4" s="39"/>
      <c r="E4" s="39"/>
      <c r="F4" s="39"/>
      <c r="G4" s="39"/>
      <c r="H4" s="39"/>
      <c r="I4" s="39"/>
      <c r="J4" s="39"/>
      <c r="K4" s="39"/>
      <c r="L4" s="39"/>
      <c r="M4" s="39"/>
      <c r="N4" s="157" t="s">
        <v>1</v>
      </c>
      <c r="O4" s="157"/>
      <c r="P4" s="157"/>
      <c r="Q4" s="157"/>
      <c r="R4" s="157"/>
      <c r="S4" s="157"/>
    </row>
    <row r="7" spans="1:19">
      <c r="C7" s="152" t="s">
        <v>2</v>
      </c>
      <c r="D7" s="152"/>
      <c r="E7" s="152"/>
      <c r="F7" s="152"/>
      <c r="G7" s="152"/>
      <c r="H7" s="152"/>
      <c r="I7" s="152"/>
      <c r="J7" s="152"/>
      <c r="K7" s="152"/>
      <c r="L7" s="152"/>
      <c r="M7" s="152"/>
      <c r="N7" s="152"/>
      <c r="O7" s="152"/>
      <c r="P7" s="152"/>
      <c r="Q7" s="152"/>
      <c r="R7" s="152"/>
      <c r="S7" s="152"/>
    </row>
    <row r="10" spans="1:19">
      <c r="I10" s="27" t="s">
        <v>3</v>
      </c>
    </row>
    <row r="11" spans="1:19" ht="13.5">
      <c r="A11" s="28"/>
      <c r="J11" s="153" t="s">
        <v>69</v>
      </c>
      <c r="K11" s="153"/>
      <c r="M11" s="154"/>
      <c r="N11" s="154"/>
      <c r="O11" s="154"/>
      <c r="P11" s="154"/>
      <c r="Q11" s="154"/>
      <c r="R11" s="154"/>
      <c r="S11" s="154"/>
    </row>
    <row r="12" spans="1:19" ht="13.5">
      <c r="A12" s="28"/>
      <c r="J12" s="29"/>
      <c r="K12" s="29"/>
      <c r="M12" s="154"/>
      <c r="N12" s="154"/>
      <c r="O12" s="154"/>
      <c r="P12" s="154"/>
      <c r="Q12" s="154"/>
      <c r="R12" s="154"/>
      <c r="S12" s="154"/>
    </row>
    <row r="13" spans="1:19" ht="13.5">
      <c r="A13" s="28"/>
      <c r="J13" s="153" t="s">
        <v>4</v>
      </c>
      <c r="K13" s="153"/>
      <c r="M13" s="154"/>
      <c r="N13" s="154"/>
      <c r="O13" s="154"/>
      <c r="P13" s="154"/>
      <c r="Q13" s="154"/>
      <c r="R13" s="154"/>
      <c r="S13" s="154"/>
    </row>
    <row r="14" spans="1:19" ht="13.5">
      <c r="A14" s="28"/>
      <c r="J14" s="29"/>
      <c r="K14" s="29"/>
      <c r="M14" s="154"/>
      <c r="N14" s="154"/>
      <c r="O14" s="154"/>
      <c r="P14" s="154"/>
      <c r="Q14" s="154"/>
      <c r="R14" s="154"/>
      <c r="S14" s="154"/>
    </row>
    <row r="15" spans="1:19" ht="13.5">
      <c r="A15" s="28"/>
      <c r="J15" s="155" t="s">
        <v>70</v>
      </c>
      <c r="K15" s="155"/>
      <c r="M15" s="154"/>
      <c r="N15" s="154"/>
      <c r="O15" s="154"/>
      <c r="P15" s="154"/>
      <c r="Q15" s="154"/>
      <c r="R15" s="154"/>
      <c r="S15" s="154"/>
    </row>
    <row r="16" spans="1:19" ht="13.5">
      <c r="A16" s="28"/>
      <c r="J16" s="156" t="s">
        <v>75</v>
      </c>
      <c r="K16" s="156"/>
      <c r="M16" s="154"/>
      <c r="N16" s="154"/>
      <c r="O16" s="154"/>
      <c r="P16" s="154"/>
      <c r="Q16" s="154"/>
      <c r="R16" s="154"/>
      <c r="S16" s="154"/>
    </row>
    <row r="19" spans="1:20">
      <c r="C19" s="146" t="s">
        <v>153</v>
      </c>
      <c r="D19" s="146"/>
      <c r="E19" s="146"/>
      <c r="F19" s="146"/>
      <c r="G19" s="146"/>
      <c r="H19" s="146"/>
      <c r="I19" s="146"/>
      <c r="J19" s="146"/>
      <c r="K19" s="146"/>
      <c r="L19" s="146"/>
      <c r="M19" s="146"/>
      <c r="N19" s="146"/>
      <c r="O19" s="146"/>
      <c r="P19" s="146"/>
      <c r="Q19" s="146"/>
      <c r="R19" s="146"/>
      <c r="S19" s="146"/>
    </row>
    <row r="21" spans="1:20">
      <c r="C21" s="151" t="s">
        <v>77</v>
      </c>
      <c r="D21" s="151"/>
      <c r="E21" s="151"/>
      <c r="F21" s="151"/>
      <c r="G21" s="151"/>
      <c r="H21" s="151"/>
      <c r="I21" s="151"/>
      <c r="J21" s="151"/>
      <c r="K21" s="151"/>
      <c r="L21" s="151"/>
      <c r="M21" s="151"/>
      <c r="N21" s="151"/>
      <c r="O21" s="151"/>
      <c r="P21" s="151"/>
      <c r="Q21" s="151"/>
      <c r="R21" s="151"/>
      <c r="S21" s="151"/>
    </row>
    <row r="22" spans="1:20">
      <c r="C22" s="151"/>
      <c r="D22" s="151"/>
      <c r="E22" s="151"/>
      <c r="F22" s="151"/>
      <c r="G22" s="151"/>
      <c r="H22" s="151"/>
      <c r="I22" s="151"/>
      <c r="J22" s="151"/>
      <c r="K22" s="151"/>
      <c r="L22" s="151"/>
      <c r="M22" s="151"/>
      <c r="N22" s="151"/>
      <c r="O22" s="151"/>
      <c r="P22" s="151"/>
      <c r="Q22" s="151"/>
      <c r="R22" s="151"/>
      <c r="S22" s="151"/>
    </row>
    <row r="24" spans="1:20">
      <c r="C24" s="146" t="s">
        <v>5</v>
      </c>
      <c r="D24" s="146"/>
      <c r="E24" s="146"/>
      <c r="F24" s="146"/>
      <c r="G24" s="146"/>
      <c r="H24" s="146"/>
      <c r="I24" s="146"/>
      <c r="J24" s="146"/>
      <c r="K24" s="146"/>
      <c r="L24" s="146"/>
      <c r="M24" s="146"/>
      <c r="N24" s="146"/>
      <c r="O24" s="146"/>
      <c r="P24" s="146"/>
      <c r="Q24" s="146"/>
      <c r="R24" s="146"/>
      <c r="S24" s="146"/>
    </row>
    <row r="26" spans="1:20" s="35" customFormat="1" ht="17.25">
      <c r="A26" s="38"/>
      <c r="C26" s="147" t="s">
        <v>23</v>
      </c>
      <c r="D26" s="147"/>
      <c r="E26" s="147"/>
      <c r="F26" s="148"/>
      <c r="G26" s="148"/>
      <c r="H26" s="148"/>
      <c r="I26" s="148"/>
      <c r="J26" s="148"/>
      <c r="K26" s="148"/>
      <c r="L26" s="148"/>
      <c r="M26" s="148"/>
      <c r="N26" s="148"/>
      <c r="O26" s="148"/>
      <c r="P26" s="148"/>
      <c r="Q26" s="148"/>
      <c r="R26" s="36"/>
      <c r="S26" s="36"/>
      <c r="T26" s="36"/>
    </row>
    <row r="27" spans="1:20" s="35" customFormat="1">
      <c r="R27" s="36"/>
      <c r="S27" s="36"/>
      <c r="T27" s="36"/>
    </row>
    <row r="28" spans="1:20" s="35" customFormat="1" ht="17.25">
      <c r="A28" s="38"/>
      <c r="C28" s="147" t="s">
        <v>78</v>
      </c>
      <c r="D28" s="147"/>
      <c r="E28" s="147"/>
      <c r="F28" s="149">
        <f>'別紙１（所要額精算書'!I8</f>
        <v>0</v>
      </c>
      <c r="G28" s="149"/>
      <c r="H28" s="149"/>
      <c r="I28" s="149"/>
      <c r="J28" s="149"/>
      <c r="K28" s="37" t="s">
        <v>66</v>
      </c>
    </row>
    <row r="29" spans="1:20" s="35" customFormat="1"/>
    <row r="30" spans="1:20" s="35" customFormat="1" ht="14.25">
      <c r="A30" s="34"/>
      <c r="C30" s="147" t="s">
        <v>132</v>
      </c>
      <c r="D30" s="147"/>
      <c r="E30" s="147"/>
      <c r="F30" s="147"/>
      <c r="G30" s="147"/>
      <c r="H30" s="147"/>
      <c r="I30" s="147"/>
      <c r="J30" s="147"/>
      <c r="K30" s="147"/>
      <c r="L30" s="147"/>
      <c r="M30" s="147"/>
      <c r="N30" s="147"/>
      <c r="O30" s="147"/>
      <c r="P30" s="147"/>
      <c r="Q30" s="147"/>
      <c r="R30" s="147"/>
      <c r="S30" s="147"/>
    </row>
    <row r="31" spans="1:20" s="35" customFormat="1"/>
    <row r="32" spans="1:20" s="45" customFormat="1" ht="14.25">
      <c r="A32" s="34"/>
      <c r="C32" s="147" t="s">
        <v>68</v>
      </c>
      <c r="D32" s="147"/>
      <c r="E32" s="147"/>
      <c r="F32" s="147"/>
      <c r="G32" s="147"/>
      <c r="H32" s="147"/>
      <c r="I32" s="147"/>
      <c r="J32" s="147"/>
      <c r="K32" s="147"/>
      <c r="L32" s="147"/>
      <c r="M32" s="147"/>
      <c r="N32" s="147"/>
      <c r="O32" s="147"/>
      <c r="P32" s="147"/>
      <c r="Q32" s="147"/>
      <c r="R32" s="147"/>
      <c r="S32" s="147"/>
    </row>
    <row r="33" spans="1:19" s="45" customFormat="1"/>
    <row r="34" spans="1:19" s="35" customFormat="1" ht="14.25">
      <c r="A34" s="34"/>
      <c r="C34" s="150" t="s">
        <v>134</v>
      </c>
      <c r="D34" s="150"/>
      <c r="E34" s="150"/>
      <c r="F34" s="150"/>
      <c r="G34" s="150"/>
      <c r="H34" s="150"/>
      <c r="I34" s="150"/>
      <c r="J34" s="150"/>
      <c r="K34" s="150"/>
      <c r="L34" s="150"/>
      <c r="M34" s="150"/>
      <c r="N34" s="150"/>
      <c r="O34" s="150"/>
      <c r="P34" s="150"/>
      <c r="Q34" s="150"/>
      <c r="R34" s="150"/>
      <c r="S34" s="150"/>
    </row>
    <row r="35" spans="1:19" s="35" customFormat="1"/>
    <row r="36" spans="1:19" s="35" customFormat="1" ht="14.25">
      <c r="A36" s="34"/>
      <c r="C36" s="147" t="s">
        <v>157</v>
      </c>
      <c r="D36" s="147"/>
      <c r="E36" s="147"/>
      <c r="F36" s="147"/>
      <c r="G36" s="147"/>
      <c r="H36" s="147"/>
      <c r="I36" s="147"/>
      <c r="J36" s="147"/>
      <c r="K36" s="147"/>
      <c r="L36" s="147"/>
      <c r="M36" s="147"/>
      <c r="N36" s="147"/>
      <c r="O36" s="147"/>
      <c r="P36" s="147"/>
      <c r="Q36" s="147"/>
      <c r="R36" s="147"/>
      <c r="S36" s="147"/>
    </row>
    <row r="37" spans="1:19" s="35" customFormat="1"/>
    <row r="38" spans="1:19" s="35" customFormat="1" ht="14.25">
      <c r="A38" s="34"/>
      <c r="C38" s="147" t="s">
        <v>133</v>
      </c>
      <c r="D38" s="147"/>
      <c r="E38" s="147"/>
      <c r="F38" s="147"/>
      <c r="G38" s="147"/>
      <c r="H38" s="147"/>
      <c r="I38" s="147"/>
      <c r="J38" s="147"/>
      <c r="K38" s="147"/>
      <c r="L38" s="147"/>
      <c r="M38" s="147"/>
      <c r="N38" s="147"/>
      <c r="O38" s="147"/>
      <c r="P38" s="147"/>
      <c r="Q38" s="147"/>
      <c r="R38" s="147"/>
      <c r="S38" s="147"/>
    </row>
    <row r="41" spans="1:19">
      <c r="C41" s="27" t="s">
        <v>62</v>
      </c>
    </row>
    <row r="42" spans="1:19" s="33" customFormat="1" ht="9"/>
    <row r="43" spans="1:19" ht="28.5">
      <c r="A43" s="32"/>
      <c r="D43" s="142" t="s">
        <v>63</v>
      </c>
      <c r="E43" s="142"/>
      <c r="F43" s="143"/>
      <c r="G43" s="143"/>
      <c r="H43" s="143"/>
      <c r="I43" s="143"/>
      <c r="J43" s="143"/>
      <c r="K43" s="143"/>
      <c r="L43" s="143"/>
      <c r="M43" s="143"/>
      <c r="N43" s="143"/>
      <c r="O43" s="143"/>
      <c r="P43" s="143"/>
    </row>
    <row r="44" spans="1:19" ht="28.5">
      <c r="A44" s="32"/>
      <c r="D44" s="142" t="s">
        <v>64</v>
      </c>
      <c r="E44" s="142"/>
      <c r="F44" s="143"/>
      <c r="G44" s="143"/>
      <c r="H44" s="143"/>
      <c r="I44" s="143"/>
      <c r="J44" s="143"/>
      <c r="K44" s="143"/>
      <c r="L44" s="143"/>
      <c r="M44" s="143"/>
      <c r="N44" s="143"/>
      <c r="O44" s="143"/>
      <c r="P44" s="143"/>
    </row>
    <row r="45" spans="1:19" ht="28.5">
      <c r="A45" s="32"/>
      <c r="D45" s="142" t="s">
        <v>65</v>
      </c>
      <c r="E45" s="142"/>
      <c r="F45" s="143"/>
      <c r="G45" s="143"/>
      <c r="H45" s="143"/>
      <c r="I45" s="143"/>
      <c r="J45" s="143"/>
      <c r="K45" s="143"/>
      <c r="L45" s="143"/>
      <c r="M45" s="143"/>
      <c r="N45" s="143"/>
      <c r="O45" s="143"/>
      <c r="P45" s="143"/>
    </row>
    <row r="46" spans="1:19" ht="28.5">
      <c r="A46" s="32"/>
      <c r="D46" s="144" t="s">
        <v>71</v>
      </c>
      <c r="E46" s="142"/>
      <c r="F46" s="145"/>
      <c r="G46" s="145"/>
      <c r="H46" s="145"/>
      <c r="I46" s="145"/>
      <c r="J46" s="145"/>
      <c r="K46" s="145"/>
      <c r="L46" s="145"/>
      <c r="M46" s="145"/>
      <c r="N46" s="145"/>
      <c r="O46" s="145"/>
      <c r="P46" s="145"/>
    </row>
    <row r="47" spans="1:19" ht="28.5">
      <c r="A47" s="32"/>
      <c r="D47" s="144" t="s">
        <v>74</v>
      </c>
      <c r="E47" s="142"/>
      <c r="F47" s="143"/>
      <c r="G47" s="143"/>
      <c r="H47" s="143"/>
      <c r="I47" s="143"/>
      <c r="J47" s="143"/>
      <c r="K47" s="143"/>
      <c r="L47" s="143"/>
      <c r="M47" s="143"/>
      <c r="N47" s="143"/>
      <c r="O47" s="143"/>
      <c r="P47" s="143"/>
    </row>
    <row r="48" spans="1:19">
      <c r="D48" s="27" t="s">
        <v>73</v>
      </c>
    </row>
    <row r="53" spans="1:1" ht="25.5">
      <c r="A53" s="31" t="s">
        <v>72</v>
      </c>
    </row>
  </sheetData>
  <sheetProtection sheet="1" objects="1" scenarios="1"/>
  <dataConsolidate/>
  <mergeCells count="33">
    <mergeCell ref="C21:S22"/>
    <mergeCell ref="C2:S2"/>
    <mergeCell ref="C7:S7"/>
    <mergeCell ref="J11:K11"/>
    <mergeCell ref="M11:S12"/>
    <mergeCell ref="J13:K13"/>
    <mergeCell ref="M13:S14"/>
    <mergeCell ref="J15:K15"/>
    <mergeCell ref="M15:S16"/>
    <mergeCell ref="C19:S19"/>
    <mergeCell ref="J16:K16"/>
    <mergeCell ref="N4:S4"/>
    <mergeCell ref="N3:S3"/>
    <mergeCell ref="D44:E44"/>
    <mergeCell ref="F44:P44"/>
    <mergeCell ref="C24:S24"/>
    <mergeCell ref="C26:E26"/>
    <mergeCell ref="F26:Q26"/>
    <mergeCell ref="C28:E28"/>
    <mergeCell ref="F28:J28"/>
    <mergeCell ref="C30:S30"/>
    <mergeCell ref="C34:S34"/>
    <mergeCell ref="C36:S36"/>
    <mergeCell ref="C38:S38"/>
    <mergeCell ref="D43:E43"/>
    <mergeCell ref="F43:P43"/>
    <mergeCell ref="C32:S32"/>
    <mergeCell ref="D45:E45"/>
    <mergeCell ref="F45:P45"/>
    <mergeCell ref="D46:E46"/>
    <mergeCell ref="F46:P46"/>
    <mergeCell ref="D47:E47"/>
    <mergeCell ref="F47:P47"/>
  </mergeCells>
  <phoneticPr fontId="3"/>
  <conditionalFormatting sqref="D4:N4">
    <cfRule type="expression" priority="5">
      <formula>"or(0,*)"</formula>
    </cfRule>
  </conditionalFormatting>
  <conditionalFormatting sqref="F43:P47 F28:J28 F26:Q26 M11:S16">
    <cfRule type="containsBlanks" dxfId="22" priority="3">
      <formula>LEN(TRIM(F11))=0</formula>
    </cfRule>
  </conditionalFormatting>
  <conditionalFormatting sqref="N4:S4">
    <cfRule type="cellIs" dxfId="21" priority="2" operator="equal">
      <formula>"令和　　年　　月　　日"</formula>
    </cfRule>
  </conditionalFormatting>
  <conditionalFormatting sqref="N3:S3">
    <cfRule type="cellIs" dxfId="20" priority="1" operator="equal">
      <formula>"番　　　　　号"</formula>
    </cfRule>
  </conditionalFormatting>
  <dataValidations count="4">
    <dataValidation type="whole" imeMode="halfAlpha" operator="greaterThanOrEqual" allowBlank="1" showInputMessage="1" showErrorMessage="1" sqref="F28:J28">
      <formula1>0</formula1>
    </dataValidation>
    <dataValidation type="textLength" imeMode="halfAlpha" operator="greaterThanOrEqual" allowBlank="1" showInputMessage="1" showErrorMessage="1" sqref="F46:P46">
      <formula1>1</formula1>
    </dataValidation>
    <dataValidation imeMode="halfKatakana" allowBlank="1" showInputMessage="1" showErrorMessage="1" sqref="F47:P47"/>
    <dataValidation imeMode="on" allowBlank="1" showInputMessage="1" showErrorMessage="1" sqref="F43:P45 M11:S16 F26:Q26 D3:N4"/>
  </dataValidations>
  <pageMargins left="1.1023622047244095" right="1.1023622047244095" top="1.1023622047244095" bottom="1.1023622047244095"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
  <sheetViews>
    <sheetView view="pageBreakPreview" zoomScaleNormal="100" zoomScaleSheetLayoutView="100" workbookViewId="0">
      <selection activeCell="A4" sqref="A4"/>
    </sheetView>
  </sheetViews>
  <sheetFormatPr defaultColWidth="3.75" defaultRowHeight="16.5" customHeight="1"/>
  <cols>
    <col min="1" max="1" width="2.375" style="3" customWidth="1"/>
    <col min="2" max="2" width="34" style="3" customWidth="1"/>
    <col min="3" max="9" width="13.875" style="3" customWidth="1"/>
    <col min="10" max="14" width="10.25" style="3" customWidth="1"/>
    <col min="15" max="16384" width="3.75" style="3"/>
  </cols>
  <sheetData>
    <row r="1" spans="1:9" ht="12.75">
      <c r="B1" s="4" t="s">
        <v>136</v>
      </c>
    </row>
    <row r="2" spans="1:9" ht="12.75"/>
    <row r="3" spans="1:9" ht="17.25">
      <c r="B3" s="160" t="s">
        <v>131</v>
      </c>
      <c r="C3" s="160"/>
      <c r="D3" s="160"/>
      <c r="E3" s="160"/>
      <c r="F3" s="160"/>
      <c r="G3" s="160"/>
      <c r="H3" s="160"/>
      <c r="I3" s="160"/>
    </row>
    <row r="4" spans="1:9" ht="12.75"/>
    <row r="5" spans="1:9" ht="12.75">
      <c r="I5" s="5" t="s">
        <v>20</v>
      </c>
    </row>
    <row r="6" spans="1:9" ht="44.25">
      <c r="A6" s="6"/>
      <c r="B6" s="7" t="s">
        <v>6</v>
      </c>
      <c r="C6" s="7" t="s">
        <v>7</v>
      </c>
      <c r="D6" s="8" t="s">
        <v>8</v>
      </c>
      <c r="E6" s="7" t="s">
        <v>9</v>
      </c>
      <c r="F6" s="8" t="s">
        <v>129</v>
      </c>
      <c r="G6" s="7" t="s">
        <v>10</v>
      </c>
      <c r="H6" s="7" t="s">
        <v>11</v>
      </c>
      <c r="I6" s="7" t="s">
        <v>12</v>
      </c>
    </row>
    <row r="7" spans="1:9" ht="18.75">
      <c r="A7" s="9"/>
      <c r="B7" s="10"/>
      <c r="C7" s="11" t="s">
        <v>13</v>
      </c>
      <c r="D7" s="12" t="s">
        <v>14</v>
      </c>
      <c r="E7" s="11" t="s">
        <v>15</v>
      </c>
      <c r="F7" s="12" t="s">
        <v>16</v>
      </c>
      <c r="G7" s="11" t="s">
        <v>17</v>
      </c>
      <c r="H7" s="11" t="s">
        <v>18</v>
      </c>
      <c r="I7" s="11" t="s">
        <v>19</v>
      </c>
    </row>
    <row r="8" spans="1:9" ht="65.25">
      <c r="A8" s="13"/>
      <c r="B8" s="40" t="str">
        <f>IF(様式第１号!F26="","",様式第１号!F26)</f>
        <v/>
      </c>
      <c r="C8" s="41">
        <f>'別紙３ 報告書【病院】 '!J31+'別紙３ 報告書【診療所】 '!J13</f>
        <v>0</v>
      </c>
      <c r="D8" s="41"/>
      <c r="E8" s="14">
        <f>C8-D8</f>
        <v>0</v>
      </c>
      <c r="F8" s="41">
        <f>'別紙３ 報告書【病院】 '!J31+'別紙３ 報告書【診療所】 '!J13</f>
        <v>0</v>
      </c>
      <c r="G8" s="41">
        <f>'別紙３ 報告書【病院】 '!H31+'別紙３ 報告書【診療所】 '!H13</f>
        <v>0</v>
      </c>
      <c r="H8" s="14">
        <f>IF(OR(F8=0,G8=0),0,MIN(F8:G8))</f>
        <v>0</v>
      </c>
      <c r="I8" s="14">
        <f>ROUNDDOWN(MIN(E8,H8),-3)</f>
        <v>0</v>
      </c>
    </row>
    <row r="10" spans="1:9" ht="16.5" customHeight="1">
      <c r="B10" s="159" t="s">
        <v>21</v>
      </c>
      <c r="C10" s="159"/>
      <c r="D10" s="159"/>
      <c r="E10" s="159"/>
      <c r="F10" s="159"/>
      <c r="G10" s="159"/>
      <c r="H10" s="159"/>
      <c r="I10" s="159"/>
    </row>
    <row r="11" spans="1:9" ht="16.5" customHeight="1">
      <c r="B11" s="159" t="s">
        <v>22</v>
      </c>
      <c r="C11" s="159"/>
      <c r="D11" s="159"/>
      <c r="E11" s="159"/>
      <c r="F11" s="159"/>
      <c r="G11" s="159"/>
      <c r="H11" s="159"/>
      <c r="I11" s="159"/>
    </row>
    <row r="14" spans="1:9" ht="16.5" customHeight="1">
      <c r="B14" s="159"/>
      <c r="C14" s="159"/>
      <c r="D14" s="159"/>
      <c r="E14" s="159"/>
      <c r="F14" s="159"/>
      <c r="G14" s="159"/>
      <c r="H14" s="159"/>
      <c r="I14" s="159"/>
    </row>
    <row r="15" spans="1:9" ht="16.5" customHeight="1">
      <c r="B15" s="159"/>
      <c r="C15" s="159"/>
      <c r="D15" s="159"/>
      <c r="E15" s="159"/>
      <c r="F15" s="159"/>
      <c r="G15" s="159"/>
      <c r="H15" s="159"/>
      <c r="I15" s="159"/>
    </row>
    <row r="16" spans="1:9" ht="16.5" customHeight="1">
      <c r="B16" s="159"/>
      <c r="C16" s="159"/>
      <c r="D16" s="159"/>
      <c r="E16" s="159"/>
      <c r="F16" s="159"/>
      <c r="G16" s="159"/>
      <c r="H16" s="159"/>
      <c r="I16" s="159"/>
    </row>
  </sheetData>
  <sheetProtection sheet="1" objects="1" scenarios="1"/>
  <mergeCells count="6">
    <mergeCell ref="B16:I16"/>
    <mergeCell ref="B3:I3"/>
    <mergeCell ref="B11:I11"/>
    <mergeCell ref="B10:I10"/>
    <mergeCell ref="B14:I14"/>
    <mergeCell ref="B15:I15"/>
  </mergeCells>
  <phoneticPr fontId="3"/>
  <conditionalFormatting sqref="B8:D8 F8:G8">
    <cfRule type="containsBlanks" dxfId="19" priority="1">
      <formula>LEN(TRIM(B8))=0</formula>
    </cfRule>
  </conditionalFormatting>
  <dataValidations count="2">
    <dataValidation imeMode="on" allowBlank="1" showInputMessage="1" showErrorMessage="1" sqref="B8"/>
    <dataValidation type="whole" imeMode="halfAlpha" operator="greaterThanOrEqual" allowBlank="1" showInputMessage="1" showErrorMessage="1" errorTitle="入力値エラー" error="整数値で入力がされていません_x000a_小数点以下が入力されているなど、整数値以外が入力されていませんか？" sqref="C8:D8 F8:G8">
      <formula1>0</formula1>
    </dataValidation>
  </dataValidations>
  <pageMargins left="0.78740157480314965" right="0.78740157480314965" top="1.1811023622047245" bottom="0.78740157480314965" header="0.31496062992125984" footer="0.31496062992125984"/>
  <pageSetup paperSize="9" orientation="landscape" r:id="rId1"/>
  <ignoredErrors>
    <ignoredError sqref="B8"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view="pageBreakPreview" zoomScaleNormal="100" zoomScaleSheetLayoutView="100" workbookViewId="0"/>
  </sheetViews>
  <sheetFormatPr defaultRowHeight="13.5"/>
  <cols>
    <col min="1" max="1" width="2.625" style="48" customWidth="1"/>
    <col min="2" max="2" width="25.25" style="47" customWidth="1"/>
    <col min="3" max="3" width="20.625" style="47" customWidth="1"/>
    <col min="4" max="5" width="22.625" style="47" customWidth="1"/>
    <col min="6" max="16384" width="9" style="47"/>
  </cols>
  <sheetData>
    <row r="1" spans="1:5" ht="17.25" customHeight="1">
      <c r="A1" s="46" t="s">
        <v>79</v>
      </c>
    </row>
    <row r="2" spans="1:5" ht="22.5" customHeight="1"/>
    <row r="3" spans="1:5" ht="17.25" customHeight="1">
      <c r="A3" s="161" t="s">
        <v>154</v>
      </c>
      <c r="B3" s="162"/>
      <c r="C3" s="162"/>
      <c r="D3" s="162"/>
      <c r="E3" s="162"/>
    </row>
    <row r="4" spans="1:5" ht="25.5" customHeight="1" thickBot="1"/>
    <row r="5" spans="1:5" ht="36" customHeight="1">
      <c r="B5" s="163" t="s">
        <v>84</v>
      </c>
      <c r="C5" s="165" t="s">
        <v>130</v>
      </c>
      <c r="D5" s="165" t="s">
        <v>80</v>
      </c>
      <c r="E5" s="167"/>
    </row>
    <row r="6" spans="1:5" ht="73.5" customHeight="1" thickBot="1">
      <c r="B6" s="164"/>
      <c r="C6" s="166"/>
      <c r="D6" s="49" t="s">
        <v>81</v>
      </c>
      <c r="E6" s="50" t="s">
        <v>82</v>
      </c>
    </row>
    <row r="7" spans="1:5" ht="84.75" customHeight="1" thickTop="1" thickBot="1">
      <c r="B7" s="126">
        <f>様式第１号!F26</f>
        <v>0</v>
      </c>
      <c r="C7" s="127">
        <f>'別紙１（所要額精算書'!I8</f>
        <v>0</v>
      </c>
      <c r="D7" s="127">
        <f>'別紙３ 報告書【病院】 '!F31+'別紙３ 報告書【診療所】 '!F13</f>
        <v>0</v>
      </c>
      <c r="E7" s="128">
        <f>'別紙３ 報告書【病院】 '!J31+'別紙３ 報告書【診療所】 '!J13</f>
        <v>0</v>
      </c>
    </row>
  </sheetData>
  <sheetProtection sheet="1" objects="1" scenarios="1"/>
  <mergeCells count="4">
    <mergeCell ref="A3:E3"/>
    <mergeCell ref="B5:B6"/>
    <mergeCell ref="C5:C6"/>
    <mergeCell ref="D5:E5"/>
  </mergeCells>
  <phoneticPr fontId="3"/>
  <conditionalFormatting sqref="B7:E7">
    <cfRule type="containsBlanks" dxfId="18" priority="1">
      <formula>LEN(TRIM(B7))=0</formula>
    </cfRule>
  </conditionalFormatting>
  <printOptions horizontalCentered="1"/>
  <pageMargins left="0.23622047244094491" right="0.23622047244094491" top="0.74803149606299213" bottom="0.74803149606299213" header="0.31496062992125984" footer="0.31496062992125984"/>
  <pageSetup paperSize="9" scale="125"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38"/>
  <sheetViews>
    <sheetView view="pageBreakPreview" zoomScale="75" zoomScaleNormal="100" zoomScaleSheetLayoutView="75" workbookViewId="0"/>
  </sheetViews>
  <sheetFormatPr defaultRowHeight="13.5"/>
  <cols>
    <col min="1" max="1" width="1.875" style="51" customWidth="1"/>
    <col min="2" max="2" width="33.625" style="51" customWidth="1"/>
    <col min="3" max="3" width="11.75" style="51" customWidth="1"/>
    <col min="4" max="4" width="15.75" style="51" customWidth="1"/>
    <col min="5" max="5" width="16.25" style="51" customWidth="1"/>
    <col min="6" max="6" width="18.25" style="51" customWidth="1"/>
    <col min="7" max="7" width="15.25" style="51" customWidth="1"/>
    <col min="8" max="8" width="17.5" style="51" customWidth="1"/>
    <col min="9" max="9" width="5.625" style="51" customWidth="1"/>
    <col min="10" max="10" width="17.5" style="51" customWidth="1"/>
    <col min="11" max="16384" width="9" style="51"/>
  </cols>
  <sheetData>
    <row r="1" spans="1:14">
      <c r="A1" s="51" t="s">
        <v>135</v>
      </c>
    </row>
    <row r="2" spans="1:14" ht="14.25" thickBot="1"/>
    <row r="3" spans="1:14" ht="24.75" customHeight="1" thickBot="1">
      <c r="A3" s="129" t="s">
        <v>155</v>
      </c>
      <c r="B3" s="52"/>
      <c r="C3" s="52"/>
      <c r="D3" s="52"/>
      <c r="E3" s="52"/>
      <c r="F3" s="53" t="s">
        <v>87</v>
      </c>
      <c r="G3" s="172"/>
      <c r="H3" s="173"/>
      <c r="I3" s="54"/>
      <c r="J3" s="54"/>
    </row>
    <row r="4" spans="1:14" ht="18.75" thickBot="1">
      <c r="A4" s="55"/>
      <c r="B4" s="55"/>
      <c r="D4" s="55"/>
      <c r="F4" s="53" t="s">
        <v>88</v>
      </c>
      <c r="G4" s="174" t="str">
        <f>IF(様式第１号!F26="","",様式第１号!F26)</f>
        <v/>
      </c>
      <c r="H4" s="175"/>
      <c r="I4" s="175"/>
      <c r="J4" s="176"/>
    </row>
    <row r="5" spans="1:14" ht="20.25" customHeight="1" thickBot="1">
      <c r="A5" s="55"/>
    </row>
    <row r="6" spans="1:14" ht="94.5">
      <c r="A6" s="56"/>
      <c r="B6" s="57" t="s">
        <v>89</v>
      </c>
      <c r="C6" s="58" t="s">
        <v>90</v>
      </c>
      <c r="D6" s="58" t="s">
        <v>91</v>
      </c>
      <c r="E6" s="58" t="s">
        <v>92</v>
      </c>
      <c r="F6" s="124" t="s">
        <v>138</v>
      </c>
      <c r="G6" s="59" t="s">
        <v>93</v>
      </c>
      <c r="H6" s="60" t="s">
        <v>94</v>
      </c>
      <c r="J6" s="61" t="s">
        <v>95</v>
      </c>
    </row>
    <row r="7" spans="1:14" ht="34.5" customHeight="1">
      <c r="A7" s="62" t="s">
        <v>96</v>
      </c>
      <c r="B7" s="63"/>
      <c r="C7" s="64">
        <v>20</v>
      </c>
      <c r="D7" s="131"/>
      <c r="E7" s="65">
        <f>ROUNDUP(D7/C7,0)*5</f>
        <v>0</v>
      </c>
      <c r="F7" s="131"/>
      <c r="G7" s="66">
        <f>IF(F7&lt;&gt;"",ROUND(MIN(E7,F7),1)*4,0)</f>
        <v>0</v>
      </c>
      <c r="H7" s="67">
        <f>G7*6990</f>
        <v>0</v>
      </c>
      <c r="I7" s="68"/>
      <c r="J7" s="132"/>
    </row>
    <row r="8" spans="1:14" ht="34.5" customHeight="1">
      <c r="A8" s="62" t="s">
        <v>139</v>
      </c>
      <c r="B8" s="63"/>
      <c r="C8" s="64">
        <v>20</v>
      </c>
      <c r="D8" s="131"/>
      <c r="E8" s="65">
        <f t="shared" ref="E8:E27" si="0">ROUNDUP(D8/C8,0)*5</f>
        <v>0</v>
      </c>
      <c r="F8" s="131"/>
      <c r="G8" s="66">
        <f t="shared" ref="G8:G15" si="1">IF(F8&lt;&gt;"",ROUND(MIN(E8,F8),1)*4,0)</f>
        <v>0</v>
      </c>
      <c r="H8" s="67">
        <f t="shared" ref="H8:H27" si="2">G8*6990</f>
        <v>0</v>
      </c>
      <c r="I8" s="68"/>
      <c r="J8" s="132"/>
    </row>
    <row r="9" spans="1:14" ht="34.5" customHeight="1">
      <c r="A9" s="177" t="s">
        <v>97</v>
      </c>
      <c r="B9" s="178"/>
      <c r="C9" s="64">
        <v>30</v>
      </c>
      <c r="D9" s="131"/>
      <c r="E9" s="65">
        <f t="shared" si="0"/>
        <v>0</v>
      </c>
      <c r="F9" s="131"/>
      <c r="G9" s="66">
        <f>IF(F9&lt;&gt;"",ROUND(MIN(E9,F9),1)*4,0)</f>
        <v>0</v>
      </c>
      <c r="H9" s="67">
        <f t="shared" si="2"/>
        <v>0</v>
      </c>
      <c r="I9" s="68"/>
      <c r="J9" s="132"/>
    </row>
    <row r="10" spans="1:14" ht="34.5" customHeight="1">
      <c r="A10" s="62" t="s">
        <v>140</v>
      </c>
      <c r="B10" s="63"/>
      <c r="C10" s="64">
        <v>20</v>
      </c>
      <c r="D10" s="131"/>
      <c r="E10" s="65">
        <f t="shared" si="0"/>
        <v>0</v>
      </c>
      <c r="F10" s="131"/>
      <c r="G10" s="66">
        <f t="shared" si="1"/>
        <v>0</v>
      </c>
      <c r="H10" s="67">
        <f t="shared" si="2"/>
        <v>0</v>
      </c>
      <c r="I10" s="68"/>
      <c r="J10" s="132"/>
    </row>
    <row r="11" spans="1:14" ht="34.5" customHeight="1">
      <c r="A11" s="62" t="s">
        <v>141</v>
      </c>
      <c r="B11" s="63"/>
      <c r="C11" s="64">
        <v>30</v>
      </c>
      <c r="D11" s="131"/>
      <c r="E11" s="65">
        <f t="shared" si="0"/>
        <v>0</v>
      </c>
      <c r="F11" s="131"/>
      <c r="G11" s="66">
        <f t="shared" si="1"/>
        <v>0</v>
      </c>
      <c r="H11" s="67">
        <f t="shared" si="2"/>
        <v>0</v>
      </c>
      <c r="I11" s="68"/>
      <c r="J11" s="132"/>
    </row>
    <row r="12" spans="1:14" ht="34.5" customHeight="1">
      <c r="A12" s="62" t="s">
        <v>98</v>
      </c>
      <c r="B12" s="63"/>
      <c r="C12" s="64">
        <v>30</v>
      </c>
      <c r="D12" s="131"/>
      <c r="E12" s="65">
        <f t="shared" si="0"/>
        <v>0</v>
      </c>
      <c r="F12" s="131"/>
      <c r="G12" s="66">
        <f t="shared" si="1"/>
        <v>0</v>
      </c>
      <c r="H12" s="67">
        <f t="shared" si="2"/>
        <v>0</v>
      </c>
      <c r="I12" s="68"/>
      <c r="J12" s="132"/>
    </row>
    <row r="13" spans="1:14" ht="34.5" customHeight="1">
      <c r="A13" s="62" t="s">
        <v>99</v>
      </c>
      <c r="B13" s="63"/>
      <c r="C13" s="64">
        <v>25</v>
      </c>
      <c r="D13" s="131"/>
      <c r="E13" s="65">
        <f t="shared" si="0"/>
        <v>0</v>
      </c>
      <c r="F13" s="131"/>
      <c r="G13" s="66">
        <f t="shared" si="1"/>
        <v>0</v>
      </c>
      <c r="H13" s="67">
        <f t="shared" si="2"/>
        <v>0</v>
      </c>
      <c r="I13" s="68"/>
      <c r="J13" s="132"/>
    </row>
    <row r="14" spans="1:14" ht="34.5" customHeight="1">
      <c r="A14" s="62" t="s">
        <v>100</v>
      </c>
      <c r="B14" s="63"/>
      <c r="C14" s="69">
        <v>37.5</v>
      </c>
      <c r="D14" s="131"/>
      <c r="E14" s="65">
        <f t="shared" si="0"/>
        <v>0</v>
      </c>
      <c r="F14" s="131"/>
      <c r="G14" s="66">
        <f t="shared" si="1"/>
        <v>0</v>
      </c>
      <c r="H14" s="67">
        <f t="shared" si="2"/>
        <v>0</v>
      </c>
      <c r="I14" s="68"/>
      <c r="J14" s="132"/>
    </row>
    <row r="15" spans="1:14" ht="34.5" customHeight="1">
      <c r="A15" s="177" t="s">
        <v>101</v>
      </c>
      <c r="B15" s="178"/>
      <c r="C15" s="64">
        <v>30</v>
      </c>
      <c r="D15" s="131"/>
      <c r="E15" s="65">
        <f t="shared" si="0"/>
        <v>0</v>
      </c>
      <c r="F15" s="131"/>
      <c r="G15" s="66">
        <f t="shared" si="1"/>
        <v>0</v>
      </c>
      <c r="H15" s="67">
        <f t="shared" si="2"/>
        <v>0</v>
      </c>
      <c r="I15" s="68"/>
      <c r="J15" s="132"/>
    </row>
    <row r="16" spans="1:14" s="78" customFormat="1" ht="20.25" customHeight="1">
      <c r="A16" s="70" t="s">
        <v>102</v>
      </c>
      <c r="B16" s="63"/>
      <c r="C16" s="71"/>
      <c r="D16" s="72"/>
      <c r="E16" s="73"/>
      <c r="F16" s="74"/>
      <c r="G16" s="75"/>
      <c r="H16" s="76"/>
      <c r="I16" s="68"/>
      <c r="J16" s="77"/>
      <c r="K16" s="51"/>
      <c r="L16" s="51"/>
      <c r="M16" s="51"/>
      <c r="N16" s="51"/>
    </row>
    <row r="17" spans="1:14" s="78" customFormat="1" ht="34.5" customHeight="1">
      <c r="A17" s="79"/>
      <c r="B17" s="80" t="s">
        <v>103</v>
      </c>
      <c r="C17" s="64">
        <v>25</v>
      </c>
      <c r="D17" s="131"/>
      <c r="E17" s="65">
        <f t="shared" si="0"/>
        <v>0</v>
      </c>
      <c r="F17" s="131"/>
      <c r="G17" s="66">
        <f t="shared" ref="G17:G20" si="3">IF(F17&lt;&gt;"",ROUND(MIN(E17,F17),1)*4,0)</f>
        <v>0</v>
      </c>
      <c r="H17" s="67">
        <f t="shared" si="2"/>
        <v>0</v>
      </c>
      <c r="I17" s="68"/>
      <c r="J17" s="132"/>
      <c r="K17" s="51"/>
      <c r="L17" s="51"/>
      <c r="M17" s="51"/>
      <c r="N17" s="51"/>
    </row>
    <row r="18" spans="1:14" s="78" customFormat="1" ht="34.5" customHeight="1">
      <c r="A18" s="79"/>
      <c r="B18" s="80" t="s">
        <v>104</v>
      </c>
      <c r="C18" s="64">
        <v>50</v>
      </c>
      <c r="D18" s="131"/>
      <c r="E18" s="65">
        <f t="shared" si="0"/>
        <v>0</v>
      </c>
      <c r="F18" s="131"/>
      <c r="G18" s="66">
        <f t="shared" si="3"/>
        <v>0</v>
      </c>
      <c r="H18" s="67">
        <f t="shared" si="2"/>
        <v>0</v>
      </c>
      <c r="I18" s="68"/>
      <c r="J18" s="132"/>
      <c r="K18" s="51"/>
      <c r="L18" s="51"/>
      <c r="M18" s="51"/>
      <c r="N18" s="51"/>
    </row>
    <row r="19" spans="1:14" s="78" customFormat="1" ht="34.5" customHeight="1">
      <c r="A19" s="79"/>
      <c r="B19" s="81" t="s">
        <v>105</v>
      </c>
      <c r="C19" s="64">
        <v>50</v>
      </c>
      <c r="D19" s="131"/>
      <c r="E19" s="65">
        <f t="shared" si="0"/>
        <v>0</v>
      </c>
      <c r="F19" s="131"/>
      <c r="G19" s="66">
        <f t="shared" si="3"/>
        <v>0</v>
      </c>
      <c r="H19" s="67">
        <f t="shared" si="2"/>
        <v>0</v>
      </c>
      <c r="I19" s="68"/>
      <c r="J19" s="132"/>
      <c r="K19" s="51"/>
      <c r="L19" s="51"/>
      <c r="M19" s="51"/>
      <c r="N19" s="51"/>
    </row>
    <row r="20" spans="1:14" s="78" customFormat="1" ht="34.5" customHeight="1">
      <c r="A20" s="82"/>
      <c r="B20" s="81" t="s">
        <v>106</v>
      </c>
      <c r="C20" s="64">
        <v>75</v>
      </c>
      <c r="D20" s="131"/>
      <c r="E20" s="65">
        <f t="shared" si="0"/>
        <v>0</v>
      </c>
      <c r="F20" s="131"/>
      <c r="G20" s="66">
        <f t="shared" si="3"/>
        <v>0</v>
      </c>
      <c r="H20" s="67">
        <f t="shared" si="2"/>
        <v>0</v>
      </c>
      <c r="I20" s="68"/>
      <c r="J20" s="132"/>
      <c r="K20" s="51"/>
      <c r="L20" s="51"/>
      <c r="M20" s="51"/>
      <c r="N20" s="51"/>
    </row>
    <row r="21" spans="1:14" ht="34.5" customHeight="1">
      <c r="A21" s="177" t="s">
        <v>142</v>
      </c>
      <c r="B21" s="178"/>
      <c r="C21" s="64">
        <v>10</v>
      </c>
      <c r="D21" s="131"/>
      <c r="E21" s="65">
        <f t="shared" si="0"/>
        <v>0</v>
      </c>
      <c r="F21" s="131"/>
      <c r="G21" s="66">
        <f>IF(F21&lt;&gt;"",ROUND(MIN(E21,F21),1)*4,0)</f>
        <v>0</v>
      </c>
      <c r="H21" s="67">
        <f>G21*6990</f>
        <v>0</v>
      </c>
      <c r="I21" s="68"/>
      <c r="J21" s="132"/>
    </row>
    <row r="22" spans="1:14" s="78" customFormat="1" ht="20.25" customHeight="1">
      <c r="A22" s="70" t="s">
        <v>107</v>
      </c>
      <c r="B22" s="63"/>
      <c r="C22" s="71"/>
      <c r="D22" s="72"/>
      <c r="E22" s="73"/>
      <c r="F22" s="74"/>
      <c r="G22" s="75"/>
      <c r="H22" s="76"/>
      <c r="I22" s="68"/>
      <c r="J22" s="77"/>
      <c r="K22" s="51"/>
      <c r="L22" s="51"/>
      <c r="M22" s="51"/>
      <c r="N22" s="51"/>
    </row>
    <row r="23" spans="1:14" s="78" customFormat="1" ht="34.5" customHeight="1">
      <c r="A23" s="79"/>
      <c r="B23" s="81" t="s">
        <v>108</v>
      </c>
      <c r="C23" s="64">
        <v>30</v>
      </c>
      <c r="D23" s="131"/>
      <c r="E23" s="65">
        <f t="shared" si="0"/>
        <v>0</v>
      </c>
      <c r="F23" s="131"/>
      <c r="G23" s="66">
        <f t="shared" ref="G23:G27" si="4">IF(F23&lt;&gt;"",ROUND(MIN(E23,F23),1)*4,0)</f>
        <v>0</v>
      </c>
      <c r="H23" s="67">
        <f t="shared" si="2"/>
        <v>0</v>
      </c>
      <c r="I23" s="68"/>
      <c r="J23" s="132"/>
      <c r="K23" s="51"/>
      <c r="L23" s="51"/>
      <c r="M23" s="51"/>
      <c r="N23" s="51"/>
    </row>
    <row r="24" spans="1:14" s="78" customFormat="1" ht="34.5" customHeight="1">
      <c r="A24" s="79"/>
      <c r="B24" s="81" t="s">
        <v>109</v>
      </c>
      <c r="C24" s="64">
        <v>50</v>
      </c>
      <c r="D24" s="131"/>
      <c r="E24" s="65">
        <f t="shared" si="0"/>
        <v>0</v>
      </c>
      <c r="F24" s="131"/>
      <c r="G24" s="66">
        <f t="shared" si="4"/>
        <v>0</v>
      </c>
      <c r="H24" s="67">
        <f t="shared" si="2"/>
        <v>0</v>
      </c>
      <c r="I24" s="68"/>
      <c r="J24" s="132"/>
      <c r="K24" s="51"/>
      <c r="L24" s="51"/>
      <c r="M24" s="51"/>
      <c r="N24" s="51"/>
    </row>
    <row r="25" spans="1:14" s="78" customFormat="1" ht="34.5" customHeight="1">
      <c r="A25" s="82"/>
      <c r="B25" s="81" t="s">
        <v>110</v>
      </c>
      <c r="C25" s="64">
        <v>75</v>
      </c>
      <c r="D25" s="131"/>
      <c r="E25" s="65">
        <f t="shared" si="0"/>
        <v>0</v>
      </c>
      <c r="F25" s="131"/>
      <c r="G25" s="66">
        <f t="shared" si="4"/>
        <v>0</v>
      </c>
      <c r="H25" s="67">
        <f t="shared" si="2"/>
        <v>0</v>
      </c>
      <c r="I25" s="68"/>
      <c r="J25" s="132"/>
      <c r="K25" s="51"/>
      <c r="L25" s="51"/>
      <c r="M25" s="51"/>
      <c r="N25" s="51"/>
    </row>
    <row r="26" spans="1:14" s="78" customFormat="1" ht="34.5" customHeight="1">
      <c r="A26" s="179" t="s">
        <v>111</v>
      </c>
      <c r="B26" s="180"/>
      <c r="C26" s="64">
        <v>30</v>
      </c>
      <c r="D26" s="131"/>
      <c r="E26" s="65">
        <f t="shared" si="0"/>
        <v>0</v>
      </c>
      <c r="F26" s="131"/>
      <c r="G26" s="66">
        <f t="shared" si="4"/>
        <v>0</v>
      </c>
      <c r="H26" s="67">
        <f t="shared" si="2"/>
        <v>0</v>
      </c>
      <c r="I26" s="68"/>
      <c r="J26" s="132"/>
      <c r="K26" s="51"/>
      <c r="L26" s="51"/>
      <c r="M26" s="51"/>
      <c r="N26" s="51"/>
    </row>
    <row r="27" spans="1:14" s="78" customFormat="1" ht="34.5" customHeight="1" thickBot="1">
      <c r="A27" s="168" t="s">
        <v>143</v>
      </c>
      <c r="B27" s="169"/>
      <c r="C27" s="83">
        <v>25</v>
      </c>
      <c r="D27" s="133"/>
      <c r="E27" s="84">
        <f t="shared" si="0"/>
        <v>0</v>
      </c>
      <c r="F27" s="133"/>
      <c r="G27" s="85">
        <f t="shared" si="4"/>
        <v>0</v>
      </c>
      <c r="H27" s="86">
        <f t="shared" si="2"/>
        <v>0</v>
      </c>
      <c r="I27" s="68"/>
      <c r="J27" s="134"/>
      <c r="K27" s="51"/>
      <c r="L27" s="51"/>
      <c r="M27" s="51"/>
      <c r="N27" s="51"/>
    </row>
    <row r="28" spans="1:14" ht="11.25" customHeight="1" thickBot="1">
      <c r="D28" s="68"/>
      <c r="E28" s="68"/>
      <c r="F28" s="68"/>
      <c r="G28" s="68"/>
      <c r="H28" s="87"/>
      <c r="I28" s="68"/>
      <c r="J28" s="87"/>
    </row>
    <row r="29" spans="1:14" s="78" customFormat="1" ht="34.5" customHeight="1" thickBot="1">
      <c r="A29" s="170" t="s">
        <v>144</v>
      </c>
      <c r="B29" s="171"/>
      <c r="C29" s="88"/>
      <c r="D29" s="89"/>
      <c r="E29" s="90"/>
      <c r="F29" s="135"/>
      <c r="G29" s="90"/>
      <c r="H29" s="90"/>
      <c r="I29" s="68"/>
      <c r="J29" s="136"/>
      <c r="K29" s="51"/>
      <c r="L29" s="51"/>
      <c r="M29" s="51"/>
      <c r="N29" s="51"/>
    </row>
    <row r="30" spans="1:14" ht="6.75" customHeight="1" thickBot="1">
      <c r="D30" s="68"/>
      <c r="E30" s="68"/>
      <c r="F30" s="68"/>
      <c r="G30" s="68"/>
      <c r="H30" s="68"/>
      <c r="I30" s="68"/>
      <c r="J30" s="68"/>
    </row>
    <row r="31" spans="1:14" ht="26.25" customHeight="1" thickBot="1">
      <c r="D31" s="68"/>
      <c r="E31" s="91" t="s">
        <v>83</v>
      </c>
      <c r="F31" s="92">
        <f>ROUND(SUM(F7:F29),1)</f>
        <v>0</v>
      </c>
      <c r="G31" s="91" t="s">
        <v>83</v>
      </c>
      <c r="H31" s="93">
        <f>ROUNDDOWN(SUM(H7:H29),-3)</f>
        <v>0</v>
      </c>
      <c r="I31" s="91" t="s">
        <v>83</v>
      </c>
      <c r="J31" s="94">
        <f>SUM(J7:J29)</f>
        <v>0</v>
      </c>
    </row>
    <row r="32" spans="1:14" ht="21" customHeight="1">
      <c r="A32" s="51" t="s">
        <v>112</v>
      </c>
      <c r="G32" s="95"/>
      <c r="H32" s="96"/>
      <c r="I32" s="95"/>
      <c r="J32" s="96"/>
    </row>
    <row r="33" spans="1:10" ht="21" customHeight="1">
      <c r="A33" s="51" t="s">
        <v>113</v>
      </c>
      <c r="G33" s="95"/>
      <c r="H33" s="96"/>
      <c r="I33" s="95"/>
      <c r="J33" s="96"/>
    </row>
    <row r="34" spans="1:10" ht="21" customHeight="1">
      <c r="A34" s="51" t="s">
        <v>114</v>
      </c>
    </row>
    <row r="35" spans="1:10" ht="21" customHeight="1">
      <c r="A35" s="68" t="s">
        <v>145</v>
      </c>
      <c r="B35" s="68"/>
      <c r="C35" s="68"/>
      <c r="D35" s="68"/>
      <c r="E35" s="68"/>
      <c r="F35" s="68"/>
      <c r="G35" s="68"/>
      <c r="H35" s="68"/>
      <c r="I35" s="68"/>
      <c r="J35" s="68"/>
    </row>
    <row r="36" spans="1:10" ht="21" customHeight="1">
      <c r="A36" s="68" t="s">
        <v>146</v>
      </c>
      <c r="B36" s="68"/>
      <c r="C36" s="68"/>
      <c r="D36" s="68"/>
      <c r="E36" s="68"/>
      <c r="F36" s="68"/>
      <c r="G36" s="68"/>
      <c r="H36" s="68"/>
      <c r="I36" s="68"/>
      <c r="J36" s="68"/>
    </row>
    <row r="37" spans="1:10" ht="21" customHeight="1">
      <c r="A37" s="51" t="s">
        <v>115</v>
      </c>
    </row>
    <row r="38" spans="1:10" ht="21" customHeight="1">
      <c r="A38" s="51" t="s">
        <v>116</v>
      </c>
    </row>
  </sheetData>
  <sheetProtection sheet="1" objects="1" scenarios="1"/>
  <mergeCells count="8">
    <mergeCell ref="A27:B27"/>
    <mergeCell ref="A29:B29"/>
    <mergeCell ref="G3:H3"/>
    <mergeCell ref="G4:J4"/>
    <mergeCell ref="A9:B9"/>
    <mergeCell ref="A15:B15"/>
    <mergeCell ref="A21:B21"/>
    <mergeCell ref="A26:B26"/>
  </mergeCells>
  <phoneticPr fontId="3"/>
  <conditionalFormatting sqref="D7">
    <cfRule type="containsBlanks" dxfId="17" priority="13">
      <formula>LEN(TRIM(D7))=0</formula>
    </cfRule>
  </conditionalFormatting>
  <conditionalFormatting sqref="D8:D15">
    <cfRule type="containsBlanks" dxfId="16" priority="12">
      <formula>LEN(TRIM(D8))=0</formula>
    </cfRule>
  </conditionalFormatting>
  <conditionalFormatting sqref="F7:F15">
    <cfRule type="containsBlanks" dxfId="15" priority="11">
      <formula>LEN(TRIM(F7))=0</formula>
    </cfRule>
  </conditionalFormatting>
  <conditionalFormatting sqref="J7:J15">
    <cfRule type="containsBlanks" dxfId="14" priority="10">
      <formula>LEN(TRIM(J7))=0</formula>
    </cfRule>
  </conditionalFormatting>
  <conditionalFormatting sqref="D17:D21">
    <cfRule type="containsBlanks" dxfId="13" priority="9">
      <formula>LEN(TRIM(D17))=0</formula>
    </cfRule>
  </conditionalFormatting>
  <conditionalFormatting sqref="F17:F21">
    <cfRule type="containsBlanks" dxfId="12" priority="8">
      <formula>LEN(TRIM(F17))=0</formula>
    </cfRule>
  </conditionalFormatting>
  <conditionalFormatting sqref="J17:J21">
    <cfRule type="containsBlanks" dxfId="11" priority="7">
      <formula>LEN(TRIM(J17))=0</formula>
    </cfRule>
  </conditionalFormatting>
  <conditionalFormatting sqref="D23:D27">
    <cfRule type="containsBlanks" dxfId="10" priority="6">
      <formula>LEN(TRIM(D23))=0</formula>
    </cfRule>
  </conditionalFormatting>
  <conditionalFormatting sqref="F23:F27">
    <cfRule type="containsBlanks" dxfId="9" priority="5">
      <formula>LEN(TRIM(F23))=0</formula>
    </cfRule>
  </conditionalFormatting>
  <conditionalFormatting sqref="J23:J27">
    <cfRule type="containsBlanks" dxfId="8" priority="4">
      <formula>LEN(TRIM(J23))=0</formula>
    </cfRule>
  </conditionalFormatting>
  <conditionalFormatting sqref="F29">
    <cfRule type="containsBlanks" dxfId="7" priority="3">
      <formula>LEN(TRIM(F29))=0</formula>
    </cfRule>
  </conditionalFormatting>
  <conditionalFormatting sqref="J29">
    <cfRule type="containsBlanks" dxfId="6" priority="2">
      <formula>LEN(TRIM(J29))=0</formula>
    </cfRule>
  </conditionalFormatting>
  <conditionalFormatting sqref="G4:J4 G3:H3">
    <cfRule type="containsBlanks" dxfId="5" priority="1">
      <formula>LEN(TRIM(G3))=0</formula>
    </cfRule>
  </conditionalFormatting>
  <dataValidations count="1">
    <dataValidation type="custom" allowBlank="1" showInputMessage="1" showErrorMessage="1" sqref="C22:H22 C16:H16">
      <formula1>""""""</formula1>
    </dataValidation>
  </dataValidations>
  <pageMargins left="0.55118110236220474" right="0.27559055118110237" top="0.47244094488188981" bottom="0.31496062992125984" header="0.31496062992125984" footer="0.31496062992125984"/>
  <pageSetup paperSize="9" scale="63"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N21"/>
  <sheetViews>
    <sheetView view="pageBreakPreview" zoomScaleNormal="100" zoomScaleSheetLayoutView="100" workbookViewId="0"/>
  </sheetViews>
  <sheetFormatPr defaultRowHeight="13.5"/>
  <cols>
    <col min="1" max="1" width="2.375" style="51" customWidth="1"/>
    <col min="2" max="2" width="35.125" style="51" customWidth="1"/>
    <col min="3" max="3" width="13.375" style="51" customWidth="1"/>
    <col min="4" max="4" width="15.75" style="51" customWidth="1"/>
    <col min="5" max="5" width="16.25" style="51" customWidth="1"/>
    <col min="6" max="6" width="18.25" style="51" customWidth="1"/>
    <col min="7" max="7" width="15.25" style="51" customWidth="1"/>
    <col min="8" max="8" width="16.125" style="51" customWidth="1"/>
    <col min="9" max="9" width="5.625" style="51" customWidth="1"/>
    <col min="10" max="10" width="17.375" style="51" customWidth="1"/>
    <col min="11" max="16384" width="9" style="51"/>
  </cols>
  <sheetData>
    <row r="1" spans="1:14">
      <c r="A1" s="51" t="s">
        <v>135</v>
      </c>
    </row>
    <row r="2" spans="1:14" ht="14.25" thickBot="1"/>
    <row r="3" spans="1:14" ht="24.75" customHeight="1" thickBot="1">
      <c r="A3" s="130" t="s">
        <v>156</v>
      </c>
      <c r="B3" s="97"/>
      <c r="C3" s="97"/>
      <c r="D3" s="97"/>
      <c r="F3" s="53" t="s">
        <v>87</v>
      </c>
      <c r="G3" s="172"/>
      <c r="H3" s="173"/>
      <c r="I3" s="54"/>
      <c r="J3" s="54"/>
    </row>
    <row r="4" spans="1:14" ht="18.75" thickBot="1">
      <c r="F4" s="53" t="s">
        <v>88</v>
      </c>
      <c r="G4" s="174" t="str">
        <f>IF(様式第１号!F26="","",様式第１号!F26)</f>
        <v/>
      </c>
      <c r="H4" s="175"/>
      <c r="I4" s="175"/>
      <c r="J4" s="176"/>
    </row>
    <row r="5" spans="1:14" ht="14.25" thickBot="1">
      <c r="A5" s="98"/>
      <c r="B5" s="98"/>
    </row>
    <row r="6" spans="1:14" ht="135.75" customHeight="1">
      <c r="A6" s="56"/>
      <c r="B6" s="57"/>
      <c r="C6" s="58" t="s">
        <v>90</v>
      </c>
      <c r="D6" s="58" t="s">
        <v>117</v>
      </c>
      <c r="E6" s="58" t="s">
        <v>118</v>
      </c>
      <c r="F6" s="124" t="s">
        <v>147</v>
      </c>
      <c r="G6" s="59" t="s">
        <v>93</v>
      </c>
      <c r="H6" s="60" t="s">
        <v>94</v>
      </c>
      <c r="J6" s="99" t="s">
        <v>119</v>
      </c>
    </row>
    <row r="7" spans="1:14" ht="42" customHeight="1" thickBot="1">
      <c r="A7" s="100" t="s">
        <v>148</v>
      </c>
      <c r="B7" s="101"/>
      <c r="C7" s="102">
        <v>6</v>
      </c>
      <c r="D7" s="133"/>
      <c r="E7" s="103">
        <f>ROUNDUP(D7/6,0)</f>
        <v>0</v>
      </c>
      <c r="F7" s="137"/>
      <c r="G7" s="104">
        <f>IF(F7&lt;&gt;"",ROUND(MIN(E7,F7),1)*4,0)</f>
        <v>0</v>
      </c>
      <c r="H7" s="105">
        <f>G7*6990</f>
        <v>0</v>
      </c>
      <c r="I7" s="68"/>
      <c r="J7" s="138"/>
    </row>
    <row r="8" spans="1:14" ht="14.25" thickBot="1">
      <c r="D8" s="68"/>
      <c r="E8" s="68"/>
      <c r="F8" s="68"/>
      <c r="G8" s="68"/>
      <c r="H8" s="87"/>
      <c r="I8" s="68"/>
      <c r="J8" s="87"/>
    </row>
    <row r="9" spans="1:14" s="78" customFormat="1" ht="14.25">
      <c r="A9" s="106" t="s">
        <v>120</v>
      </c>
      <c r="B9" s="107"/>
      <c r="C9" s="108"/>
      <c r="D9" s="109"/>
      <c r="E9" s="110"/>
      <c r="F9" s="111"/>
      <c r="G9" s="112"/>
      <c r="H9" s="113"/>
      <c r="I9" s="68"/>
      <c r="J9" s="114"/>
      <c r="K9" s="51"/>
      <c r="L9" s="51"/>
      <c r="M9" s="51"/>
      <c r="N9" s="51"/>
    </row>
    <row r="10" spans="1:14" s="78" customFormat="1" ht="72" customHeight="1">
      <c r="A10" s="115"/>
      <c r="B10" s="116" t="s">
        <v>121</v>
      </c>
      <c r="C10" s="117" t="s">
        <v>149</v>
      </c>
      <c r="D10" s="117" t="s">
        <v>122</v>
      </c>
      <c r="E10" s="65">
        <f>IF(AND(D10&gt;0,F10&gt;0,F11=0),2,0)</f>
        <v>0</v>
      </c>
      <c r="F10" s="140"/>
      <c r="G10" s="66">
        <f>IF(F10&lt;&gt;"",ROUND(MIN(E10,F10),1)*4,0)</f>
        <v>0</v>
      </c>
      <c r="H10" s="67">
        <f t="shared" ref="H10" si="0">G10*6990</f>
        <v>0</v>
      </c>
      <c r="I10" s="68"/>
      <c r="J10" s="139"/>
      <c r="K10" s="51"/>
      <c r="L10" s="51"/>
      <c r="M10" s="51"/>
      <c r="N10" s="51"/>
    </row>
    <row r="11" spans="1:14" s="78" customFormat="1" ht="72" customHeight="1" thickBot="1">
      <c r="A11" s="118"/>
      <c r="B11" s="119" t="s">
        <v>123</v>
      </c>
      <c r="C11" s="120" t="s">
        <v>124</v>
      </c>
      <c r="D11" s="125" t="s">
        <v>150</v>
      </c>
      <c r="E11" s="84">
        <f>IF(AND(D11&gt;0,F11&gt;0,F10=0),1,0)</f>
        <v>0</v>
      </c>
      <c r="F11" s="141"/>
      <c r="G11" s="85">
        <f>IF(F11&lt;&gt;"",ROUND(MIN(E11,F11),1)*4,0)</f>
        <v>0</v>
      </c>
      <c r="H11" s="86">
        <f>G11*6990</f>
        <v>0</v>
      </c>
      <c r="I11" s="68"/>
      <c r="J11" s="138"/>
      <c r="K11" s="51"/>
      <c r="L11" s="51"/>
      <c r="M11" s="51"/>
      <c r="N11" s="51"/>
    </row>
    <row r="12" spans="1:14" ht="14.25" thickBot="1">
      <c r="H12" s="121"/>
      <c r="J12" s="121"/>
    </row>
    <row r="13" spans="1:14" ht="24.75" customHeight="1" thickBot="1">
      <c r="E13" s="95" t="s">
        <v>83</v>
      </c>
      <c r="F13" s="122">
        <f>ROUND(SUM(F7:F11),1)</f>
        <v>0</v>
      </c>
      <c r="G13" s="95" t="s">
        <v>83</v>
      </c>
      <c r="H13" s="123">
        <f>ROUNDDOWN(SUM(H7:H11),-3)</f>
        <v>0</v>
      </c>
      <c r="I13" s="95" t="s">
        <v>83</v>
      </c>
      <c r="J13" s="123">
        <f>SUM(J7:J11)</f>
        <v>0</v>
      </c>
    </row>
    <row r="14" spans="1:14">
      <c r="A14" s="51" t="s">
        <v>112</v>
      </c>
    </row>
    <row r="15" spans="1:14" ht="21" customHeight="1">
      <c r="A15" s="51" t="s">
        <v>113</v>
      </c>
    </row>
    <row r="16" spans="1:14" ht="21" customHeight="1">
      <c r="A16" s="51" t="s">
        <v>125</v>
      </c>
    </row>
    <row r="17" spans="1:14" ht="21" customHeight="1">
      <c r="A17" s="51" t="s">
        <v>126</v>
      </c>
    </row>
    <row r="18" spans="1:14" ht="21" customHeight="1">
      <c r="B18" s="51" t="s">
        <v>127</v>
      </c>
    </row>
    <row r="19" spans="1:14" ht="21" customHeight="1">
      <c r="A19" s="68" t="s">
        <v>151</v>
      </c>
      <c r="B19" s="68"/>
      <c r="C19" s="68"/>
      <c r="D19" s="68"/>
      <c r="E19" s="68"/>
      <c r="F19" s="68"/>
      <c r="G19" s="68"/>
      <c r="H19" s="68"/>
      <c r="I19" s="68"/>
      <c r="J19" s="68"/>
      <c r="K19" s="68"/>
      <c r="L19" s="68"/>
      <c r="M19" s="68"/>
      <c r="N19" s="68"/>
    </row>
    <row r="20" spans="1:14" ht="21" customHeight="1">
      <c r="A20" s="51" t="s">
        <v>115</v>
      </c>
    </row>
    <row r="21" spans="1:14" ht="21" customHeight="1">
      <c r="A21" s="51" t="s">
        <v>128</v>
      </c>
    </row>
  </sheetData>
  <sheetProtection sheet="1" objects="1" scenarios="1"/>
  <mergeCells count="2">
    <mergeCell ref="G3:H3"/>
    <mergeCell ref="G4:J4"/>
  </mergeCells>
  <phoneticPr fontId="3"/>
  <conditionalFormatting sqref="D7 F7 J7 J10:J11 F10:F11">
    <cfRule type="containsBlanks" dxfId="4" priority="2">
      <formula>LEN(TRIM(D7))=0</formula>
    </cfRule>
  </conditionalFormatting>
  <conditionalFormatting sqref="G3:H3 G4:J4">
    <cfRule type="containsBlanks" dxfId="3" priority="1">
      <formula>LEN(TRIM(G3))=0</formula>
    </cfRule>
  </conditionalFormatting>
  <dataValidations disablePrompts="1" count="1">
    <dataValidation type="custom" allowBlank="1" showInputMessage="1" showErrorMessage="1" sqref="C9:H9">
      <formula1>""""""</formula1>
    </dataValidation>
  </dataValidations>
  <pageMargins left="0.7" right="0.7" top="0.75" bottom="0.33" header="0.3" footer="0.3"/>
  <pageSetup paperSize="9" scale="72"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4"/>
  <sheetViews>
    <sheetView view="pageBreakPreview" zoomScale="115" zoomScaleNormal="85" zoomScaleSheetLayoutView="115" workbookViewId="0">
      <selection sqref="A1:AE1"/>
    </sheetView>
  </sheetViews>
  <sheetFormatPr defaultRowHeight="13.5"/>
  <cols>
    <col min="1" max="1" width="2.5" style="15" customWidth="1"/>
    <col min="2" max="2" width="5" style="15" customWidth="1"/>
    <col min="3" max="83" width="2.5" style="15" customWidth="1"/>
    <col min="84" max="255" width="9" style="15"/>
    <col min="256" max="339" width="2.5" style="15" customWidth="1"/>
    <col min="340" max="511" width="9" style="15"/>
    <col min="512" max="595" width="2.5" style="15" customWidth="1"/>
    <col min="596" max="767" width="9" style="15"/>
    <col min="768" max="851" width="2.5" style="15" customWidth="1"/>
    <col min="852" max="1023" width="9" style="15"/>
    <col min="1024" max="1107" width="2.5" style="15" customWidth="1"/>
    <col min="1108" max="1279" width="9" style="15"/>
    <col min="1280" max="1363" width="2.5" style="15" customWidth="1"/>
    <col min="1364" max="1535" width="9" style="15"/>
    <col min="1536" max="1619" width="2.5" style="15" customWidth="1"/>
    <col min="1620" max="1791" width="9" style="15"/>
    <col min="1792" max="1875" width="2.5" style="15" customWidth="1"/>
    <col min="1876" max="2047" width="9" style="15"/>
    <col min="2048" max="2131" width="2.5" style="15" customWidth="1"/>
    <col min="2132" max="2303" width="9" style="15"/>
    <col min="2304" max="2387" width="2.5" style="15" customWidth="1"/>
    <col min="2388" max="2559" width="9" style="15"/>
    <col min="2560" max="2643" width="2.5" style="15" customWidth="1"/>
    <col min="2644" max="2815" width="9" style="15"/>
    <col min="2816" max="2899" width="2.5" style="15" customWidth="1"/>
    <col min="2900" max="3071" width="9" style="15"/>
    <col min="3072" max="3155" width="2.5" style="15" customWidth="1"/>
    <col min="3156" max="3327" width="9" style="15"/>
    <col min="3328" max="3411" width="2.5" style="15" customWidth="1"/>
    <col min="3412" max="3583" width="9" style="15"/>
    <col min="3584" max="3667" width="2.5" style="15" customWidth="1"/>
    <col min="3668" max="3839" width="9" style="15"/>
    <col min="3840" max="3923" width="2.5" style="15" customWidth="1"/>
    <col min="3924" max="4095" width="9" style="15"/>
    <col min="4096" max="4179" width="2.5" style="15" customWidth="1"/>
    <col min="4180" max="4351" width="9" style="15"/>
    <col min="4352" max="4435" width="2.5" style="15" customWidth="1"/>
    <col min="4436" max="4607" width="9" style="15"/>
    <col min="4608" max="4691" width="2.5" style="15" customWidth="1"/>
    <col min="4692" max="4863" width="9" style="15"/>
    <col min="4864" max="4947" width="2.5" style="15" customWidth="1"/>
    <col min="4948" max="5119" width="9" style="15"/>
    <col min="5120" max="5203" width="2.5" style="15" customWidth="1"/>
    <col min="5204" max="5375" width="9" style="15"/>
    <col min="5376" max="5459" width="2.5" style="15" customWidth="1"/>
    <col min="5460" max="5631" width="9" style="15"/>
    <col min="5632" max="5715" width="2.5" style="15" customWidth="1"/>
    <col min="5716" max="5887" width="9" style="15"/>
    <col min="5888" max="5971" width="2.5" style="15" customWidth="1"/>
    <col min="5972" max="6143" width="9" style="15"/>
    <col min="6144" max="6227" width="2.5" style="15" customWidth="1"/>
    <col min="6228" max="6399" width="9" style="15"/>
    <col min="6400" max="6483" width="2.5" style="15" customWidth="1"/>
    <col min="6484" max="6655" width="9" style="15"/>
    <col min="6656" max="6739" width="2.5" style="15" customWidth="1"/>
    <col min="6740" max="6911" width="9" style="15"/>
    <col min="6912" max="6995" width="2.5" style="15" customWidth="1"/>
    <col min="6996" max="7167" width="9" style="15"/>
    <col min="7168" max="7251" width="2.5" style="15" customWidth="1"/>
    <col min="7252" max="7423" width="9" style="15"/>
    <col min="7424" max="7507" width="2.5" style="15" customWidth="1"/>
    <col min="7508" max="7679" width="9" style="15"/>
    <col min="7680" max="7763" width="2.5" style="15" customWidth="1"/>
    <col min="7764" max="7935" width="9" style="15"/>
    <col min="7936" max="8019" width="2.5" style="15" customWidth="1"/>
    <col min="8020" max="8191" width="9" style="15"/>
    <col min="8192" max="8275" width="2.5" style="15" customWidth="1"/>
    <col min="8276" max="8447" width="9" style="15"/>
    <col min="8448" max="8531" width="2.5" style="15" customWidth="1"/>
    <col min="8532" max="8703" width="9" style="15"/>
    <col min="8704" max="8787" width="2.5" style="15" customWidth="1"/>
    <col min="8788" max="8959" width="9" style="15"/>
    <col min="8960" max="9043" width="2.5" style="15" customWidth="1"/>
    <col min="9044" max="9215" width="9" style="15"/>
    <col min="9216" max="9299" width="2.5" style="15" customWidth="1"/>
    <col min="9300" max="9471" width="9" style="15"/>
    <col min="9472" max="9555" width="2.5" style="15" customWidth="1"/>
    <col min="9556" max="9727" width="9" style="15"/>
    <col min="9728" max="9811" width="2.5" style="15" customWidth="1"/>
    <col min="9812" max="9983" width="9" style="15"/>
    <col min="9984" max="10067" width="2.5" style="15" customWidth="1"/>
    <col min="10068" max="10239" width="9" style="15"/>
    <col min="10240" max="10323" width="2.5" style="15" customWidth="1"/>
    <col min="10324" max="10495" width="9" style="15"/>
    <col min="10496" max="10579" width="2.5" style="15" customWidth="1"/>
    <col min="10580" max="10751" width="9" style="15"/>
    <col min="10752" max="10835" width="2.5" style="15" customWidth="1"/>
    <col min="10836" max="11007" width="9" style="15"/>
    <col min="11008" max="11091" width="2.5" style="15" customWidth="1"/>
    <col min="11092" max="11263" width="9" style="15"/>
    <col min="11264" max="11347" width="2.5" style="15" customWidth="1"/>
    <col min="11348" max="11519" width="9" style="15"/>
    <col min="11520" max="11603" width="2.5" style="15" customWidth="1"/>
    <col min="11604" max="11775" width="9" style="15"/>
    <col min="11776" max="11859" width="2.5" style="15" customWidth="1"/>
    <col min="11860" max="12031" width="9" style="15"/>
    <col min="12032" max="12115" width="2.5" style="15" customWidth="1"/>
    <col min="12116" max="12287" width="9" style="15"/>
    <col min="12288" max="12371" width="2.5" style="15" customWidth="1"/>
    <col min="12372" max="12543" width="9" style="15"/>
    <col min="12544" max="12627" width="2.5" style="15" customWidth="1"/>
    <col min="12628" max="12799" width="9" style="15"/>
    <col min="12800" max="12883" width="2.5" style="15" customWidth="1"/>
    <col min="12884" max="13055" width="9" style="15"/>
    <col min="13056" max="13139" width="2.5" style="15" customWidth="1"/>
    <col min="13140" max="13311" width="9" style="15"/>
    <col min="13312" max="13395" width="2.5" style="15" customWidth="1"/>
    <col min="13396" max="13567" width="9" style="15"/>
    <col min="13568" max="13651" width="2.5" style="15" customWidth="1"/>
    <col min="13652" max="13823" width="9" style="15"/>
    <col min="13824" max="13907" width="2.5" style="15" customWidth="1"/>
    <col min="13908" max="14079" width="9" style="15"/>
    <col min="14080" max="14163" width="2.5" style="15" customWidth="1"/>
    <col min="14164" max="14335" width="9" style="15"/>
    <col min="14336" max="14419" width="2.5" style="15" customWidth="1"/>
    <col min="14420" max="14591" width="9" style="15"/>
    <col min="14592" max="14675" width="2.5" style="15" customWidth="1"/>
    <col min="14676" max="14847" width="9" style="15"/>
    <col min="14848" max="14931" width="2.5" style="15" customWidth="1"/>
    <col min="14932" max="15103" width="9" style="15"/>
    <col min="15104" max="15187" width="2.5" style="15" customWidth="1"/>
    <col min="15188" max="15359" width="9" style="15"/>
    <col min="15360" max="15443" width="2.5" style="15" customWidth="1"/>
    <col min="15444" max="15615" width="9" style="15"/>
    <col min="15616" max="15699" width="2.5" style="15" customWidth="1"/>
    <col min="15700" max="15871" width="9" style="15"/>
    <col min="15872" max="15955" width="2.5" style="15" customWidth="1"/>
    <col min="15956" max="16127" width="9" style="15"/>
    <col min="16128" max="16211" width="2.5" style="15" customWidth="1"/>
    <col min="16212" max="16384" width="9" style="15"/>
  </cols>
  <sheetData>
    <row r="1" spans="1:34" ht="13.5" customHeight="1">
      <c r="A1" s="181" t="s">
        <v>137</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row>
    <row r="2" spans="1:34" ht="17.25">
      <c r="A2" s="182" t="s">
        <v>24</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6"/>
      <c r="AG2" s="16"/>
      <c r="AH2" s="16"/>
    </row>
    <row r="3" spans="1:34">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34">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spans="1:34" ht="13.5" customHeight="1">
      <c r="B5" s="42"/>
      <c r="C5" s="42"/>
      <c r="D5" s="42"/>
      <c r="E5" s="42"/>
      <c r="F5" s="42"/>
      <c r="G5" s="42"/>
      <c r="H5" s="42"/>
      <c r="I5" s="42"/>
      <c r="J5" s="42"/>
      <c r="K5" s="42"/>
      <c r="L5" s="42"/>
      <c r="M5" s="42"/>
      <c r="N5" s="42"/>
      <c r="O5" s="42"/>
      <c r="P5" s="42"/>
      <c r="Q5" s="42"/>
      <c r="R5" s="42"/>
      <c r="S5" s="42"/>
      <c r="T5" s="42"/>
      <c r="U5" s="184" t="s">
        <v>55</v>
      </c>
      <c r="V5" s="184"/>
      <c r="W5" s="184"/>
      <c r="X5" s="184"/>
      <c r="Y5" s="184"/>
      <c r="Z5" s="184"/>
      <c r="AA5" s="184"/>
      <c r="AB5" s="184"/>
      <c r="AC5" s="184"/>
      <c r="AD5" s="184"/>
      <c r="AE5" s="184"/>
    </row>
    <row r="8" spans="1:34">
      <c r="A8" s="181" t="s">
        <v>49</v>
      </c>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row>
    <row r="11" spans="1:34">
      <c r="P11" s="185" t="s">
        <v>25</v>
      </c>
      <c r="Q11" s="185"/>
      <c r="R11" s="185"/>
      <c r="S11" s="185"/>
      <c r="T11" s="185"/>
      <c r="U11" s="186"/>
      <c r="V11" s="186"/>
      <c r="W11" s="186"/>
      <c r="X11" s="186"/>
      <c r="Y11" s="186"/>
      <c r="Z11" s="186"/>
      <c r="AA11" s="186"/>
      <c r="AB11" s="186"/>
      <c r="AC11" s="186"/>
      <c r="AD11" s="186"/>
      <c r="AE11" s="186"/>
    </row>
    <row r="12" spans="1:34">
      <c r="U12" s="186"/>
      <c r="V12" s="186"/>
      <c r="W12" s="186"/>
      <c r="X12" s="186"/>
      <c r="Y12" s="186"/>
      <c r="Z12" s="186"/>
      <c r="AA12" s="186"/>
      <c r="AB12" s="186"/>
      <c r="AC12" s="186"/>
      <c r="AD12" s="186"/>
      <c r="AE12" s="186"/>
    </row>
    <row r="13" spans="1:34">
      <c r="P13" s="185" t="s">
        <v>26</v>
      </c>
      <c r="Q13" s="185"/>
      <c r="R13" s="185"/>
      <c r="S13" s="185"/>
      <c r="T13" s="185"/>
      <c r="U13" s="186"/>
      <c r="V13" s="186"/>
      <c r="W13" s="186"/>
      <c r="X13" s="186"/>
      <c r="Y13" s="186"/>
      <c r="Z13" s="186"/>
      <c r="AA13" s="186"/>
      <c r="AB13" s="186"/>
      <c r="AC13" s="186"/>
      <c r="AD13" s="186"/>
      <c r="AE13" s="186"/>
    </row>
    <row r="14" spans="1:34">
      <c r="U14" s="186"/>
      <c r="V14" s="186"/>
      <c r="W14" s="186"/>
      <c r="X14" s="186"/>
      <c r="Y14" s="186"/>
      <c r="Z14" s="186"/>
      <c r="AA14" s="186"/>
      <c r="AB14" s="186"/>
      <c r="AC14" s="186"/>
      <c r="AD14" s="186"/>
      <c r="AE14" s="186"/>
    </row>
    <row r="15" spans="1:34">
      <c r="P15" s="185" t="s">
        <v>27</v>
      </c>
      <c r="Q15" s="185"/>
      <c r="R15" s="185"/>
      <c r="S15" s="185"/>
      <c r="T15" s="185"/>
      <c r="U15" s="186"/>
      <c r="V15" s="186"/>
      <c r="W15" s="186"/>
      <c r="X15" s="186"/>
      <c r="Y15" s="186"/>
      <c r="Z15" s="186"/>
      <c r="AA15" s="186"/>
      <c r="AB15" s="186"/>
      <c r="AC15" s="186"/>
      <c r="AD15" s="186"/>
      <c r="AE15" s="186"/>
    </row>
    <row r="16" spans="1:34">
      <c r="U16" s="186"/>
      <c r="V16" s="186"/>
      <c r="W16" s="186"/>
      <c r="X16" s="186"/>
      <c r="Y16" s="186"/>
      <c r="Z16" s="186"/>
      <c r="AA16" s="186"/>
      <c r="AB16" s="186"/>
      <c r="AC16" s="186"/>
      <c r="AD16" s="186"/>
      <c r="AE16" s="186"/>
    </row>
    <row r="18" spans="1:36" ht="15" customHeight="1">
      <c r="A18" s="183" t="s">
        <v>85</v>
      </c>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7"/>
      <c r="AG18" s="17"/>
      <c r="AH18" s="17"/>
      <c r="AI18" s="17"/>
      <c r="AJ18" s="17"/>
    </row>
    <row r="19" spans="1:36" ht="15" customHeight="1">
      <c r="A19" s="183"/>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7"/>
      <c r="AG19" s="17"/>
      <c r="AH19" s="17"/>
      <c r="AI19" s="17"/>
      <c r="AJ19" s="17"/>
    </row>
    <row r="20" spans="1:36" ht="15" customHeight="1">
      <c r="A20" s="183"/>
      <c r="B20" s="183"/>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7"/>
      <c r="AG20" s="17"/>
      <c r="AH20" s="17"/>
      <c r="AI20" s="17"/>
      <c r="AJ20" s="17"/>
    </row>
    <row r="21" spans="1:36" ht="15" customHeight="1">
      <c r="A21" s="183" t="s">
        <v>28</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7"/>
      <c r="AG21" s="17"/>
      <c r="AH21" s="17"/>
      <c r="AI21" s="17"/>
      <c r="AJ21" s="17"/>
    </row>
    <row r="22" spans="1:36" ht="15" customHeight="1">
      <c r="A22" s="183"/>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7"/>
      <c r="AG22" s="17"/>
      <c r="AH22" s="17"/>
      <c r="AI22" s="17"/>
      <c r="AJ22" s="17"/>
    </row>
    <row r="23" spans="1:36" ht="15" customHeight="1">
      <c r="A23" s="183" t="s">
        <v>86</v>
      </c>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7"/>
      <c r="AG23" s="17"/>
      <c r="AH23" s="17"/>
      <c r="AI23" s="17"/>
      <c r="AJ23" s="17"/>
    </row>
    <row r="24" spans="1:36" ht="15" customHeight="1">
      <c r="A24" s="183"/>
      <c r="B24" s="183"/>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7"/>
      <c r="AG24" s="17"/>
      <c r="AH24" s="17"/>
      <c r="AI24" s="17"/>
      <c r="AJ24" s="17"/>
    </row>
    <row r="25" spans="1:36" ht="15" customHeight="1">
      <c r="A25" s="183"/>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7"/>
      <c r="AG25" s="17"/>
      <c r="AH25" s="17"/>
      <c r="AI25" s="17"/>
      <c r="AJ25" s="17"/>
    </row>
    <row r="26" spans="1:36" ht="15" customHeight="1">
      <c r="A26" s="183" t="s">
        <v>48</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row>
    <row r="27" spans="1:36" ht="15" customHeight="1">
      <c r="A27" s="183"/>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row>
    <row r="29" spans="1:36">
      <c r="A29" s="187" t="s">
        <v>29</v>
      </c>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row>
    <row r="30" spans="1:36">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row>
    <row r="31" spans="1:36">
      <c r="A31" s="15">
        <v>1</v>
      </c>
      <c r="B31" s="183" t="s">
        <v>30</v>
      </c>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7"/>
      <c r="AG31" s="17"/>
      <c r="AH31" s="17"/>
      <c r="AI31" s="17"/>
      <c r="AJ31" s="17"/>
    </row>
    <row r="32" spans="1:36">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7"/>
      <c r="AG32" s="17"/>
      <c r="AH32" s="17"/>
      <c r="AI32" s="17"/>
      <c r="AJ32" s="17"/>
    </row>
    <row r="33" spans="1:36">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row>
    <row r="34" spans="1:36">
      <c r="A34" s="15">
        <v>2</v>
      </c>
      <c r="B34" s="183" t="s">
        <v>31</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7"/>
      <c r="AG34" s="17"/>
      <c r="AH34" s="17"/>
      <c r="AI34" s="17"/>
      <c r="AJ34" s="17"/>
    </row>
    <row r="35" spans="1:36">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9"/>
      <c r="AG35" s="19"/>
      <c r="AH35" s="19"/>
      <c r="AI35" s="19"/>
      <c r="AJ35" s="17"/>
    </row>
    <row r="36" spans="1:36">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1:36">
      <c r="A37" s="15">
        <v>3</v>
      </c>
      <c r="B37" s="183" t="s">
        <v>32</v>
      </c>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7"/>
      <c r="AG37" s="17"/>
      <c r="AH37" s="17"/>
      <c r="AI37" s="17"/>
      <c r="AJ37" s="17"/>
    </row>
    <row r="38" spans="1:36">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7"/>
      <c r="AG38" s="17"/>
      <c r="AH38" s="17"/>
      <c r="AI38" s="17"/>
      <c r="AJ38" s="17"/>
    </row>
    <row r="39" spans="1:36">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row>
    <row r="40" spans="1:36">
      <c r="A40" s="15">
        <v>4</v>
      </c>
      <c r="B40" s="183" t="s">
        <v>33</v>
      </c>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7"/>
      <c r="AG40" s="17"/>
      <c r="AH40" s="17"/>
      <c r="AI40" s="17"/>
    </row>
    <row r="41" spans="1:36">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7"/>
      <c r="AG41" s="17"/>
      <c r="AH41" s="17"/>
      <c r="AI41" s="17"/>
    </row>
    <row r="42" spans="1:36">
      <c r="A42" s="188" t="s">
        <v>50</v>
      </c>
      <c r="B42" s="188"/>
      <c r="C42" s="189" t="s">
        <v>34</v>
      </c>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row>
    <row r="43" spans="1:36">
      <c r="A43" s="188" t="s">
        <v>35</v>
      </c>
      <c r="B43" s="188"/>
      <c r="C43" s="189" t="s">
        <v>36</v>
      </c>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row>
    <row r="44" spans="1:36">
      <c r="A44" s="188" t="s">
        <v>51</v>
      </c>
      <c r="B44" s="188"/>
      <c r="C44" s="189" t="s">
        <v>37</v>
      </c>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row>
    <row r="45" spans="1:36">
      <c r="A45" s="188" t="s">
        <v>52</v>
      </c>
      <c r="B45" s="188"/>
      <c r="C45" s="183" t="s">
        <v>38</v>
      </c>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J45" s="20"/>
    </row>
    <row r="46" spans="1:36">
      <c r="A46" s="21"/>
      <c r="B46" s="18"/>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J46" s="20"/>
    </row>
    <row r="47" spans="1:36">
      <c r="A47" s="188" t="s">
        <v>53</v>
      </c>
      <c r="B47" s="188"/>
      <c r="C47" s="189" t="s">
        <v>39</v>
      </c>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row>
    <row r="48" spans="1:36">
      <c r="A48" s="188" t="s">
        <v>54</v>
      </c>
      <c r="B48" s="188"/>
      <c r="C48" s="189" t="s">
        <v>40</v>
      </c>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row>
    <row r="50" spans="1:36">
      <c r="A50" s="15">
        <v>5</v>
      </c>
      <c r="B50" s="183" t="s">
        <v>41</v>
      </c>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7"/>
      <c r="AG50" s="17"/>
      <c r="AH50" s="17"/>
      <c r="AI50" s="17"/>
      <c r="AJ50" s="17"/>
    </row>
    <row r="51" spans="1:36">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7"/>
      <c r="AG51" s="17"/>
      <c r="AH51" s="17"/>
      <c r="AI51" s="17"/>
      <c r="AJ51" s="17"/>
    </row>
    <row r="52" spans="1:36">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row>
    <row r="53" spans="1:36">
      <c r="A53" s="15">
        <v>6</v>
      </c>
      <c r="B53" s="183" t="s">
        <v>42</v>
      </c>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7"/>
      <c r="AG53" s="17"/>
      <c r="AH53" s="17"/>
      <c r="AI53" s="17"/>
      <c r="AJ53" s="17"/>
    </row>
    <row r="54" spans="1:36">
      <c r="B54" s="183"/>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7"/>
      <c r="AG54" s="17"/>
      <c r="AH54" s="17"/>
      <c r="AI54" s="17"/>
      <c r="AJ54" s="17"/>
    </row>
  </sheetData>
  <sheetProtection sheet="1" objects="1" scenarios="1"/>
  <mergeCells count="33">
    <mergeCell ref="B50:AE51"/>
    <mergeCell ref="B53:AE54"/>
    <mergeCell ref="A45:B45"/>
    <mergeCell ref="A47:B47"/>
    <mergeCell ref="A48:B48"/>
    <mergeCell ref="C45:AE46"/>
    <mergeCell ref="C47:AE47"/>
    <mergeCell ref="C48:AE48"/>
    <mergeCell ref="A42:B42"/>
    <mergeCell ref="A43:B43"/>
    <mergeCell ref="A44:B44"/>
    <mergeCell ref="B40:AE41"/>
    <mergeCell ref="C42:AE42"/>
    <mergeCell ref="C43:AE43"/>
    <mergeCell ref="C44:AE44"/>
    <mergeCell ref="B37:AE38"/>
    <mergeCell ref="P15:T15"/>
    <mergeCell ref="P11:T11"/>
    <mergeCell ref="P13:T13"/>
    <mergeCell ref="U15:AE16"/>
    <mergeCell ref="U13:AE14"/>
    <mergeCell ref="U11:AE12"/>
    <mergeCell ref="A18:AE20"/>
    <mergeCell ref="A21:AE22"/>
    <mergeCell ref="A23:AE25"/>
    <mergeCell ref="A26:AE27"/>
    <mergeCell ref="A29:AE29"/>
    <mergeCell ref="B31:AE32"/>
    <mergeCell ref="A1:AE1"/>
    <mergeCell ref="A2:AE2"/>
    <mergeCell ref="A8:AE8"/>
    <mergeCell ref="B34:AE35"/>
    <mergeCell ref="U5:AE5"/>
  </mergeCells>
  <phoneticPr fontId="3"/>
  <conditionalFormatting sqref="U5:AE5">
    <cfRule type="cellIs" dxfId="2" priority="2" operator="equal">
      <formula>"令和　　年　　月　　日"</formula>
    </cfRule>
  </conditionalFormatting>
  <conditionalFormatting sqref="U11:AE16">
    <cfRule type="containsBlanks" dxfId="1" priority="1">
      <formula>LEN(TRIM(U11))=0</formula>
    </cfRule>
  </conditionalFormatting>
  <dataValidations count="1">
    <dataValidation imeMode="on" allowBlank="1" showInputMessage="1" showErrorMessage="1" sqref="U11:AE16 B5:U5"/>
  </dataValidations>
  <pageMargins left="0.98425196850393704" right="0.98425196850393704"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topLeftCell="C1" zoomScaleNormal="85" zoomScaleSheetLayoutView="100" workbookViewId="0">
      <selection activeCell="C1" sqref="C1"/>
    </sheetView>
  </sheetViews>
  <sheetFormatPr defaultRowHeight="13.5"/>
  <cols>
    <col min="1" max="1" width="3.125" style="1" hidden="1" customWidth="1"/>
    <col min="2" max="2" width="22.75" style="1" hidden="1" customWidth="1"/>
    <col min="3" max="3" width="3.5" style="1" bestFit="1" customWidth="1"/>
    <col min="4" max="4" width="15" style="1" customWidth="1"/>
    <col min="5" max="5" width="18.75" style="1" customWidth="1"/>
    <col min="6" max="6" width="20.125" style="1" customWidth="1"/>
    <col min="7" max="7" width="7.5" style="1" customWidth="1"/>
    <col min="8" max="8" width="15" style="1" customWidth="1"/>
    <col min="9" max="9" width="19.375" style="1" customWidth="1"/>
    <col min="10" max="54" width="2.5" style="1" customWidth="1"/>
    <col min="55" max="226" width="9" style="1"/>
    <col min="227" max="310" width="2.5" style="1" customWidth="1"/>
    <col min="311" max="482" width="9" style="1"/>
    <col min="483" max="566" width="2.5" style="1" customWidth="1"/>
    <col min="567" max="738" width="9" style="1"/>
    <col min="739" max="822" width="2.5" style="1" customWidth="1"/>
    <col min="823" max="994" width="9" style="1"/>
    <col min="995" max="1078" width="2.5" style="1" customWidth="1"/>
    <col min="1079" max="1250" width="9" style="1"/>
    <col min="1251" max="1334" width="2.5" style="1" customWidth="1"/>
    <col min="1335" max="1506" width="9" style="1"/>
    <col min="1507" max="1590" width="2.5" style="1" customWidth="1"/>
    <col min="1591" max="1762" width="9" style="1"/>
    <col min="1763" max="1846" width="2.5" style="1" customWidth="1"/>
    <col min="1847" max="2018" width="9" style="1"/>
    <col min="2019" max="2102" width="2.5" style="1" customWidth="1"/>
    <col min="2103" max="2274" width="9" style="1"/>
    <col min="2275" max="2358" width="2.5" style="1" customWidth="1"/>
    <col min="2359" max="2530" width="9" style="1"/>
    <col min="2531" max="2614" width="2.5" style="1" customWidth="1"/>
    <col min="2615" max="2786" width="9" style="1"/>
    <col min="2787" max="2870" width="2.5" style="1" customWidth="1"/>
    <col min="2871" max="3042" width="9" style="1"/>
    <col min="3043" max="3126" width="2.5" style="1" customWidth="1"/>
    <col min="3127" max="3298" width="9" style="1"/>
    <col min="3299" max="3382" width="2.5" style="1" customWidth="1"/>
    <col min="3383" max="3554" width="9" style="1"/>
    <col min="3555" max="3638" width="2.5" style="1" customWidth="1"/>
    <col min="3639" max="3810" width="9" style="1"/>
    <col min="3811" max="3894" width="2.5" style="1" customWidth="1"/>
    <col min="3895" max="4066" width="9" style="1"/>
    <col min="4067" max="4150" width="2.5" style="1" customWidth="1"/>
    <col min="4151" max="4322" width="9" style="1"/>
    <col min="4323" max="4406" width="2.5" style="1" customWidth="1"/>
    <col min="4407" max="4578" width="9" style="1"/>
    <col min="4579" max="4662" width="2.5" style="1" customWidth="1"/>
    <col min="4663" max="4834" width="9" style="1"/>
    <col min="4835" max="4918" width="2.5" style="1" customWidth="1"/>
    <col min="4919" max="5090" width="9" style="1"/>
    <col min="5091" max="5174" width="2.5" style="1" customWidth="1"/>
    <col min="5175" max="5346" width="9" style="1"/>
    <col min="5347" max="5430" width="2.5" style="1" customWidth="1"/>
    <col min="5431" max="5602" width="9" style="1"/>
    <col min="5603" max="5686" width="2.5" style="1" customWidth="1"/>
    <col min="5687" max="5858" width="9" style="1"/>
    <col min="5859" max="5942" width="2.5" style="1" customWidth="1"/>
    <col min="5943" max="6114" width="9" style="1"/>
    <col min="6115" max="6198" width="2.5" style="1" customWidth="1"/>
    <col min="6199" max="6370" width="9" style="1"/>
    <col min="6371" max="6454" width="2.5" style="1" customWidth="1"/>
    <col min="6455" max="6626" width="9" style="1"/>
    <col min="6627" max="6710" width="2.5" style="1" customWidth="1"/>
    <col min="6711" max="6882" width="9" style="1"/>
    <col min="6883" max="6966" width="2.5" style="1" customWidth="1"/>
    <col min="6967" max="7138" width="9" style="1"/>
    <col min="7139" max="7222" width="2.5" style="1" customWidth="1"/>
    <col min="7223" max="7394" width="9" style="1"/>
    <col min="7395" max="7478" width="2.5" style="1" customWidth="1"/>
    <col min="7479" max="7650" width="9" style="1"/>
    <col min="7651" max="7734" width="2.5" style="1" customWidth="1"/>
    <col min="7735" max="7906" width="9" style="1"/>
    <col min="7907" max="7990" width="2.5" style="1" customWidth="1"/>
    <col min="7991" max="8162" width="9" style="1"/>
    <col min="8163" max="8246" width="2.5" style="1" customWidth="1"/>
    <col min="8247" max="8418" width="9" style="1"/>
    <col min="8419" max="8502" width="2.5" style="1" customWidth="1"/>
    <col min="8503" max="8674" width="9" style="1"/>
    <col min="8675" max="8758" width="2.5" style="1" customWidth="1"/>
    <col min="8759" max="8930" width="9" style="1"/>
    <col min="8931" max="9014" width="2.5" style="1" customWidth="1"/>
    <col min="9015" max="9186" width="9" style="1"/>
    <col min="9187" max="9270" width="2.5" style="1" customWidth="1"/>
    <col min="9271" max="9442" width="9" style="1"/>
    <col min="9443" max="9526" width="2.5" style="1" customWidth="1"/>
    <col min="9527" max="9698" width="9" style="1"/>
    <col min="9699" max="9782" width="2.5" style="1" customWidth="1"/>
    <col min="9783" max="9954" width="9" style="1"/>
    <col min="9955" max="10038" width="2.5" style="1" customWidth="1"/>
    <col min="10039" max="10210" width="9" style="1"/>
    <col min="10211" max="10294" width="2.5" style="1" customWidth="1"/>
    <col min="10295" max="10466" width="9" style="1"/>
    <col min="10467" max="10550" width="2.5" style="1" customWidth="1"/>
    <col min="10551" max="10722" width="9" style="1"/>
    <col min="10723" max="10806" width="2.5" style="1" customWidth="1"/>
    <col min="10807" max="10978" width="9" style="1"/>
    <col min="10979" max="11062" width="2.5" style="1" customWidth="1"/>
    <col min="11063" max="11234" width="9" style="1"/>
    <col min="11235" max="11318" width="2.5" style="1" customWidth="1"/>
    <col min="11319" max="11490" width="9" style="1"/>
    <col min="11491" max="11574" width="2.5" style="1" customWidth="1"/>
    <col min="11575" max="11746" width="9" style="1"/>
    <col min="11747" max="11830" width="2.5" style="1" customWidth="1"/>
    <col min="11831" max="12002" width="9" style="1"/>
    <col min="12003" max="12086" width="2.5" style="1" customWidth="1"/>
    <col min="12087" max="12258" width="9" style="1"/>
    <col min="12259" max="12342" width="2.5" style="1" customWidth="1"/>
    <col min="12343" max="12514" width="9" style="1"/>
    <col min="12515" max="12598" width="2.5" style="1" customWidth="1"/>
    <col min="12599" max="12770" width="9" style="1"/>
    <col min="12771" max="12854" width="2.5" style="1" customWidth="1"/>
    <col min="12855" max="13026" width="9" style="1"/>
    <col min="13027" max="13110" width="2.5" style="1" customWidth="1"/>
    <col min="13111" max="13282" width="9" style="1"/>
    <col min="13283" max="13366" width="2.5" style="1" customWidth="1"/>
    <col min="13367" max="13538" width="9" style="1"/>
    <col min="13539" max="13622" width="2.5" style="1" customWidth="1"/>
    <col min="13623" max="13794" width="9" style="1"/>
    <col min="13795" max="13878" width="2.5" style="1" customWidth="1"/>
    <col min="13879" max="14050" width="9" style="1"/>
    <col min="14051" max="14134" width="2.5" style="1" customWidth="1"/>
    <col min="14135" max="14306" width="9" style="1"/>
    <col min="14307" max="14390" width="2.5" style="1" customWidth="1"/>
    <col min="14391" max="14562" width="9" style="1"/>
    <col min="14563" max="14646" width="2.5" style="1" customWidth="1"/>
    <col min="14647" max="14818" width="9" style="1"/>
    <col min="14819" max="14902" width="2.5" style="1" customWidth="1"/>
    <col min="14903" max="15074" width="9" style="1"/>
    <col min="15075" max="15158" width="2.5" style="1" customWidth="1"/>
    <col min="15159" max="15330" width="9" style="1"/>
    <col min="15331" max="15414" width="2.5" style="1" customWidth="1"/>
    <col min="15415" max="15586" width="9" style="1"/>
    <col min="15587" max="15670" width="2.5" style="1" customWidth="1"/>
    <col min="15671" max="15842" width="9" style="1"/>
    <col min="15843" max="15926" width="2.5" style="1" customWidth="1"/>
    <col min="15927" max="16098" width="9" style="1"/>
    <col min="16099" max="16182" width="2.5" style="1" customWidth="1"/>
    <col min="16183" max="16384" width="9" style="1"/>
  </cols>
  <sheetData>
    <row r="1" spans="1:10" ht="13.5" customHeight="1">
      <c r="D1" s="193" t="s">
        <v>152</v>
      </c>
      <c r="E1" s="193"/>
      <c r="F1" s="193"/>
      <c r="G1" s="193"/>
      <c r="H1" s="193"/>
      <c r="I1" s="193"/>
    </row>
    <row r="2" spans="1:10" ht="24">
      <c r="A2" s="22"/>
      <c r="B2" s="1" t="s">
        <v>76</v>
      </c>
      <c r="D2" s="192" t="s">
        <v>43</v>
      </c>
      <c r="E2" s="192"/>
      <c r="F2" s="192"/>
      <c r="G2" s="192"/>
      <c r="H2" s="192"/>
      <c r="I2" s="192"/>
      <c r="J2" s="24"/>
    </row>
    <row r="3" spans="1:10" ht="32.25">
      <c r="A3" s="26"/>
      <c r="B3" s="2" t="s">
        <v>57</v>
      </c>
      <c r="D3" s="23" t="s">
        <v>44</v>
      </c>
      <c r="E3" s="23" t="s">
        <v>61</v>
      </c>
      <c r="F3" s="23" t="s">
        <v>60</v>
      </c>
      <c r="G3" s="23" t="s">
        <v>45</v>
      </c>
      <c r="H3" s="25" t="s">
        <v>56</v>
      </c>
      <c r="I3" s="23" t="s">
        <v>46</v>
      </c>
    </row>
    <row r="4" spans="1:10" ht="32.25">
      <c r="A4" s="26"/>
      <c r="B4" s="25"/>
      <c r="C4" s="1">
        <v>1</v>
      </c>
      <c r="D4" s="43"/>
      <c r="E4" s="43"/>
      <c r="F4" s="43"/>
      <c r="G4" s="43"/>
      <c r="H4" s="43"/>
      <c r="I4" s="44"/>
    </row>
    <row r="5" spans="1:10" ht="32.25">
      <c r="A5" s="26"/>
      <c r="B5" s="23" t="s">
        <v>58</v>
      </c>
      <c r="C5" s="1">
        <v>2</v>
      </c>
      <c r="D5" s="43"/>
      <c r="E5" s="43"/>
      <c r="F5" s="43"/>
      <c r="G5" s="43"/>
      <c r="H5" s="43"/>
      <c r="I5" s="44"/>
    </row>
    <row r="6" spans="1:10" ht="32.25">
      <c r="A6" s="26"/>
      <c r="B6" s="23" t="s">
        <v>59</v>
      </c>
      <c r="C6" s="1">
        <v>3</v>
      </c>
      <c r="D6" s="43"/>
      <c r="E6" s="43"/>
      <c r="F6" s="43"/>
      <c r="G6" s="43"/>
      <c r="H6" s="43"/>
      <c r="I6" s="44"/>
    </row>
    <row r="7" spans="1:10" ht="32.25">
      <c r="A7" s="26"/>
      <c r="C7" s="1">
        <v>4</v>
      </c>
      <c r="D7" s="43"/>
      <c r="E7" s="43"/>
      <c r="F7" s="43"/>
      <c r="G7" s="43"/>
      <c r="H7" s="43"/>
      <c r="I7" s="44"/>
    </row>
    <row r="8" spans="1:10" ht="32.25">
      <c r="A8" s="26"/>
      <c r="C8" s="1">
        <v>5</v>
      </c>
      <c r="D8" s="43"/>
      <c r="E8" s="43"/>
      <c r="F8" s="43"/>
      <c r="G8" s="43"/>
      <c r="H8" s="43"/>
      <c r="I8" s="44"/>
    </row>
    <row r="9" spans="1:10" ht="32.25">
      <c r="A9" s="26"/>
      <c r="C9" s="1">
        <v>6</v>
      </c>
      <c r="D9" s="43"/>
      <c r="E9" s="43"/>
      <c r="F9" s="43"/>
      <c r="G9" s="43"/>
      <c r="H9" s="43"/>
      <c r="I9" s="44"/>
    </row>
    <row r="10" spans="1:10" ht="32.25">
      <c r="A10" s="26"/>
      <c r="C10" s="1">
        <v>7</v>
      </c>
      <c r="D10" s="43"/>
      <c r="E10" s="43"/>
      <c r="F10" s="43"/>
      <c r="G10" s="43"/>
      <c r="H10" s="43"/>
      <c r="I10" s="44"/>
    </row>
    <row r="11" spans="1:10" ht="32.25">
      <c r="A11" s="26"/>
      <c r="C11" s="1">
        <v>8</v>
      </c>
      <c r="D11" s="43"/>
      <c r="E11" s="43"/>
      <c r="F11" s="43"/>
      <c r="G11" s="43"/>
      <c r="H11" s="43"/>
      <c r="I11" s="44"/>
    </row>
    <row r="12" spans="1:10" ht="32.25">
      <c r="A12" s="26"/>
      <c r="C12" s="1">
        <v>9</v>
      </c>
      <c r="D12" s="43"/>
      <c r="E12" s="43"/>
      <c r="F12" s="43"/>
      <c r="G12" s="43"/>
      <c r="H12" s="43"/>
      <c r="I12" s="44"/>
    </row>
    <row r="13" spans="1:10" ht="32.25">
      <c r="A13" s="26"/>
      <c r="C13" s="1">
        <v>10</v>
      </c>
      <c r="D13" s="43"/>
      <c r="E13" s="43"/>
      <c r="F13" s="43"/>
      <c r="G13" s="43"/>
      <c r="H13" s="43"/>
      <c r="I13" s="44"/>
    </row>
    <row r="14" spans="1:10" ht="32.25">
      <c r="A14" s="26"/>
      <c r="C14" s="1">
        <v>11</v>
      </c>
      <c r="D14" s="43"/>
      <c r="E14" s="43"/>
      <c r="F14" s="43"/>
      <c r="G14" s="43"/>
      <c r="H14" s="43"/>
      <c r="I14" s="44"/>
    </row>
    <row r="15" spans="1:10" ht="32.25">
      <c r="A15" s="26"/>
      <c r="C15" s="1">
        <v>12</v>
      </c>
      <c r="D15" s="43"/>
      <c r="E15" s="43"/>
      <c r="F15" s="43"/>
      <c r="G15" s="43"/>
      <c r="H15" s="43"/>
      <c r="I15" s="44"/>
    </row>
    <row r="16" spans="1:10" ht="32.25">
      <c r="A16" s="26"/>
      <c r="C16" s="1">
        <v>13</v>
      </c>
      <c r="D16" s="43"/>
      <c r="E16" s="43"/>
      <c r="F16" s="43"/>
      <c r="G16" s="43"/>
      <c r="H16" s="43"/>
      <c r="I16" s="44"/>
    </row>
    <row r="17" spans="1:9" ht="32.25">
      <c r="A17" s="26"/>
      <c r="C17" s="1">
        <v>14</v>
      </c>
      <c r="D17" s="43"/>
      <c r="E17" s="43"/>
      <c r="F17" s="43"/>
      <c r="G17" s="43"/>
      <c r="H17" s="43"/>
      <c r="I17" s="44"/>
    </row>
    <row r="18" spans="1:9" ht="32.25">
      <c r="A18" s="26"/>
      <c r="C18" s="1">
        <v>15</v>
      </c>
      <c r="D18" s="43"/>
      <c r="E18" s="43"/>
      <c r="F18" s="43"/>
      <c r="G18" s="43"/>
      <c r="H18" s="43"/>
      <c r="I18" s="44"/>
    </row>
    <row r="19" spans="1:9" ht="32.25">
      <c r="A19" s="26"/>
      <c r="C19" s="1">
        <v>16</v>
      </c>
      <c r="D19" s="43"/>
      <c r="E19" s="43"/>
      <c r="F19" s="43"/>
      <c r="G19" s="43"/>
      <c r="H19" s="43"/>
      <c r="I19" s="44"/>
    </row>
    <row r="20" spans="1:9" ht="32.25">
      <c r="A20" s="26"/>
      <c r="C20" s="1">
        <v>17</v>
      </c>
      <c r="D20" s="43"/>
      <c r="E20" s="43"/>
      <c r="F20" s="43"/>
      <c r="G20" s="43"/>
      <c r="H20" s="43"/>
      <c r="I20" s="44"/>
    </row>
    <row r="21" spans="1:9" ht="32.25">
      <c r="A21" s="26"/>
      <c r="C21" s="1">
        <v>18</v>
      </c>
      <c r="D21" s="43"/>
      <c r="E21" s="43"/>
      <c r="F21" s="43"/>
      <c r="G21" s="43"/>
      <c r="H21" s="43"/>
      <c r="I21" s="44"/>
    </row>
    <row r="22" spans="1:9" ht="32.25">
      <c r="A22" s="26"/>
      <c r="C22" s="1">
        <v>19</v>
      </c>
      <c r="D22" s="43"/>
      <c r="E22" s="43"/>
      <c r="F22" s="43"/>
      <c r="G22" s="43"/>
      <c r="H22" s="43"/>
      <c r="I22" s="44"/>
    </row>
    <row r="23" spans="1:9" ht="32.25">
      <c r="A23" s="26"/>
      <c r="C23" s="1">
        <v>20</v>
      </c>
      <c r="D23" s="43"/>
      <c r="E23" s="43"/>
      <c r="F23" s="43"/>
      <c r="G23" s="43"/>
      <c r="H23" s="43"/>
      <c r="I23" s="44"/>
    </row>
    <row r="24" spans="1:9">
      <c r="D24" s="190" t="s">
        <v>47</v>
      </c>
      <c r="E24" s="190"/>
      <c r="F24" s="190"/>
      <c r="G24" s="190"/>
      <c r="H24" s="190"/>
      <c r="I24" s="190"/>
    </row>
    <row r="25" spans="1:9">
      <c r="D25" s="191"/>
      <c r="E25" s="191"/>
      <c r="F25" s="191"/>
      <c r="G25" s="191"/>
      <c r="H25" s="191"/>
      <c r="I25" s="191"/>
    </row>
  </sheetData>
  <sheetProtection sheet="1" objects="1" scenarios="1"/>
  <mergeCells count="3">
    <mergeCell ref="D24:I25"/>
    <mergeCell ref="D2:I2"/>
    <mergeCell ref="D1:I1"/>
  </mergeCells>
  <phoneticPr fontId="3"/>
  <conditionalFormatting sqref="D4:I23">
    <cfRule type="containsBlanks" dxfId="0" priority="1">
      <formula>LEN(TRIM(D4))=0</formula>
    </cfRule>
  </conditionalFormatting>
  <dataValidations count="4">
    <dataValidation type="list" allowBlank="1" showInputMessage="1" showErrorMessage="1" sqref="G4:G23">
      <formula1>$B$4:$B$6</formula1>
    </dataValidation>
    <dataValidation imeMode="on" allowBlank="1" showInputMessage="1" showErrorMessage="1" sqref="D4:E23 H4:H23"/>
    <dataValidation imeMode="hiragana" allowBlank="1" showInputMessage="1" showErrorMessage="1" sqref="F4:F23"/>
    <dataValidation imeMode="halfAlpha" operator="greaterThanOrEqual" allowBlank="1" showInputMessage="1" showErrorMessage="1" sqref="I4:I23"/>
  </dataValidations>
  <pageMargins left="0.98425196850393704" right="0.98425196850393704" top="0.98425196850393704" bottom="0.98425196850393704"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様式第１号</vt:lpstr>
      <vt:lpstr>別紙１（所要額精算書</vt:lpstr>
      <vt:lpstr>別紙２（計画書 ※自動計算</vt:lpstr>
      <vt:lpstr>別紙３ 報告書【病院】 </vt:lpstr>
      <vt:lpstr>別紙３ 報告書【診療所】 </vt:lpstr>
      <vt:lpstr>別紙４（誓約書</vt:lpstr>
      <vt:lpstr>別紙４-2（誓約書</vt:lpstr>
      <vt:lpstr>'別紙１（所要額精算書'!Print_Area</vt:lpstr>
      <vt:lpstr>'別紙２（計画書 ※自動計算'!Print_Area</vt:lpstr>
      <vt:lpstr>'別紙４（誓約書'!Print_Area</vt:lpstr>
      <vt:lpstr>'別紙４-2（誓約書'!Print_Area</vt:lpstr>
      <vt:lpstr>様式第１号!Print_Area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2024-06-05T08:01:15Z</dcterms:modified>
</cp:coreProperties>
</file>