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74医療指導課\★医務係\D000医務一般\1補助金、交付金\D124 医療機関等物価高騰対策支援金\Ｒ５年度第２回\08 要綱制定\"/>
    </mc:Choice>
  </mc:AlternateContent>
  <bookViews>
    <workbookView xWindow="0" yWindow="0" windowWidth="28800" windowHeight="11910"/>
  </bookViews>
  <sheets>
    <sheet name="申込書" sheetId="1" r:id="rId1"/>
    <sheet name="記入例" sheetId="6" r:id="rId2"/>
  </sheets>
  <definedNames>
    <definedName name="_xlnm.Print_Area" localSheetId="1">記入例!$A$1:$M$68</definedName>
    <definedName name="_xlnm.Print_Area" localSheetId="0">申込書!$A$1:$M$68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9" i="1" l="1"/>
  <c r="AA19" i="1"/>
  <c r="H64" i="6" l="1"/>
  <c r="H63" i="6"/>
  <c r="H62" i="6"/>
  <c r="H61" i="6"/>
  <c r="H60" i="6"/>
  <c r="H59" i="6"/>
  <c r="H59" i="1" l="1"/>
  <c r="Z24" i="6" l="1"/>
  <c r="AE24" i="6" s="1"/>
  <c r="Z23" i="6"/>
  <c r="AE23" i="6" s="1"/>
  <c r="Z22" i="6"/>
  <c r="AE22" i="6" s="1"/>
  <c r="Z21" i="6"/>
  <c r="AE21" i="6" s="1"/>
  <c r="Z20" i="6"/>
  <c r="AE20" i="6" s="1"/>
  <c r="AA19" i="6"/>
  <c r="Z19" i="6"/>
  <c r="AE19" i="6" s="1"/>
  <c r="Z18" i="6"/>
  <c r="AE18" i="6" s="1"/>
  <c r="Z17" i="6"/>
  <c r="AE17" i="6" s="1"/>
  <c r="Z16" i="6"/>
  <c r="AE16" i="6" s="1"/>
  <c r="Z15" i="6"/>
  <c r="AE15" i="6" s="1"/>
  <c r="Z14" i="6"/>
  <c r="AE14" i="6" s="1"/>
  <c r="Z13" i="6"/>
  <c r="AE13" i="6" s="1"/>
  <c r="D28" i="6" l="1"/>
  <c r="H61" i="1"/>
  <c r="H60" i="1"/>
  <c r="Z24" i="1"/>
  <c r="AE24" i="1" s="1"/>
  <c r="Z23" i="1"/>
  <c r="Z22" i="1"/>
  <c r="Z21" i="1"/>
  <c r="Z20" i="1"/>
  <c r="Z18" i="1"/>
  <c r="Z17" i="1"/>
  <c r="Z16" i="1"/>
  <c r="AE16" i="1" s="1"/>
  <c r="Z15" i="1"/>
  <c r="AE15" i="1" s="1"/>
  <c r="Z14" i="1"/>
  <c r="AE14" i="1" s="1"/>
  <c r="Z13" i="1"/>
  <c r="AE13" i="1" s="1"/>
  <c r="AE17" i="1" l="1"/>
  <c r="H64" i="1" l="1"/>
  <c r="H63" i="1"/>
  <c r="H62" i="1"/>
  <c r="AE21" i="1" l="1"/>
  <c r="AE18" i="1"/>
  <c r="AE22" i="1" l="1"/>
  <c r="AE23" i="1"/>
  <c r="AE20" i="1"/>
  <c r="D28" i="1" s="1"/>
  <c r="AE19" i="1" l="1"/>
</calcChain>
</file>

<file path=xl/sharedStrings.xml><?xml version="1.0" encoding="utf-8"?>
<sst xmlns="http://schemas.openxmlformats.org/spreadsheetml/2006/main" count="269" uniqueCount="106">
  <si>
    <t>金融機関名</t>
    <rPh sb="0" eb="2">
      <t>キンユウ</t>
    </rPh>
    <rPh sb="2" eb="4">
      <t>キカン</t>
    </rPh>
    <rPh sb="4" eb="5">
      <t>メイ</t>
    </rPh>
    <phoneticPr fontId="2"/>
  </si>
  <si>
    <t>支店名</t>
    <rPh sb="0" eb="3">
      <t>シテンメイ</t>
    </rPh>
    <phoneticPr fontId="2"/>
  </si>
  <si>
    <t>支店コード</t>
    <rPh sb="0" eb="2">
      <t>シテン</t>
    </rPh>
    <phoneticPr fontId="2"/>
  </si>
  <si>
    <t>（フリガナ）</t>
  </si>
  <si>
    <t>取引口座名</t>
    <rPh sb="0" eb="2">
      <t>トリヒキ</t>
    </rPh>
    <rPh sb="2" eb="4">
      <t>コウザ</t>
    </rPh>
    <rPh sb="4" eb="5">
      <t>メイ</t>
    </rPh>
    <phoneticPr fontId="2"/>
  </si>
  <si>
    <t>円</t>
    <rPh sb="0" eb="1">
      <t>エン</t>
    </rPh>
    <phoneticPr fontId="2"/>
  </si>
  <si>
    <t>施設名称</t>
    <phoneticPr fontId="2"/>
  </si>
  <si>
    <t>同意事項</t>
    <rPh sb="0" eb="4">
      <t>ドウイジコウ</t>
    </rPh>
    <phoneticPr fontId="2"/>
  </si>
  <si>
    <t>（同意事項）</t>
  </si>
  <si>
    <t>①</t>
    <phoneticPr fontId="2"/>
  </si>
  <si>
    <t>②</t>
    <phoneticPr fontId="2"/>
  </si>
  <si>
    <t>③</t>
    <phoneticPr fontId="2"/>
  </si>
  <si>
    <t>④</t>
    <phoneticPr fontId="2"/>
  </si>
  <si>
    <t>⑤</t>
    <phoneticPr fontId="2"/>
  </si>
  <si>
    <t>⑥</t>
    <phoneticPr fontId="2"/>
  </si>
  <si>
    <t>　裏面</t>
    <rPh sb="1" eb="3">
      <t>ウラメン</t>
    </rPh>
    <phoneticPr fontId="2"/>
  </si>
  <si>
    <t>担当者／連絡先</t>
    <rPh sb="0" eb="3">
      <t>タントウシャ</t>
    </rPh>
    <phoneticPr fontId="2"/>
  </si>
  <si>
    <t>／</t>
    <phoneticPr fontId="2"/>
  </si>
  <si>
    <t>４．裏面の同意事項に同意する場合は〇を記入してください。</t>
    <rPh sb="19" eb="21">
      <t>キニュウ</t>
    </rPh>
    <phoneticPr fontId="2"/>
  </si>
  <si>
    <t>○</t>
  </si>
  <si>
    <t>○</t>
    <phoneticPr fontId="2"/>
  </si>
  <si>
    <t>○○銀行</t>
    <rPh sb="2" eb="4">
      <t>ギンコウ</t>
    </rPh>
    <phoneticPr fontId="2"/>
  </si>
  <si>
    <t>事業所名</t>
    <rPh sb="0" eb="4">
      <t>ジギョウショメイ</t>
    </rPh>
    <phoneticPr fontId="2"/>
  </si>
  <si>
    <t>住所又は所在地</t>
    <rPh sb="0" eb="3">
      <t>ジュウショマタ</t>
    </rPh>
    <rPh sb="4" eb="7">
      <t>ショザイチ</t>
    </rPh>
    <phoneticPr fontId="2"/>
  </si>
  <si>
    <t>印</t>
    <rPh sb="0" eb="1">
      <t>イン</t>
    </rPh>
    <phoneticPr fontId="2"/>
  </si>
  <si>
    <t>（署名または押印）</t>
    <phoneticPr fontId="2"/>
  </si>
  <si>
    <t>口座番号
（左詰め）</t>
    <phoneticPr fontId="2"/>
  </si>
  <si>
    <t>申請日：</t>
    <rPh sb="0" eb="3">
      <t>シンセイビ</t>
    </rPh>
    <phoneticPr fontId="2"/>
  </si>
  <si>
    <t>金融機関
コード</t>
    <rPh sb="0" eb="2">
      <t>キンユウ</t>
    </rPh>
    <rPh sb="2" eb="4">
      <t>キカン</t>
    </rPh>
    <phoneticPr fontId="2"/>
  </si>
  <si>
    <t>　　次の各事項のいずれにも同意した者でなければ支援金を交付しない。</t>
    <rPh sb="4" eb="5">
      <t>カク</t>
    </rPh>
    <rPh sb="5" eb="7">
      <t>ジコウ</t>
    </rPh>
    <rPh sb="17" eb="18">
      <t>モノ</t>
    </rPh>
    <rPh sb="23" eb="25">
      <t>シエン</t>
    </rPh>
    <rPh sb="27" eb="29">
      <t>コウフ</t>
    </rPh>
    <phoneticPr fontId="2"/>
  </si>
  <si>
    <t>福岡市博多区東公園７－７</t>
    <rPh sb="0" eb="3">
      <t>フクオカシ</t>
    </rPh>
    <rPh sb="3" eb="9">
      <t>ハカタクヒガシコウエン</t>
    </rPh>
    <phoneticPr fontId="2"/>
  </si>
  <si>
    <t>標記について、次により支援金を給付されるよう関係書類を添えて申請する。</t>
    <rPh sb="11" eb="13">
      <t>シエン</t>
    </rPh>
    <rPh sb="15" eb="17">
      <t>キュウフ</t>
    </rPh>
    <phoneticPr fontId="2"/>
  </si>
  <si>
    <t>高圧</t>
    <rPh sb="0" eb="2">
      <t>コウアツ</t>
    </rPh>
    <phoneticPr fontId="2"/>
  </si>
  <si>
    <t>都市ガスを使用している。</t>
    <rPh sb="0" eb="2">
      <t>トシ</t>
    </rPh>
    <rPh sb="5" eb="7">
      <t>シヨウ</t>
    </rPh>
    <phoneticPr fontId="2"/>
  </si>
  <si>
    <t>病院</t>
    <rPh sb="0" eb="2">
      <t>ビョウイン</t>
    </rPh>
    <phoneticPr fontId="2"/>
  </si>
  <si>
    <t>特高</t>
    <rPh sb="0" eb="1">
      <t>トク</t>
    </rPh>
    <rPh sb="1" eb="2">
      <t>コウ</t>
    </rPh>
    <phoneticPr fontId="2"/>
  </si>
  <si>
    <t>ガス</t>
    <phoneticPr fontId="2"/>
  </si>
  <si>
    <t>高</t>
    <rPh sb="0" eb="1">
      <t>コウ</t>
    </rPh>
    <phoneticPr fontId="2"/>
  </si>
  <si>
    <t>低</t>
    <rPh sb="0" eb="1">
      <t>テイ</t>
    </rPh>
    <phoneticPr fontId="2"/>
  </si>
  <si>
    <t>無床</t>
    <rPh sb="0" eb="2">
      <t>ムショウ</t>
    </rPh>
    <phoneticPr fontId="2"/>
  </si>
  <si>
    <t>その他</t>
    <rPh sb="2" eb="3">
      <t>タ</t>
    </rPh>
    <phoneticPr fontId="2"/>
  </si>
  <si>
    <t>　</t>
    <phoneticPr fontId="2"/>
  </si>
  <si>
    <t>給付額</t>
    <rPh sb="0" eb="3">
      <t>キュウフガク</t>
    </rPh>
    <phoneticPr fontId="2"/>
  </si>
  <si>
    <t>区分</t>
    <rPh sb="0" eb="2">
      <t>クブン</t>
    </rPh>
    <phoneticPr fontId="2"/>
  </si>
  <si>
    <t>電気</t>
    <rPh sb="0" eb="2">
      <t>デンキ</t>
    </rPh>
    <phoneticPr fontId="2"/>
  </si>
  <si>
    <t>ガス</t>
    <phoneticPr fontId="2"/>
  </si>
  <si>
    <t>都市ガス</t>
    <rPh sb="0" eb="2">
      <t>トシ</t>
    </rPh>
    <phoneticPr fontId="2"/>
  </si>
  <si>
    <t>LPガス</t>
    <phoneticPr fontId="2"/>
  </si>
  <si>
    <t>給付対象者の要件を満たしていること</t>
    <phoneticPr fontId="2"/>
  </si>
  <si>
    <t>給付のために提出した書類に虚偽がないこと</t>
    <phoneticPr fontId="2"/>
  </si>
  <si>
    <t>支援金を重複して申請しないこと</t>
    <rPh sb="0" eb="2">
      <t>シエン</t>
    </rPh>
    <phoneticPr fontId="2"/>
  </si>
  <si>
    <t>福岡県暴力団排除条例第２条に規定する暴力団員に該当せず、かつ将来にわたっても該当しないこと。また、暴力団員が役員ではなく、暴力団と密接な関係を有しておらず、かつ将来にわたっても該当しないこと</t>
    <phoneticPr fontId="2"/>
  </si>
  <si>
    <t>虚偽が判明した場合は、支援金の返還に応じるとともに、支援金と同額の違約金の支払いに応じること</t>
    <rPh sb="11" eb="13">
      <t>シエン</t>
    </rPh>
    <rPh sb="26" eb="28">
      <t>シエン</t>
    </rPh>
    <phoneticPr fontId="2"/>
  </si>
  <si>
    <t>【重要】記入がない場合、給付できない場合があります。</t>
    <rPh sb="1" eb="3">
      <t>ジュウヨウ</t>
    </rPh>
    <rPh sb="4" eb="6">
      <t>キニュウ</t>
    </rPh>
    <rPh sb="9" eb="11">
      <t>バアイ</t>
    </rPh>
    <rPh sb="12" eb="14">
      <t>キュウフ</t>
    </rPh>
    <rPh sb="18" eb="20">
      <t>バアイ</t>
    </rPh>
    <phoneticPr fontId="2"/>
  </si>
  <si>
    <t>本支援金の給付手続きに必要な範囲で、県が、本支援金給付業務を委託する事業者と個人情報を含む申請者の情報を共有すること</t>
    <rPh sb="0" eb="1">
      <t>ホン</t>
    </rPh>
    <rPh sb="1" eb="3">
      <t>シエン</t>
    </rPh>
    <rPh sb="18" eb="19">
      <t>ケン</t>
    </rPh>
    <rPh sb="21" eb="22">
      <t>ホン</t>
    </rPh>
    <rPh sb="22" eb="25">
      <t>シエンキン</t>
    </rPh>
    <rPh sb="25" eb="27">
      <t>キュウフ</t>
    </rPh>
    <rPh sb="27" eb="29">
      <t>ギョウム</t>
    </rPh>
    <rPh sb="43" eb="44">
      <t>フク</t>
    </rPh>
    <rPh sb="45" eb="48">
      <t>シンセイシャ</t>
    </rPh>
    <rPh sb="49" eb="51">
      <t>ジョウホウ</t>
    </rPh>
    <phoneticPr fontId="2"/>
  </si>
  <si>
    <t>【重要】振込先の通帳の写し（取引口座名等が確認できるページ）を添付してください。</t>
    <rPh sb="1" eb="3">
      <t>ジュウヨウ</t>
    </rPh>
    <rPh sb="14" eb="19">
      <t>トリヒキコウザメイ</t>
    </rPh>
    <rPh sb="31" eb="33">
      <t>テンプ</t>
    </rPh>
    <phoneticPr fontId="2"/>
  </si>
  <si>
    <t>都市ガスを使用していることがわかるガス料金請求書等を添付すること。</t>
    <phoneticPr fontId="2"/>
  </si>
  <si>
    <t>※上記特別高圧及び高圧の施設には、ビルなどで一括受電した後に当該施設内で受電する施設を含む。</t>
    <rPh sb="1" eb="3">
      <t>ジョウキ</t>
    </rPh>
    <rPh sb="3" eb="7">
      <t>トクベツコウアツ</t>
    </rPh>
    <rPh sb="7" eb="8">
      <t>オヨ</t>
    </rPh>
    <rPh sb="9" eb="11">
      <t>コウアツ</t>
    </rPh>
    <rPh sb="12" eb="14">
      <t>シセツ</t>
    </rPh>
    <rPh sb="22" eb="24">
      <t>イッカツ</t>
    </rPh>
    <rPh sb="24" eb="26">
      <t>ジュデン</t>
    </rPh>
    <rPh sb="28" eb="29">
      <t>アト</t>
    </rPh>
    <rPh sb="30" eb="35">
      <t>トウガイシセツナイ</t>
    </rPh>
    <rPh sb="36" eb="38">
      <t>ジュデン</t>
    </rPh>
    <rPh sb="40" eb="42">
      <t>シセツ</t>
    </rPh>
    <rPh sb="43" eb="44">
      <t>フク</t>
    </rPh>
    <phoneticPr fontId="2"/>
  </si>
  <si>
    <t>※特別高圧または高圧で受電している施設は、そのことがわかる電気料金請求書等を添付すること。</t>
    <rPh sb="1" eb="5">
      <t>トクベツコウアツ</t>
    </rPh>
    <rPh sb="8" eb="10">
      <t>コウアツ</t>
    </rPh>
    <rPh sb="11" eb="13">
      <t>ジュデン</t>
    </rPh>
    <rPh sb="17" eb="19">
      <t>シセツ</t>
    </rPh>
    <rPh sb="29" eb="36">
      <t>デンキリョウキンセイキュウショ</t>
    </rPh>
    <rPh sb="36" eb="37">
      <t>トウ</t>
    </rPh>
    <rPh sb="38" eb="40">
      <t>テンプ</t>
    </rPh>
    <phoneticPr fontId="2"/>
  </si>
  <si>
    <t>預金種類</t>
    <rPh sb="0" eb="2">
      <t>ヨキン</t>
    </rPh>
    <rPh sb="2" eb="4">
      <t>シュルイ</t>
    </rPh>
    <phoneticPr fontId="2"/>
  </si>
  <si>
    <t>1：普通　2：当座　4：貯蓄</t>
    <phoneticPr fontId="2"/>
  </si>
  <si>
    <t>※出張のみの施設及び提出された添付書類で特別高圧又は高圧受電施設と判断できない場合は、低圧受電施設とします。</t>
    <rPh sb="1" eb="3">
      <t>シュッチョウ</t>
    </rPh>
    <rPh sb="6" eb="8">
      <t>シセツ</t>
    </rPh>
    <rPh sb="8" eb="9">
      <t>オヨ</t>
    </rPh>
    <rPh sb="10" eb="12">
      <t>テイシュツ</t>
    </rPh>
    <rPh sb="15" eb="19">
      <t>テンプショルイ</t>
    </rPh>
    <rPh sb="20" eb="24">
      <t>トクベツコウアツ</t>
    </rPh>
    <rPh sb="24" eb="25">
      <t>マタ</t>
    </rPh>
    <rPh sb="26" eb="28">
      <t>コウアツ</t>
    </rPh>
    <rPh sb="28" eb="30">
      <t>ジュデン</t>
    </rPh>
    <rPh sb="30" eb="32">
      <t>シセツ</t>
    </rPh>
    <rPh sb="33" eb="35">
      <t>ハンダン</t>
    </rPh>
    <rPh sb="39" eb="41">
      <t>バアイ</t>
    </rPh>
    <rPh sb="43" eb="47">
      <t>テイアツジュデン</t>
    </rPh>
    <rPh sb="47" eb="49">
      <t>シセツ</t>
    </rPh>
    <phoneticPr fontId="2"/>
  </si>
  <si>
    <t>添付書類：</t>
    <rPh sb="0" eb="4">
      <t>テンプショルイ</t>
    </rPh>
    <phoneticPr fontId="2"/>
  </si>
  <si>
    <t>代表者氏名</t>
    <rPh sb="0" eb="3">
      <t>ダイヒョウシャ</t>
    </rPh>
    <rPh sb="3" eb="5">
      <t>シメイ</t>
    </rPh>
    <phoneticPr fontId="2"/>
  </si>
  <si>
    <t>福岡　一郎</t>
    <rPh sb="0" eb="2">
      <t>フクオカ</t>
    </rPh>
    <rPh sb="3" eb="5">
      <t>イチロウ</t>
    </rPh>
    <phoneticPr fontId="2"/>
  </si>
  <si>
    <t>△△支店</t>
  </si>
  <si>
    <t>給付額及び添付書類一覧表</t>
    <rPh sb="0" eb="3">
      <t>キュウフガク</t>
    </rPh>
    <rPh sb="3" eb="4">
      <t>オヨ</t>
    </rPh>
    <rPh sb="5" eb="7">
      <t>テンプ</t>
    </rPh>
    <rPh sb="7" eb="9">
      <t>ショルイ</t>
    </rPh>
    <rPh sb="9" eb="12">
      <t>イチランヒョウ</t>
    </rPh>
    <phoneticPr fontId="2"/>
  </si>
  <si>
    <t>※</t>
    <phoneticPr fontId="2"/>
  </si>
  <si>
    <t>※申請額は裏面を御確認の上、必ずご記入ください。</t>
    <rPh sb="1" eb="3">
      <t>シンセイ</t>
    </rPh>
    <rPh sb="3" eb="4">
      <t>ガク</t>
    </rPh>
    <rPh sb="5" eb="7">
      <t>ウラメン</t>
    </rPh>
    <rPh sb="8" eb="11">
      <t>ゴカクニン</t>
    </rPh>
    <rPh sb="12" eb="13">
      <t>ウエ</t>
    </rPh>
    <rPh sb="14" eb="15">
      <t>カナラ</t>
    </rPh>
    <rPh sb="17" eb="19">
      <t>キニュウ</t>
    </rPh>
    <phoneticPr fontId="2"/>
  </si>
  <si>
    <t>ガスを使用していない施設（オール電化）は、ＬＰガスの区分の給付額になります。</t>
    <rPh sb="3" eb="5">
      <t>シヨウ</t>
    </rPh>
    <rPh sb="10" eb="12">
      <t>シセツ</t>
    </rPh>
    <phoneticPr fontId="2"/>
  </si>
  <si>
    <t>福岡　一郎　／　０９２－６４３－００００</t>
    <rPh sb="0" eb="2">
      <t>フクオカ</t>
    </rPh>
    <rPh sb="3" eb="5">
      <t>イチロウ</t>
    </rPh>
    <phoneticPr fontId="2"/>
  </si>
  <si>
    <t>施設所在地</t>
    <rPh sb="0" eb="5">
      <t>シセツショザイチ</t>
    </rPh>
    <phoneticPr fontId="2"/>
  </si>
  <si>
    <r>
      <t>令和</t>
    </r>
    <r>
      <rPr>
        <u/>
        <sz val="12"/>
        <color theme="1"/>
        <rFont val="ＭＳ ゴシック"/>
        <family val="3"/>
        <charset val="128"/>
      </rPr>
      <t>　　　</t>
    </r>
    <r>
      <rPr>
        <sz val="12"/>
        <color theme="1"/>
        <rFont val="ＭＳ ゴシック"/>
        <family val="3"/>
        <charset val="128"/>
      </rPr>
      <t>年</t>
    </r>
    <r>
      <rPr>
        <u/>
        <sz val="12"/>
        <color theme="1"/>
        <rFont val="ＭＳ ゴシック"/>
        <family val="3"/>
        <charset val="128"/>
      </rPr>
      <t>　　　</t>
    </r>
    <r>
      <rPr>
        <sz val="12"/>
        <color theme="1"/>
        <rFont val="ＭＳ ゴシック"/>
        <family val="3"/>
        <charset val="128"/>
      </rPr>
      <t>月</t>
    </r>
    <r>
      <rPr>
        <u/>
        <sz val="12"/>
        <color theme="1"/>
        <rFont val="ＭＳ ゴシック"/>
        <family val="3"/>
        <charset val="128"/>
      </rPr>
      <t>　　　</t>
    </r>
    <r>
      <rPr>
        <sz val="12"/>
        <color theme="1"/>
        <rFont val="ＭＳ ゴシック"/>
        <family val="3"/>
        <charset val="128"/>
      </rPr>
      <t>日</t>
    </r>
    <rPh sb="0" eb="2">
      <t>レイワ</t>
    </rPh>
    <rPh sb="5" eb="6">
      <t>ネン</t>
    </rPh>
    <rPh sb="9" eb="10">
      <t>ツキ</t>
    </rPh>
    <rPh sb="13" eb="14">
      <t>ヒ</t>
    </rPh>
    <phoneticPr fontId="2"/>
  </si>
  <si>
    <t>　福岡市博多区東公園７－７</t>
    <phoneticPr fontId="2"/>
  </si>
  <si>
    <t>様式１－２　（第８条関係）</t>
    <rPh sb="0" eb="2">
      <t>ヨウシキ</t>
    </rPh>
    <rPh sb="7" eb="8">
      <t>ダイ</t>
    </rPh>
    <rPh sb="9" eb="10">
      <t>ジョウ</t>
    </rPh>
    <rPh sb="10" eb="12">
      <t>カンケイ</t>
    </rPh>
    <phoneticPr fontId="2"/>
  </si>
  <si>
    <r>
      <rPr>
        <sz val="12"/>
        <color rgb="FFFF0000"/>
        <rFont val="ＭＳ ゴシック"/>
        <family val="3"/>
        <charset val="128"/>
      </rPr>
      <t>【歯科技工所用】</t>
    </r>
    <r>
      <rPr>
        <sz val="12"/>
        <color theme="1"/>
        <rFont val="ＭＳ ゴシック"/>
        <family val="3"/>
        <charset val="128"/>
      </rPr>
      <t>令和５年度 福岡県医療機関等物価高騰対策支援金給付申請書</t>
    </r>
    <rPh sb="1" eb="6">
      <t>シカギコウショ</t>
    </rPh>
    <rPh sb="6" eb="7">
      <t>ヨウ</t>
    </rPh>
    <rPh sb="8" eb="10">
      <t>レイワ</t>
    </rPh>
    <rPh sb="11" eb="13">
      <t>ネンド</t>
    </rPh>
    <rPh sb="14" eb="16">
      <t>フクオカ</t>
    </rPh>
    <rPh sb="16" eb="17">
      <t>ケン</t>
    </rPh>
    <rPh sb="17" eb="19">
      <t>イリョウ</t>
    </rPh>
    <rPh sb="19" eb="21">
      <t>キカン</t>
    </rPh>
    <rPh sb="21" eb="22">
      <t>トウ</t>
    </rPh>
    <rPh sb="22" eb="24">
      <t>ブッカ</t>
    </rPh>
    <rPh sb="24" eb="26">
      <t>コウトウ</t>
    </rPh>
    <rPh sb="26" eb="28">
      <t>タイサク</t>
    </rPh>
    <rPh sb="28" eb="30">
      <t>シエン</t>
    </rPh>
    <rPh sb="31" eb="33">
      <t>キュウフ</t>
    </rPh>
    <rPh sb="33" eb="36">
      <t>シンセイショ</t>
    </rPh>
    <phoneticPr fontId="2"/>
  </si>
  <si>
    <t>１．該当する開設年月日区分に○を記入してください。</t>
    <rPh sb="2" eb="4">
      <t>ガイトウ</t>
    </rPh>
    <rPh sb="6" eb="11">
      <t>カイセツネンガッピ</t>
    </rPh>
    <rPh sb="11" eb="13">
      <t>クブン</t>
    </rPh>
    <rPh sb="16" eb="18">
      <t>キニュウ</t>
    </rPh>
    <phoneticPr fontId="2"/>
  </si>
  <si>
    <t>② 令和５年１０月１日以降に開設</t>
    <rPh sb="2" eb="4">
      <t>レイワ</t>
    </rPh>
    <rPh sb="5" eb="6">
      <t>ネン</t>
    </rPh>
    <rPh sb="8" eb="9">
      <t>ガツ</t>
    </rPh>
    <rPh sb="10" eb="11">
      <t>ニチ</t>
    </rPh>
    <rPh sb="11" eb="13">
      <t>イコウ</t>
    </rPh>
    <rPh sb="14" eb="16">
      <t>カイセツ</t>
    </rPh>
    <phoneticPr fontId="2"/>
  </si>
  <si>
    <t>① 令和５年９月３０日以前に開設</t>
    <rPh sb="2" eb="4">
      <t>レイワ</t>
    </rPh>
    <rPh sb="5" eb="6">
      <t>ネン</t>
    </rPh>
    <rPh sb="7" eb="8">
      <t>ガツ</t>
    </rPh>
    <rPh sb="10" eb="11">
      <t>ニチ</t>
    </rPh>
    <rPh sb="11" eb="13">
      <t>イゼン</t>
    </rPh>
    <rPh sb="14" eb="16">
      <t>カイセツ</t>
    </rPh>
    <phoneticPr fontId="2"/>
  </si>
  <si>
    <t>２．該当する電力の受電契約に○を記入してください。</t>
    <rPh sb="2" eb="4">
      <t>ガイトウ</t>
    </rPh>
    <rPh sb="6" eb="8">
      <t>デンリョク</t>
    </rPh>
    <rPh sb="9" eb="13">
      <t>ジュデンケイヤク</t>
    </rPh>
    <phoneticPr fontId="2"/>
  </si>
  <si>
    <t>３．都市ガスを使用している施設は下記に○を記入してください。</t>
    <rPh sb="2" eb="4">
      <t>トシ</t>
    </rPh>
    <rPh sb="7" eb="9">
      <t>シヨウ</t>
    </rPh>
    <rPh sb="13" eb="15">
      <t>シセツ</t>
    </rPh>
    <rPh sb="16" eb="18">
      <t>カキ</t>
    </rPh>
    <phoneticPr fontId="2"/>
  </si>
  <si>
    <t>令和５年９月３０日以前に開設した歯科技工所</t>
    <rPh sb="0" eb="2">
      <t>レイワ</t>
    </rPh>
    <rPh sb="3" eb="4">
      <t>ネン</t>
    </rPh>
    <rPh sb="5" eb="6">
      <t>ガツ</t>
    </rPh>
    <rPh sb="8" eb="9">
      <t>ニチ</t>
    </rPh>
    <rPh sb="9" eb="11">
      <t>イゼン</t>
    </rPh>
    <rPh sb="12" eb="14">
      <t>カイセツ</t>
    </rPh>
    <rPh sb="16" eb="18">
      <t>シカ</t>
    </rPh>
    <rPh sb="18" eb="20">
      <t>ギコウ</t>
    </rPh>
    <rPh sb="20" eb="21">
      <t>ショ</t>
    </rPh>
    <phoneticPr fontId="2"/>
  </si>
  <si>
    <t>令和５年１０月１日以降に開設した歯科技工所</t>
    <rPh sb="0" eb="2">
      <t>レイワ</t>
    </rPh>
    <rPh sb="3" eb="4">
      <t>ネン</t>
    </rPh>
    <rPh sb="6" eb="7">
      <t>ガツ</t>
    </rPh>
    <rPh sb="8" eb="9">
      <t>ニチ</t>
    </rPh>
    <rPh sb="9" eb="11">
      <t>イコウ</t>
    </rPh>
    <rPh sb="12" eb="14">
      <t>カイセツ</t>
    </rPh>
    <rPh sb="16" eb="18">
      <t>シカ</t>
    </rPh>
    <rPh sb="18" eb="20">
      <t>ギコウ</t>
    </rPh>
    <rPh sb="20" eb="21">
      <t>ショ</t>
    </rPh>
    <phoneticPr fontId="2"/>
  </si>
  <si>
    <t>電気及びガスのご使用量のお知らせ等は令和５年４月分から令和６年４月分のいずれかの月の写しを提出してください。</t>
    <rPh sb="27" eb="29">
      <t>レイワ</t>
    </rPh>
    <rPh sb="30" eb="31">
      <t>ネン</t>
    </rPh>
    <phoneticPr fontId="2"/>
  </si>
  <si>
    <t>※</t>
    <phoneticPr fontId="2"/>
  </si>
  <si>
    <t>今年度に歯科技工物の作成又は加工等を行った実績が確認できる書類の写し（納品した歯科技工物などの受領書等）を添付してください。</t>
    <rPh sb="53" eb="55">
      <t>テンプ</t>
    </rPh>
    <phoneticPr fontId="2"/>
  </si>
  <si>
    <r>
      <t>令和</t>
    </r>
    <r>
      <rPr>
        <u/>
        <sz val="12"/>
        <color theme="1"/>
        <rFont val="ＭＳ ゴシック"/>
        <family val="3"/>
        <charset val="128"/>
      </rPr>
      <t>　６</t>
    </r>
    <r>
      <rPr>
        <sz val="12"/>
        <color theme="1"/>
        <rFont val="ＭＳ ゴシック"/>
        <family val="3"/>
        <charset val="128"/>
      </rPr>
      <t>年</t>
    </r>
    <r>
      <rPr>
        <u/>
        <sz val="12"/>
        <color theme="1"/>
        <rFont val="ＭＳ ゴシック"/>
        <family val="3"/>
        <charset val="128"/>
      </rPr>
      <t>　　１</t>
    </r>
    <r>
      <rPr>
        <sz val="12"/>
        <color theme="1"/>
        <rFont val="ＭＳ ゴシック"/>
        <family val="3"/>
        <charset val="128"/>
      </rPr>
      <t>月</t>
    </r>
    <r>
      <rPr>
        <u/>
        <sz val="12"/>
        <color theme="1"/>
        <rFont val="ＭＳ ゴシック"/>
        <family val="3"/>
        <charset val="128"/>
      </rPr>
      <t>　１０</t>
    </r>
    <r>
      <rPr>
        <sz val="12"/>
        <color theme="1"/>
        <rFont val="ＭＳ ゴシック"/>
        <family val="3"/>
        <charset val="128"/>
      </rPr>
      <t>日</t>
    </r>
    <rPh sb="0" eb="2">
      <t>レイワ</t>
    </rPh>
    <rPh sb="4" eb="5">
      <t>ネン</t>
    </rPh>
    <rPh sb="8" eb="9">
      <t>ツキ</t>
    </rPh>
    <rPh sb="12" eb="13">
      <t>ヒ</t>
    </rPh>
    <phoneticPr fontId="2"/>
  </si>
  <si>
    <t>○○歯科技工所</t>
    <rPh sb="2" eb="7">
      <t>シカギコウショ</t>
    </rPh>
    <phoneticPr fontId="2"/>
  </si>
  <si>
    <t>株式会社　○○</t>
    <rPh sb="0" eb="4">
      <t>カブシキガイシャ</t>
    </rPh>
    <phoneticPr fontId="2"/>
  </si>
  <si>
    <t>マルマルシカギコウショ</t>
    <phoneticPr fontId="2"/>
  </si>
  <si>
    <t>（給付対象者）
 支援金の給付対象者は、申請日において福岡県内の国、県、市町村又は一部事務組合等直営の施設を除く次の各号の施設（病院又は有床診療所以外の施設で低圧受電施設かつＬＰガス使用施設を除く。）を開設又は管理する者とする。ただし、令和６年５月１日以降に新規開設した施設（移転による開設等事業を継承している場合を除く。）は対象としない。
・歯科技工士法の規定に基づき開設している歯科技工所のうち、医療保険の対象となる歯科技工物を作成している施設</t>
    <phoneticPr fontId="2"/>
  </si>
  <si>
    <t>①振込先通帳の写し</t>
    <phoneticPr fontId="2"/>
  </si>
  <si>
    <t>①、②、③、④</t>
    <phoneticPr fontId="2"/>
  </si>
  <si>
    <t>①、②、④</t>
    <phoneticPr fontId="2"/>
  </si>
  <si>
    <t>②今年度に歯科技工物の作成又は加工等を行った実績が確認できる書類の写し</t>
    <phoneticPr fontId="2"/>
  </si>
  <si>
    <t>③電気ご使用量のお知らせ等の写し</t>
    <phoneticPr fontId="2"/>
  </si>
  <si>
    <t>④ガスご使用量のお知らせ等の写し</t>
    <rPh sb="4" eb="7">
      <t>シヨウリョウ</t>
    </rPh>
    <rPh sb="9" eb="10">
      <t>シ</t>
    </rPh>
    <rPh sb="12" eb="13">
      <t>ナド</t>
    </rPh>
    <rPh sb="14" eb="15">
      <t>ウツ</t>
    </rPh>
    <phoneticPr fontId="2"/>
  </si>
  <si>
    <t>①、②、③</t>
    <phoneticPr fontId="2"/>
  </si>
  <si>
    <r>
      <t>５．</t>
    </r>
    <r>
      <rPr>
        <b/>
        <sz val="14"/>
        <color theme="1"/>
        <rFont val="ＭＳ ゴシック"/>
        <family val="3"/>
        <charset val="128"/>
      </rPr>
      <t>申請額</t>
    </r>
    <rPh sb="2" eb="5">
      <t>シンセイガク</t>
    </rPh>
    <phoneticPr fontId="2"/>
  </si>
  <si>
    <t>６．振込口座情報を入力してください。</t>
    <rPh sb="2" eb="6">
      <t>フリコミコウザ</t>
    </rPh>
    <rPh sb="6" eb="8">
      <t>ジョウホウ</t>
    </rPh>
    <rPh sb="9" eb="11">
      <t>ニュウリョク</t>
    </rPh>
    <phoneticPr fontId="2"/>
  </si>
  <si>
    <t>・低圧の電気については、国から供給事業者を通じた支援が行われています。</t>
    <rPh sb="1" eb="3">
      <t>テイアツ</t>
    </rPh>
    <rPh sb="4" eb="6">
      <t>デンキ</t>
    </rPh>
    <rPh sb="12" eb="13">
      <t>クニ</t>
    </rPh>
    <rPh sb="15" eb="17">
      <t>キョウキュウ</t>
    </rPh>
    <rPh sb="17" eb="19">
      <t>ジギョウ</t>
    </rPh>
    <rPh sb="19" eb="20">
      <t>シャ</t>
    </rPh>
    <rPh sb="21" eb="22">
      <t>ツウ</t>
    </rPh>
    <rPh sb="24" eb="26">
      <t>シエン</t>
    </rPh>
    <rPh sb="27" eb="28">
      <t>オコナ</t>
    </rPh>
    <phoneticPr fontId="2"/>
  </si>
  <si>
    <t>以下の支援が行われていることから、特別高圧又は低圧でＬＰガスの施設は本支援金の給付対象とはなりません。</t>
    <rPh sb="0" eb="2">
      <t>イカ</t>
    </rPh>
    <rPh sb="3" eb="5">
      <t>シエン</t>
    </rPh>
    <rPh sb="6" eb="7">
      <t>オコナ</t>
    </rPh>
    <rPh sb="17" eb="21">
      <t>トクベツコウアツ</t>
    </rPh>
    <rPh sb="21" eb="22">
      <t>マタ</t>
    </rPh>
    <rPh sb="23" eb="25">
      <t>テイアツ</t>
    </rPh>
    <rPh sb="31" eb="33">
      <t>シセツ</t>
    </rPh>
    <rPh sb="34" eb="38">
      <t>ホンシエンキン</t>
    </rPh>
    <rPh sb="39" eb="43">
      <t>キュウフタイショウ</t>
    </rPh>
    <phoneticPr fontId="2"/>
  </si>
  <si>
    <t>・特別高圧及びＬＰガスについては、県が供給事業者等を通じた支援を別途行っています。</t>
    <rPh sb="1" eb="5">
      <t>トクベツコウアツ</t>
    </rPh>
    <rPh sb="5" eb="6">
      <t>オヨ</t>
    </rPh>
    <rPh sb="17" eb="18">
      <t>ケン</t>
    </rPh>
    <rPh sb="19" eb="21">
      <t>キョウキュウ</t>
    </rPh>
    <rPh sb="21" eb="24">
      <t>ジギョウシャ</t>
    </rPh>
    <rPh sb="24" eb="25">
      <t>トウ</t>
    </rPh>
    <rPh sb="26" eb="27">
      <t>ツウ</t>
    </rPh>
    <rPh sb="29" eb="31">
      <t>シエン</t>
    </rPh>
    <rPh sb="32" eb="34">
      <t>ベット</t>
    </rPh>
    <rPh sb="34" eb="35">
      <t>オコナ</t>
    </rPh>
    <phoneticPr fontId="2"/>
  </si>
  <si>
    <t>特別高圧
又は低圧</t>
    <rPh sb="0" eb="4">
      <t>トクベツコウアツ</t>
    </rPh>
    <rPh sb="5" eb="6">
      <t>マタ</t>
    </rPh>
    <rPh sb="7" eb="9">
      <t>テイアツ</t>
    </rPh>
    <phoneticPr fontId="2"/>
  </si>
  <si>
    <t>特別高圧又は低圧</t>
    <rPh sb="0" eb="4">
      <t>トクベツコウアツ</t>
    </rPh>
    <rPh sb="4" eb="5">
      <t>マタ</t>
    </rPh>
    <rPh sb="6" eb="8">
      <t>テイアツ</t>
    </rPh>
    <phoneticPr fontId="2"/>
  </si>
  <si>
    <t>提出書類</t>
    <rPh sb="0" eb="4">
      <t>テイシュツショルイ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</si>
</sst>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quot;円/施設&quot;"/>
  </numFmts>
  <fonts count="2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b/>
      <sz val="14"/>
      <color rgb="FFFF0000"/>
      <name val="ＭＳ Ｐゴシック"/>
      <family val="3"/>
      <charset val="128"/>
      <scheme val="minor"/>
    </font>
    <font>
      <sz val="10"/>
      <color theme="1"/>
      <name val="ＭＳ ゴシック"/>
      <family val="3"/>
      <charset val="128"/>
    </font>
    <font>
      <sz val="11"/>
      <color theme="1"/>
      <name val="ＭＳ ゴシック"/>
      <family val="3"/>
      <charset val="128"/>
    </font>
    <font>
      <sz val="12"/>
      <color theme="1"/>
      <name val="ＭＳ ゴシック"/>
      <family val="3"/>
      <charset val="128"/>
    </font>
    <font>
      <sz val="12"/>
      <color rgb="FFFF0000"/>
      <name val="ＭＳ ゴシック"/>
      <family val="3"/>
      <charset val="128"/>
    </font>
    <font>
      <sz val="10"/>
      <color rgb="FFFF0000"/>
      <name val="ＭＳ ゴシック"/>
      <family val="3"/>
      <charset val="128"/>
    </font>
    <font>
      <sz val="14"/>
      <color theme="1"/>
      <name val="ＭＳ ゴシック"/>
      <family val="3"/>
      <charset val="128"/>
    </font>
    <font>
      <u/>
      <sz val="12"/>
      <color theme="1"/>
      <name val="ＭＳ ゴシック"/>
      <family val="3"/>
      <charset val="128"/>
    </font>
    <font>
      <sz val="9"/>
      <color theme="1"/>
      <name val="ＭＳ ゴシック"/>
      <family val="3"/>
      <charset val="128"/>
    </font>
    <font>
      <b/>
      <sz val="12"/>
      <color theme="1"/>
      <name val="ＭＳ ゴシック"/>
      <family val="3"/>
      <charset val="128"/>
    </font>
    <font>
      <sz val="12"/>
      <name val="ＭＳ ゴシック"/>
      <family val="3"/>
      <charset val="128"/>
    </font>
    <font>
      <sz val="11"/>
      <name val="ＭＳ ゴシック"/>
      <family val="3"/>
      <charset val="128"/>
    </font>
    <font>
      <b/>
      <sz val="11"/>
      <color theme="1"/>
      <name val="ＭＳ ゴシック"/>
      <family val="3"/>
      <charset val="128"/>
    </font>
    <font>
      <b/>
      <i/>
      <sz val="11"/>
      <color theme="1"/>
      <name val="HG正楷書体-PRO"/>
      <family val="4"/>
      <charset val="128"/>
    </font>
    <font>
      <b/>
      <sz val="14"/>
      <color theme="1"/>
      <name val="ＭＳ ゴシック"/>
      <family val="3"/>
      <charset val="128"/>
    </font>
    <font>
      <sz val="10"/>
      <name val="ＭＳ ゴシック"/>
      <family val="3"/>
      <charset val="128"/>
    </font>
    <font>
      <sz val="9"/>
      <name val="ＭＳ ゴシック"/>
      <family val="3"/>
      <charset val="128"/>
    </font>
    <font>
      <sz val="11"/>
      <color rgb="FFFF0000"/>
      <name val="ＭＳ ゴシック"/>
      <family val="3"/>
      <charset val="128"/>
    </font>
    <font>
      <b/>
      <sz val="14"/>
      <name val="ＭＳ ゴシック"/>
      <family val="3"/>
      <charset val="128"/>
    </font>
  </fonts>
  <fills count="7">
    <fill>
      <patternFill patternType="none"/>
    </fill>
    <fill>
      <patternFill patternType="gray125"/>
    </fill>
    <fill>
      <patternFill patternType="solid">
        <fgColor theme="4" tint="0.79998168889431442"/>
        <bgColor indexed="65"/>
      </patternFill>
    </fill>
    <fill>
      <patternFill patternType="solid">
        <fgColor theme="6" tint="0.59999389629810485"/>
        <bgColor indexed="65"/>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right style="thin">
        <color auto="1"/>
      </right>
      <top style="hair">
        <color auto="1"/>
      </top>
      <bottom style="thin">
        <color auto="1"/>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3" fillId="0" borderId="0"/>
    <xf numFmtId="0" fontId="1" fillId="0" borderId="0">
      <alignment vertical="center"/>
    </xf>
  </cellStyleXfs>
  <cellXfs count="157">
    <xf numFmtId="0" fontId="0" fillId="0" borderId="0" xfId="0">
      <alignment vertical="center"/>
    </xf>
    <xf numFmtId="0" fontId="0" fillId="0" borderId="0" xfId="0">
      <alignment vertical="center"/>
    </xf>
    <xf numFmtId="0" fontId="0" fillId="0" borderId="0" xfId="0" applyAlignment="1">
      <alignment horizontal="center" vertical="center"/>
    </xf>
    <xf numFmtId="0" fontId="5" fillId="0" borderId="0" xfId="0" applyFont="1">
      <alignment vertical="center"/>
    </xf>
    <xf numFmtId="176" fontId="4" fillId="0" borderId="5" xfId="0" applyNumberFormat="1" applyFont="1" applyBorder="1" applyAlignment="1" applyProtection="1">
      <alignment vertical="center"/>
      <protection hidden="1"/>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6" fillId="5" borderId="1"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shrinkToFit="1"/>
    </xf>
    <xf numFmtId="0" fontId="6" fillId="0" borderId="16" xfId="0" applyFont="1" applyFill="1" applyBorder="1" applyAlignment="1">
      <alignment vertical="center"/>
    </xf>
    <xf numFmtId="0" fontId="6" fillId="0" borderId="0" xfId="0" applyFont="1" applyFill="1" applyBorder="1">
      <alignment vertical="center"/>
    </xf>
    <xf numFmtId="0" fontId="6" fillId="0" borderId="0" xfId="0" applyFont="1" applyBorder="1">
      <alignment vertical="center"/>
    </xf>
    <xf numFmtId="0" fontId="6" fillId="0" borderId="0" xfId="2" applyFont="1" applyFill="1" applyBorder="1" applyAlignment="1">
      <alignment vertical="center"/>
    </xf>
    <xf numFmtId="0" fontId="6" fillId="0" borderId="0" xfId="2" applyFont="1" applyFill="1" applyBorder="1" applyAlignment="1">
      <alignment vertical="center" shrinkToFit="1"/>
    </xf>
    <xf numFmtId="0" fontId="6" fillId="0" borderId="0" xfId="0" applyFont="1" applyFill="1">
      <alignment vertical="center"/>
    </xf>
    <xf numFmtId="0" fontId="6" fillId="0" borderId="0" xfId="0" applyFont="1" applyFill="1" applyBorder="1" applyAlignment="1">
      <alignment horizontal="left" vertical="center" shrinkToFit="1"/>
    </xf>
    <xf numFmtId="0" fontId="6" fillId="0" borderId="0" xfId="0" applyFont="1" applyFill="1" applyBorder="1" applyAlignment="1">
      <alignment horizontal="center" vertical="center"/>
    </xf>
    <xf numFmtId="0" fontId="13" fillId="0" borderId="0" xfId="0" applyFont="1">
      <alignment vertical="center"/>
    </xf>
    <xf numFmtId="0" fontId="6" fillId="0" borderId="0" xfId="0" applyFont="1" applyBorder="1" applyAlignment="1">
      <alignment vertical="center" wrapText="1"/>
    </xf>
    <xf numFmtId="0" fontId="10" fillId="5" borderId="1" xfId="0" applyFont="1" applyFill="1" applyBorder="1" applyAlignment="1">
      <alignment horizontal="center" vertical="center"/>
    </xf>
    <xf numFmtId="0" fontId="10" fillId="5" borderId="9" xfId="0" applyFont="1" applyFill="1" applyBorder="1" applyAlignment="1">
      <alignment horizontal="center"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16" xfId="0" applyFont="1" applyBorder="1">
      <alignment vertical="center"/>
    </xf>
    <xf numFmtId="0" fontId="6" fillId="0" borderId="17" xfId="0" applyFont="1" applyBorder="1">
      <alignment vertical="center"/>
    </xf>
    <xf numFmtId="0" fontId="6" fillId="0" borderId="0" xfId="0" applyFont="1" applyBorder="1" applyAlignment="1">
      <alignment horizontal="right" vertical="center"/>
    </xf>
    <xf numFmtId="0" fontId="6" fillId="0" borderId="18" xfId="0" applyFont="1" applyBorder="1">
      <alignment vertical="center"/>
    </xf>
    <xf numFmtId="0" fontId="6" fillId="0" borderId="5" xfId="0" applyFont="1" applyBorder="1" applyAlignment="1">
      <alignment horizontal="right" vertical="center"/>
    </xf>
    <xf numFmtId="0" fontId="6" fillId="0" borderId="19" xfId="0" applyFont="1" applyBorder="1">
      <alignment vertical="center"/>
    </xf>
    <xf numFmtId="0" fontId="6" fillId="0" borderId="0" xfId="0" applyFont="1" applyBorder="1" applyAlignment="1">
      <alignment horizontal="left" vertical="center" wrapText="1"/>
    </xf>
    <xf numFmtId="0" fontId="6" fillId="0" borderId="0" xfId="0" applyFont="1" applyFill="1" applyBorder="1" applyAlignment="1">
      <alignment horizontal="left" vertical="center"/>
    </xf>
    <xf numFmtId="0" fontId="9" fillId="0" borderId="0" xfId="0" applyFont="1" applyFill="1" applyBorder="1" applyAlignment="1">
      <alignment vertical="center" wrapText="1"/>
    </xf>
    <xf numFmtId="0" fontId="9" fillId="0" borderId="0" xfId="0" applyFont="1" applyAlignment="1">
      <alignment vertical="center"/>
    </xf>
    <xf numFmtId="0" fontId="12" fillId="0" borderId="0" xfId="0" applyFont="1" applyAlignment="1">
      <alignment vertical="center"/>
    </xf>
    <xf numFmtId="0" fontId="7" fillId="5" borderId="0" xfId="0" applyFont="1" applyFill="1" applyAlignment="1">
      <alignment horizontal="center" vertical="center"/>
    </xf>
    <xf numFmtId="0" fontId="12" fillId="0" borderId="0" xfId="0" applyFont="1" applyAlignment="1">
      <alignment horizontal="center" vertical="center"/>
    </xf>
    <xf numFmtId="0" fontId="16" fillId="5" borderId="0" xfId="0" applyFont="1" applyFill="1">
      <alignment vertical="center"/>
    </xf>
    <xf numFmtId="0" fontId="17" fillId="5" borderId="0" xfId="0" applyFont="1" applyFill="1">
      <alignment vertical="center"/>
    </xf>
    <xf numFmtId="0" fontId="18" fillId="5" borderId="1" xfId="0" applyFont="1" applyFill="1" applyBorder="1" applyAlignment="1">
      <alignment horizontal="center" vertical="center"/>
    </xf>
    <xf numFmtId="0" fontId="18" fillId="0" borderId="0" xfId="0" applyFont="1">
      <alignment vertical="center"/>
    </xf>
    <xf numFmtId="0" fontId="18" fillId="5" borderId="9" xfId="0" applyFont="1" applyFill="1" applyBorder="1" applyAlignment="1">
      <alignment horizontal="center" vertical="center"/>
    </xf>
    <xf numFmtId="0" fontId="18" fillId="2" borderId="4" xfId="1" applyFont="1" applyBorder="1" applyAlignment="1" applyProtection="1">
      <alignment horizontal="center" vertical="center" wrapText="1"/>
      <protection hidden="1"/>
    </xf>
    <xf numFmtId="0" fontId="10" fillId="2" borderId="4" xfId="1" applyFont="1" applyBorder="1" applyAlignment="1" applyProtection="1">
      <alignment horizontal="center" vertical="center" wrapText="1"/>
      <protection hidden="1"/>
    </xf>
    <xf numFmtId="0" fontId="19" fillId="0" borderId="0" xfId="0" applyFont="1" applyAlignment="1">
      <alignment horizontal="right" vertical="top"/>
    </xf>
    <xf numFmtId="0" fontId="20" fillId="0" borderId="0" xfId="0" applyFont="1" applyFill="1" applyBorder="1" applyAlignment="1">
      <alignment horizontal="left" vertical="center"/>
    </xf>
    <xf numFmtId="0" fontId="15" fillId="0" borderId="0" xfId="0" applyFont="1" applyFill="1" applyBorder="1" applyAlignment="1">
      <alignment vertical="center" shrinkToFit="1"/>
    </xf>
    <xf numFmtId="0" fontId="6" fillId="0" borderId="0" xfId="0" applyFont="1" applyBorder="1" applyAlignment="1">
      <alignment horizontal="right" vertical="center" wrapText="1"/>
    </xf>
    <xf numFmtId="0" fontId="6" fillId="5" borderId="6" xfId="2" applyFont="1" applyFill="1" applyBorder="1" applyAlignment="1">
      <alignment horizontal="center" vertical="center"/>
    </xf>
    <xf numFmtId="0" fontId="6" fillId="5" borderId="7" xfId="2" applyFont="1" applyFill="1" applyBorder="1" applyAlignment="1">
      <alignment horizontal="center" vertical="center"/>
    </xf>
    <xf numFmtId="0" fontId="6" fillId="5" borderId="8" xfId="2" applyFont="1" applyFill="1" applyBorder="1" applyAlignment="1">
      <alignment horizontal="center" vertical="center"/>
    </xf>
    <xf numFmtId="0" fontId="6" fillId="0" borderId="0" xfId="0" applyFont="1" applyBorder="1" applyAlignment="1">
      <alignment horizontal="right" vertical="center"/>
    </xf>
    <xf numFmtId="0" fontId="15" fillId="0" borderId="0" xfId="0" applyFont="1">
      <alignment vertical="center"/>
    </xf>
    <xf numFmtId="0" fontId="6" fillId="0" borderId="0" xfId="0" applyFont="1" applyAlignment="1">
      <alignment horizontal="left" vertical="center"/>
    </xf>
    <xf numFmtId="0" fontId="16" fillId="5" borderId="6" xfId="2" applyFont="1" applyFill="1" applyBorder="1" applyAlignment="1">
      <alignment horizontal="left" vertical="center"/>
    </xf>
    <xf numFmtId="0" fontId="7" fillId="0" borderId="0" xfId="0" applyFont="1" applyAlignment="1">
      <alignment horizontal="center" vertical="center"/>
    </xf>
    <xf numFmtId="0" fontId="15" fillId="0" borderId="0" xfId="0" applyFont="1" applyAlignment="1">
      <alignment horizontal="right" vertical="center"/>
    </xf>
    <xf numFmtId="0" fontId="6" fillId="0" borderId="0" xfId="0" applyFont="1" applyBorder="1" applyAlignment="1">
      <alignment horizontal="left" vertical="center" wrapText="1"/>
    </xf>
    <xf numFmtId="0" fontId="16" fillId="5" borderId="7" xfId="2" applyFont="1" applyFill="1" applyBorder="1" applyAlignment="1">
      <alignment horizontal="center" vertical="center"/>
    </xf>
    <xf numFmtId="0" fontId="16" fillId="5" borderId="8" xfId="2" applyFont="1" applyFill="1" applyBorder="1" applyAlignment="1">
      <alignment horizontal="center" vertical="center"/>
    </xf>
    <xf numFmtId="0" fontId="6" fillId="0" borderId="0" xfId="0" applyFont="1" applyBorder="1" applyAlignment="1">
      <alignment horizontal="right" vertical="center"/>
    </xf>
    <xf numFmtId="0" fontId="21" fillId="0" borderId="0" xfId="0" applyFont="1" applyAlignment="1">
      <alignment horizontal="right" vertical="top"/>
    </xf>
    <xf numFmtId="0" fontId="6" fillId="5" borderId="0" xfId="0" applyFont="1" applyFill="1" applyAlignment="1">
      <alignment vertical="center"/>
    </xf>
    <xf numFmtId="0" fontId="6" fillId="0" borderId="6" xfId="0" applyFont="1" applyBorder="1">
      <alignment vertical="center"/>
    </xf>
    <xf numFmtId="0" fontId="6" fillId="0" borderId="8" xfId="0" applyFont="1" applyBorder="1">
      <alignment vertical="center"/>
    </xf>
    <xf numFmtId="0" fontId="15" fillId="0" borderId="0" xfId="0" applyFont="1" applyAlignment="1">
      <alignment horizontal="right" vertical="center"/>
    </xf>
    <xf numFmtId="0" fontId="6" fillId="0" borderId="0" xfId="0" applyFont="1" applyBorder="1" applyAlignment="1">
      <alignment horizontal="left" vertical="center" wrapText="1"/>
    </xf>
    <xf numFmtId="0" fontId="6" fillId="0" borderId="0" xfId="0" applyFont="1" applyBorder="1" applyAlignment="1">
      <alignment horizontal="right" vertical="top" wrapText="1"/>
    </xf>
    <xf numFmtId="0" fontId="6" fillId="0" borderId="0" xfId="0" applyFont="1" applyBorder="1" applyAlignment="1">
      <alignment horizontal="left" vertical="center"/>
    </xf>
    <xf numFmtId="0" fontId="7" fillId="6" borderId="6"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19" fillId="0" borderId="0" xfId="0" applyFont="1" applyAlignment="1">
      <alignment horizontal="center" vertical="center"/>
    </xf>
    <xf numFmtId="0" fontId="15" fillId="6" borderId="6" xfId="0" applyFont="1" applyFill="1" applyBorder="1" applyAlignment="1" applyProtection="1">
      <alignment horizontal="center" vertical="center" wrapText="1"/>
      <protection hidden="1"/>
    </xf>
    <xf numFmtId="0" fontId="15" fillId="6" borderId="8" xfId="0" applyFont="1" applyFill="1" applyBorder="1" applyAlignment="1" applyProtection="1">
      <alignment horizontal="center" vertical="center" wrapText="1"/>
      <protection hidden="1"/>
    </xf>
    <xf numFmtId="0" fontId="15" fillId="6" borderId="12" xfId="0" applyFont="1" applyFill="1" applyBorder="1" applyAlignment="1">
      <alignment horizontal="center" vertical="center"/>
    </xf>
    <xf numFmtId="0" fontId="15" fillId="6" borderId="13" xfId="0" applyFont="1" applyFill="1" applyBorder="1" applyAlignment="1">
      <alignment horizontal="center" vertical="center"/>
    </xf>
    <xf numFmtId="0" fontId="14" fillId="6" borderId="11"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8" fillId="0" borderId="0" xfId="0" applyFont="1" applyAlignment="1">
      <alignment horizontal="left" vertical="center" shrinkToFit="1"/>
    </xf>
    <xf numFmtId="0" fontId="7" fillId="5" borderId="6"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15" fillId="0" borderId="0" xfId="0" applyFont="1" applyAlignment="1">
      <alignment horizontal="right"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center" vertical="center"/>
    </xf>
    <xf numFmtId="177" fontId="6" fillId="0" borderId="1" xfId="0" applyNumberFormat="1" applyFont="1" applyBorder="1" applyAlignment="1">
      <alignment horizontal="center" vertical="center"/>
    </xf>
    <xf numFmtId="0" fontId="19" fillId="0" borderId="5" xfId="0" applyFont="1" applyBorder="1" applyAlignment="1">
      <alignment horizontal="left" vertical="center" wrapTex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shrinkToFi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6" borderId="6" xfId="2" applyFont="1" applyFill="1" applyBorder="1" applyAlignment="1">
      <alignment horizontal="center" vertical="center"/>
    </xf>
    <xf numFmtId="0" fontId="6" fillId="6" borderId="8" xfId="2" applyFont="1" applyFill="1" applyBorder="1" applyAlignment="1">
      <alignment horizontal="center" vertical="center"/>
    </xf>
    <xf numFmtId="0" fontId="5" fillId="6" borderId="6" xfId="2" applyFont="1" applyFill="1" applyBorder="1" applyAlignment="1">
      <alignment horizontal="center" vertical="center"/>
    </xf>
    <xf numFmtId="0" fontId="5" fillId="6" borderId="8" xfId="2" applyFont="1" applyFill="1" applyBorder="1" applyAlignment="1">
      <alignment horizontal="center" vertical="center"/>
    </xf>
    <xf numFmtId="0" fontId="6" fillId="5" borderId="6" xfId="2" applyFont="1" applyFill="1" applyBorder="1" applyAlignment="1">
      <alignment horizontal="center" vertical="center"/>
    </xf>
    <xf numFmtId="0" fontId="6" fillId="5" borderId="7" xfId="2" applyFont="1" applyFill="1" applyBorder="1" applyAlignment="1">
      <alignment horizontal="center" vertical="center"/>
    </xf>
    <xf numFmtId="0" fontId="6" fillId="5" borderId="8" xfId="2" applyFont="1" applyFill="1" applyBorder="1" applyAlignment="1">
      <alignment horizontal="center" vertical="center"/>
    </xf>
    <xf numFmtId="0" fontId="7" fillId="0" borderId="0" xfId="0" applyFont="1" applyAlignment="1">
      <alignment horizontal="center" vertical="center"/>
    </xf>
    <xf numFmtId="0" fontId="6" fillId="5" borderId="0" xfId="0" applyFont="1" applyFill="1" applyAlignment="1">
      <alignment horizontal="center" vertical="center"/>
    </xf>
    <xf numFmtId="0" fontId="12" fillId="0" borderId="0" xfId="0" applyFont="1" applyAlignment="1">
      <alignment horizontal="distributed" vertical="center"/>
    </xf>
    <xf numFmtId="0" fontId="6" fillId="0" borderId="0" xfId="0" applyFont="1" applyAlignment="1">
      <alignment horizontal="distributed" vertical="center"/>
    </xf>
    <xf numFmtId="176" fontId="22" fillId="5" borderId="20" xfId="0" applyNumberFormat="1" applyFont="1" applyFill="1" applyBorder="1" applyAlignment="1" applyProtection="1">
      <alignment horizontal="center" vertical="center"/>
      <protection hidden="1"/>
    </xf>
    <xf numFmtId="176" fontId="22" fillId="5" borderId="21" xfId="0" applyNumberFormat="1" applyFont="1" applyFill="1" applyBorder="1" applyAlignment="1" applyProtection="1">
      <alignment horizontal="center" vertical="center"/>
      <protection hidden="1"/>
    </xf>
    <xf numFmtId="176" fontId="22" fillId="5" borderId="22" xfId="0" applyNumberFormat="1" applyFont="1" applyFill="1" applyBorder="1" applyAlignment="1" applyProtection="1">
      <alignment horizontal="center" vertical="center"/>
      <protection hidden="1"/>
    </xf>
    <xf numFmtId="0" fontId="7" fillId="5" borderId="6" xfId="0" applyFont="1" applyFill="1" applyBorder="1" applyAlignment="1">
      <alignment horizontal="center" vertical="center"/>
    </xf>
    <xf numFmtId="0" fontId="7" fillId="5" borderId="7" xfId="0" applyFont="1" applyFill="1" applyBorder="1" applyAlignment="1">
      <alignment horizontal="center" vertical="center"/>
    </xf>
    <xf numFmtId="0" fontId="13" fillId="0" borderId="0" xfId="0" applyFont="1" applyAlignment="1">
      <alignment horizontal="center" vertical="center"/>
    </xf>
    <xf numFmtId="0" fontId="6" fillId="2" borderId="6" xfId="1" applyFont="1" applyBorder="1" applyAlignment="1">
      <alignment horizontal="center" vertical="center"/>
    </xf>
    <xf numFmtId="0" fontId="6" fillId="2" borderId="7" xfId="1" applyFont="1" applyBorder="1" applyAlignment="1">
      <alignment horizontal="center" vertical="center"/>
    </xf>
    <xf numFmtId="0" fontId="6" fillId="2" borderId="8" xfId="1" applyFont="1" applyBorder="1" applyAlignment="1">
      <alignment horizontal="center" vertical="center"/>
    </xf>
    <xf numFmtId="0" fontId="6" fillId="6" borderId="6" xfId="2" applyFont="1" applyFill="1" applyBorder="1" applyAlignment="1">
      <alignment horizontal="center" vertical="center" shrinkToFit="1"/>
    </xf>
    <xf numFmtId="0" fontId="6" fillId="6" borderId="8" xfId="2" applyFont="1" applyFill="1" applyBorder="1" applyAlignment="1">
      <alignment horizontal="center" vertical="center" shrinkToFit="1"/>
    </xf>
    <xf numFmtId="0" fontId="12" fillId="0" borderId="0" xfId="0" applyFont="1" applyFill="1" applyBorder="1" applyAlignment="1">
      <alignment horizontal="left" vertical="center"/>
    </xf>
    <xf numFmtId="0" fontId="20"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6" fillId="0" borderId="16"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5" fillId="0" borderId="0" xfId="0" applyFont="1" applyAlignment="1">
      <alignment horizontal="left"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21" fillId="0" borderId="0" xfId="0" applyFont="1" applyAlignment="1">
      <alignment horizontal="left" vertical="center" wrapText="1"/>
    </xf>
    <xf numFmtId="0" fontId="6" fillId="0" borderId="0" xfId="0" applyFont="1" applyBorder="1" applyAlignment="1">
      <alignment horizontal="left" vertical="center" wrapText="1"/>
    </xf>
    <xf numFmtId="0" fontId="6" fillId="0" borderId="5" xfId="0" applyFont="1" applyBorder="1" applyAlignment="1">
      <alignment horizontal="left" vertical="center" wrapText="1"/>
    </xf>
    <xf numFmtId="0" fontId="5" fillId="0" borderId="7" xfId="0" applyFont="1" applyBorder="1" applyAlignment="1">
      <alignment horizontal="left" vertical="center" wrapText="1"/>
    </xf>
    <xf numFmtId="0" fontId="15" fillId="0" borderId="0" xfId="0" applyFont="1" applyAlignment="1">
      <alignment horizontal="left" vertical="center" wrapText="1"/>
    </xf>
    <xf numFmtId="0" fontId="7" fillId="5" borderId="14" xfId="0" applyFont="1" applyFill="1" applyBorder="1" applyAlignment="1">
      <alignment horizontal="left" vertical="center" wrapText="1"/>
    </xf>
    <xf numFmtId="0" fontId="7" fillId="5" borderId="10" xfId="0" applyFont="1" applyFill="1" applyBorder="1" applyAlignment="1">
      <alignment horizontal="left" vertical="center" wrapText="1"/>
    </xf>
    <xf numFmtId="0" fontId="14" fillId="6" borderId="6" xfId="0" applyFont="1" applyFill="1" applyBorder="1" applyAlignment="1">
      <alignment horizontal="center" vertical="center" wrapText="1"/>
    </xf>
    <xf numFmtId="0" fontId="14" fillId="6" borderId="8" xfId="0" applyFont="1" applyFill="1" applyBorder="1" applyAlignment="1">
      <alignment horizontal="center" vertical="center" wrapText="1"/>
    </xf>
    <xf numFmtId="0" fontId="16" fillId="5" borderId="6" xfId="2" applyFont="1" applyFill="1" applyBorder="1" applyAlignment="1">
      <alignment horizontal="center" vertical="center"/>
    </xf>
    <xf numFmtId="0" fontId="16" fillId="5" borderId="7" xfId="2" applyFont="1" applyFill="1" applyBorder="1" applyAlignment="1">
      <alignment horizontal="center" vertical="center"/>
    </xf>
    <xf numFmtId="0" fontId="16" fillId="5" borderId="8" xfId="2" applyFont="1" applyFill="1" applyBorder="1" applyAlignment="1">
      <alignment horizontal="center" vertical="center"/>
    </xf>
    <xf numFmtId="0" fontId="16" fillId="2" borderId="6" xfId="1" applyFont="1" applyBorder="1" applyAlignment="1">
      <alignment horizontal="center" vertical="center"/>
    </xf>
    <xf numFmtId="0" fontId="16" fillId="2" borderId="7" xfId="1" applyFont="1" applyBorder="1" applyAlignment="1">
      <alignment horizontal="center" vertical="center"/>
    </xf>
    <xf numFmtId="0" fontId="16" fillId="2" borderId="8" xfId="1" applyFont="1" applyBorder="1" applyAlignment="1">
      <alignment horizontal="center" vertical="center"/>
    </xf>
    <xf numFmtId="0" fontId="13" fillId="5" borderId="6" xfId="0" applyFont="1" applyFill="1" applyBorder="1" applyAlignment="1">
      <alignment horizontal="center" vertical="center"/>
    </xf>
    <xf numFmtId="0" fontId="13" fillId="5" borderId="7" xfId="0" applyFont="1" applyFill="1" applyBorder="1" applyAlignment="1">
      <alignment horizontal="center" vertical="center"/>
    </xf>
    <xf numFmtId="0" fontId="7" fillId="4" borderId="6"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13" fillId="5" borderId="6"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13" fillId="5" borderId="14" xfId="0" applyFont="1" applyFill="1" applyBorder="1" applyAlignment="1">
      <alignment horizontal="left" vertical="center" wrapText="1"/>
    </xf>
    <xf numFmtId="0" fontId="13" fillId="5" borderId="10" xfId="0" applyFont="1" applyFill="1" applyBorder="1" applyAlignment="1">
      <alignment horizontal="left" vertical="center" wrapText="1"/>
    </xf>
    <xf numFmtId="0" fontId="5" fillId="0" borderId="0" xfId="0" applyFont="1" applyBorder="1" applyAlignment="1">
      <alignment horizontal="left" vertical="center" wrapText="1"/>
    </xf>
  </cellXfs>
  <cellStyles count="5">
    <cellStyle name="20% - アクセント 1" xfId="1" builtinId="30"/>
    <cellStyle name="40% - アクセント 3" xfId="2" builtinId="39"/>
    <cellStyle name="標準" xfId="0" builtinId="0"/>
    <cellStyle name="標準 2" xfId="3"/>
    <cellStyle name="標準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400050</xdr:colOff>
      <xdr:row>23</xdr:row>
      <xdr:rowOff>28574</xdr:rowOff>
    </xdr:from>
    <xdr:to>
      <xdr:col>12</xdr:col>
      <xdr:colOff>104775</xdr:colOff>
      <xdr:row>23</xdr:row>
      <xdr:rowOff>304799</xdr:rowOff>
    </xdr:to>
    <xdr:sp macro="" textlink="">
      <xdr:nvSpPr>
        <xdr:cNvPr id="2" name="大かっこ 1"/>
        <xdr:cNvSpPr/>
      </xdr:nvSpPr>
      <xdr:spPr>
        <a:xfrm>
          <a:off x="2600325" y="6629399"/>
          <a:ext cx="3238500" cy="27622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400050</xdr:colOff>
      <xdr:row>23</xdr:row>
      <xdr:rowOff>28574</xdr:rowOff>
    </xdr:from>
    <xdr:to>
      <xdr:col>12</xdr:col>
      <xdr:colOff>104775</xdr:colOff>
      <xdr:row>23</xdr:row>
      <xdr:rowOff>304799</xdr:rowOff>
    </xdr:to>
    <xdr:sp macro="" textlink="">
      <xdr:nvSpPr>
        <xdr:cNvPr id="2" name="大かっこ 1"/>
        <xdr:cNvSpPr/>
      </xdr:nvSpPr>
      <xdr:spPr>
        <a:xfrm>
          <a:off x="2600325" y="5886449"/>
          <a:ext cx="3238500" cy="27622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9525</xdr:colOff>
      <xdr:row>6</xdr:row>
      <xdr:rowOff>200025</xdr:rowOff>
    </xdr:from>
    <xdr:to>
      <xdr:col>11</xdr:col>
      <xdr:colOff>409575</xdr:colOff>
      <xdr:row>8</xdr:row>
      <xdr:rowOff>57150</xdr:rowOff>
    </xdr:to>
    <xdr:sp macro="" textlink="">
      <xdr:nvSpPr>
        <xdr:cNvPr id="3" name="円/楕円 2"/>
        <xdr:cNvSpPr/>
      </xdr:nvSpPr>
      <xdr:spPr>
        <a:xfrm>
          <a:off x="5238750" y="1352550"/>
          <a:ext cx="400050" cy="352425"/>
        </a:xfrm>
        <a:prstGeom prst="ellipse">
          <a:avLst/>
        </a:prstGeom>
        <a:noFill/>
        <a:ln w="3810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b="1">
            <a:solidFill>
              <a:sysClr val="windowText" lastClr="000000"/>
            </a:solidFill>
          </a:endParaRPr>
        </a:p>
      </xdr:txBody>
    </xdr:sp>
    <xdr:clientData/>
  </xdr:twoCellAnchor>
  <xdr:twoCellAnchor>
    <xdr:from>
      <xdr:col>0</xdr:col>
      <xdr:colOff>66675</xdr:colOff>
      <xdr:row>5</xdr:row>
      <xdr:rowOff>57150</xdr:rowOff>
    </xdr:from>
    <xdr:to>
      <xdr:col>4</xdr:col>
      <xdr:colOff>57150</xdr:colOff>
      <xdr:row>9</xdr:row>
      <xdr:rowOff>19050</xdr:rowOff>
    </xdr:to>
    <xdr:sp macro="" textlink="">
      <xdr:nvSpPr>
        <xdr:cNvPr id="4" name="四角形吹き出し 3"/>
        <xdr:cNvSpPr/>
      </xdr:nvSpPr>
      <xdr:spPr>
        <a:xfrm>
          <a:off x="66675" y="962025"/>
          <a:ext cx="1685925" cy="942975"/>
        </a:xfrm>
        <a:prstGeom prst="wedgeRectCallout">
          <a:avLst>
            <a:gd name="adj1" fmla="val 107195"/>
            <a:gd name="adj2" fmla="val 16334"/>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400" b="1">
              <a:latin typeface="ＭＳ ゴシック" panose="020B0609070205080204" pitchFamily="49" charset="-128"/>
              <a:ea typeface="ＭＳ ゴシック" panose="020B0609070205080204" pitchFamily="49" charset="-128"/>
            </a:rPr>
            <a:t>必ず、署名又は押印をお願いします。</a:t>
          </a:r>
        </a:p>
      </xdr:txBody>
    </xdr:sp>
    <xdr:clientData/>
  </xdr:twoCellAnchor>
  <xdr:oneCellAnchor>
    <xdr:from>
      <xdr:col>6</xdr:col>
      <xdr:colOff>152400</xdr:colOff>
      <xdr:row>0</xdr:row>
      <xdr:rowOff>38100</xdr:rowOff>
    </xdr:from>
    <xdr:ext cx="1504950" cy="552450"/>
    <xdr:sp macro="" textlink="">
      <xdr:nvSpPr>
        <xdr:cNvPr id="5" name="テキスト ボックス 4"/>
        <xdr:cNvSpPr txBox="1"/>
      </xdr:nvSpPr>
      <xdr:spPr>
        <a:xfrm>
          <a:off x="2857500" y="38100"/>
          <a:ext cx="1504950" cy="55245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3200">
              <a:latin typeface="HG丸ｺﾞｼｯｸM-PRO" panose="020F0600000000000000" pitchFamily="50" charset="-128"/>
              <a:ea typeface="HG丸ｺﾞｼｯｸM-PRO" panose="020F0600000000000000" pitchFamily="50" charset="-128"/>
            </a:rPr>
            <a:t>記入例</a:t>
          </a:r>
        </a:p>
      </xdr:txBody>
    </xdr:sp>
    <xdr:clientData/>
  </xdr:oneCellAnchor>
  <xdr:twoCellAnchor>
    <xdr:from>
      <xdr:col>2</xdr:col>
      <xdr:colOff>257175</xdr:colOff>
      <xdr:row>16</xdr:row>
      <xdr:rowOff>304800</xdr:rowOff>
    </xdr:from>
    <xdr:to>
      <xdr:col>7</xdr:col>
      <xdr:colOff>285751</xdr:colOff>
      <xdr:row>18</xdr:row>
      <xdr:rowOff>76200</xdr:rowOff>
    </xdr:to>
    <xdr:cxnSp macro="">
      <xdr:nvCxnSpPr>
        <xdr:cNvPr id="6" name="直線矢印コネクタ 5"/>
        <xdr:cNvCxnSpPr/>
      </xdr:nvCxnSpPr>
      <xdr:spPr>
        <a:xfrm flipH="1">
          <a:off x="942975" y="4352925"/>
          <a:ext cx="2552701" cy="352425"/>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7</xdr:col>
      <xdr:colOff>266701</xdr:colOff>
      <xdr:row>15</xdr:row>
      <xdr:rowOff>57150</xdr:rowOff>
    </xdr:from>
    <xdr:ext cx="2228850" cy="644971"/>
    <xdr:sp macro="" textlink="">
      <xdr:nvSpPr>
        <xdr:cNvPr id="7" name="テキスト ボックス 6"/>
        <xdr:cNvSpPr txBox="1"/>
      </xdr:nvSpPr>
      <xdr:spPr>
        <a:xfrm>
          <a:off x="3476626" y="3819525"/>
          <a:ext cx="2228850" cy="644971"/>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b="1">
              <a:latin typeface="ＭＳ ゴシック" panose="020B0609070205080204" pitchFamily="49" charset="-128"/>
              <a:ea typeface="ＭＳ ゴシック" panose="020B0609070205080204" pitchFamily="49" charset="-128"/>
            </a:rPr>
            <a:t>電気の種類が確認できる書類を添付してください。</a:t>
          </a:r>
        </a:p>
      </xdr:txBody>
    </xdr:sp>
    <xdr:clientData/>
  </xdr:oneCellAnchor>
  <xdr:oneCellAnchor>
    <xdr:from>
      <xdr:col>5</xdr:col>
      <xdr:colOff>190499</xdr:colOff>
      <xdr:row>20</xdr:row>
      <xdr:rowOff>152400</xdr:rowOff>
    </xdr:from>
    <xdr:ext cx="3133725" cy="492571"/>
    <xdr:sp macro="" textlink="">
      <xdr:nvSpPr>
        <xdr:cNvPr id="8" name="テキスト ボックス 7"/>
        <xdr:cNvSpPr txBox="1"/>
      </xdr:nvSpPr>
      <xdr:spPr>
        <a:xfrm>
          <a:off x="2390774" y="5314950"/>
          <a:ext cx="3133725" cy="492571"/>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latin typeface="ＭＳ ゴシック" panose="020B0609070205080204" pitchFamily="49" charset="-128"/>
              <a:ea typeface="ＭＳ ゴシック" panose="020B0609070205080204" pitchFamily="49" charset="-128"/>
            </a:rPr>
            <a:t>都市ガスを使用している場合は、そのことが確認できる書類を添付してください。</a:t>
          </a:r>
        </a:p>
      </xdr:txBody>
    </xdr:sp>
    <xdr:clientData/>
  </xdr:oneCellAnchor>
  <xdr:twoCellAnchor>
    <xdr:from>
      <xdr:col>2</xdr:col>
      <xdr:colOff>47625</xdr:colOff>
      <xdr:row>21</xdr:row>
      <xdr:rowOff>236761</xdr:rowOff>
    </xdr:from>
    <xdr:to>
      <xdr:col>5</xdr:col>
      <xdr:colOff>190499</xdr:colOff>
      <xdr:row>23</xdr:row>
      <xdr:rowOff>38100</xdr:rowOff>
    </xdr:to>
    <xdr:cxnSp macro="">
      <xdr:nvCxnSpPr>
        <xdr:cNvPr id="9" name="直線矢印コネクタ 8"/>
        <xdr:cNvCxnSpPr>
          <a:stCxn id="8" idx="1"/>
        </xdr:cNvCxnSpPr>
      </xdr:nvCxnSpPr>
      <xdr:spPr>
        <a:xfrm flipH="1">
          <a:off x="733425" y="5561236"/>
          <a:ext cx="1657349" cy="334739"/>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8"/>
  <sheetViews>
    <sheetView showGridLines="0" tabSelected="1" view="pageBreakPreview" zoomScaleNormal="100" zoomScaleSheetLayoutView="100" workbookViewId="0">
      <selection activeCell="K59" sqref="K59:L59"/>
    </sheetView>
  </sheetViews>
  <sheetFormatPr defaultRowHeight="13.5"/>
  <cols>
    <col min="1" max="1" width="2.375" style="5" customWidth="1"/>
    <col min="2" max="12" width="6.625" style="5" customWidth="1"/>
    <col min="13" max="13" width="2.75" style="5" customWidth="1"/>
    <col min="14" max="14" width="6.625" customWidth="1"/>
    <col min="15" max="21" width="5.625" customWidth="1"/>
    <col min="22" max="22" width="5.625" hidden="1" customWidth="1"/>
    <col min="23" max="23" width="6" bestFit="1" customWidth="1"/>
    <col min="24" max="24" width="6.75" hidden="1" customWidth="1"/>
    <col min="25" max="25" width="5.25" hidden="1" customWidth="1"/>
    <col min="26" max="26" width="6.75" hidden="1" customWidth="1"/>
    <col min="27" max="27" width="7" hidden="1" customWidth="1"/>
    <col min="28" max="28" width="8.25" hidden="1" customWidth="1"/>
    <col min="29" max="29" width="5" hidden="1" customWidth="1"/>
    <col min="30" max="30" width="6.5" hidden="1" customWidth="1"/>
    <col min="31" max="31" width="9.125" hidden="1" customWidth="1"/>
    <col min="32" max="32" width="9.125" bestFit="1" customWidth="1"/>
  </cols>
  <sheetData>
    <row r="1" spans="1:31" s="1" customFormat="1">
      <c r="A1" s="3" t="s">
        <v>74</v>
      </c>
      <c r="B1" s="5"/>
      <c r="C1" s="5"/>
      <c r="D1" s="5"/>
      <c r="E1" s="5"/>
      <c r="F1" s="5"/>
      <c r="G1" s="5"/>
      <c r="H1" s="5"/>
      <c r="I1" s="5"/>
      <c r="J1" s="5"/>
      <c r="K1" s="5"/>
      <c r="L1" s="5"/>
      <c r="M1" s="5"/>
    </row>
    <row r="2" spans="1:31" s="1" customFormat="1" ht="16.5" customHeight="1">
      <c r="A2" s="8"/>
      <c r="B2" s="5"/>
      <c r="C2" s="5"/>
      <c r="D2" s="5"/>
      <c r="E2" s="5"/>
      <c r="F2" s="5"/>
      <c r="G2" s="5"/>
      <c r="H2" s="5"/>
      <c r="I2" s="5"/>
      <c r="J2" s="5"/>
      <c r="K2" s="5"/>
      <c r="L2" s="5"/>
      <c r="M2" s="5"/>
    </row>
    <row r="3" spans="1:31" ht="14.25">
      <c r="A3" s="108" t="s">
        <v>75</v>
      </c>
      <c r="B3" s="108"/>
      <c r="C3" s="108"/>
      <c r="D3" s="108"/>
      <c r="E3" s="108"/>
      <c r="F3" s="108"/>
      <c r="G3" s="108"/>
      <c r="H3" s="108"/>
      <c r="I3" s="108"/>
      <c r="J3" s="108"/>
      <c r="K3" s="108"/>
      <c r="L3" s="108"/>
      <c r="M3" s="108"/>
    </row>
    <row r="4" spans="1:31" s="1" customFormat="1" ht="12.75" customHeight="1">
      <c r="A4" s="9"/>
      <c r="B4" s="9"/>
      <c r="C4" s="9"/>
      <c r="D4" s="9"/>
      <c r="E4" s="9"/>
      <c r="F4" s="9"/>
      <c r="G4" s="9"/>
      <c r="H4" s="9"/>
      <c r="I4" s="9"/>
      <c r="J4" s="9"/>
      <c r="K4" s="9"/>
      <c r="L4" s="9"/>
      <c r="M4" s="5"/>
    </row>
    <row r="5" spans="1:31" s="1" customFormat="1" ht="14.25">
      <c r="A5" s="9"/>
      <c r="B5" s="9" t="s">
        <v>27</v>
      </c>
      <c r="C5" s="10" t="s">
        <v>72</v>
      </c>
      <c r="D5" s="9"/>
      <c r="E5" s="9"/>
      <c r="F5" s="9"/>
      <c r="G5" s="9"/>
      <c r="H5" s="9"/>
      <c r="I5" s="9"/>
      <c r="J5" s="9"/>
      <c r="K5" s="9"/>
      <c r="L5" s="9"/>
      <c r="M5" s="5"/>
    </row>
    <row r="6" spans="1:31" s="1" customFormat="1" ht="20.100000000000001" customHeight="1">
      <c r="A6" s="9"/>
      <c r="B6" s="5"/>
      <c r="C6" s="5"/>
      <c r="D6" s="5"/>
      <c r="E6" s="111" t="s">
        <v>22</v>
      </c>
      <c r="F6" s="111"/>
      <c r="G6" s="109"/>
      <c r="H6" s="109"/>
      <c r="I6" s="109"/>
      <c r="J6" s="109"/>
      <c r="K6" s="109"/>
      <c r="L6" s="109"/>
      <c r="M6" s="5"/>
    </row>
    <row r="7" spans="1:31" s="1" customFormat="1" ht="20.100000000000001" customHeight="1">
      <c r="A7" s="9"/>
      <c r="B7" s="5"/>
      <c r="C7" s="5"/>
      <c r="D7" s="5"/>
      <c r="E7" s="110" t="s">
        <v>23</v>
      </c>
      <c r="F7" s="110"/>
      <c r="G7" s="109"/>
      <c r="H7" s="109"/>
      <c r="I7" s="109"/>
      <c r="J7" s="109"/>
      <c r="K7" s="109"/>
      <c r="L7" s="109"/>
      <c r="M7" s="5"/>
      <c r="AA7"/>
    </row>
    <row r="8" spans="1:31" s="1" customFormat="1" ht="20.100000000000001" customHeight="1">
      <c r="A8" s="9"/>
      <c r="B8" s="5"/>
      <c r="C8" s="5"/>
      <c r="D8" s="5"/>
      <c r="E8" s="111" t="s">
        <v>63</v>
      </c>
      <c r="F8" s="111"/>
      <c r="G8" s="109"/>
      <c r="H8" s="109"/>
      <c r="I8" s="109"/>
      <c r="J8" s="109"/>
      <c r="K8" s="109"/>
      <c r="L8" s="40" t="s">
        <v>24</v>
      </c>
      <c r="M8" s="5"/>
      <c r="AA8"/>
    </row>
    <row r="9" spans="1:31" s="1" customFormat="1" ht="14.25">
      <c r="A9" s="9"/>
      <c r="B9" s="9"/>
      <c r="C9" s="9"/>
      <c r="D9" s="9"/>
      <c r="E9" s="9"/>
      <c r="F9" s="9"/>
      <c r="G9" s="5"/>
      <c r="H9" s="9"/>
      <c r="I9" s="5"/>
      <c r="K9" s="41" t="s">
        <v>25</v>
      </c>
      <c r="L9" s="9"/>
      <c r="M9" s="5"/>
      <c r="AA9" s="2" t="s">
        <v>20</v>
      </c>
    </row>
    <row r="10" spans="1:31" s="1" customFormat="1" ht="14.25">
      <c r="A10" s="9"/>
      <c r="B10" s="58" t="s">
        <v>31</v>
      </c>
      <c r="C10" s="9"/>
      <c r="D10" s="9"/>
      <c r="E10" s="9"/>
      <c r="F10" s="9"/>
      <c r="G10" s="9"/>
      <c r="H10" s="9"/>
      <c r="I10" s="9"/>
      <c r="J10" s="9"/>
      <c r="K10" s="9"/>
      <c r="L10" s="9"/>
      <c r="M10" s="5"/>
      <c r="AA10"/>
    </row>
    <row r="11" spans="1:31" ht="27.95" customHeight="1">
      <c r="B11" s="101" t="s">
        <v>6</v>
      </c>
      <c r="C11" s="102"/>
      <c r="D11" s="105"/>
      <c r="E11" s="106"/>
      <c r="F11" s="106"/>
      <c r="G11" s="106"/>
      <c r="H11" s="106"/>
      <c r="I11" s="106"/>
      <c r="J11" s="106"/>
      <c r="K11" s="106"/>
      <c r="L11" s="107"/>
    </row>
    <row r="12" spans="1:31" s="1" customFormat="1" ht="27.95" customHeight="1">
      <c r="A12" s="5"/>
      <c r="B12" s="101" t="s">
        <v>71</v>
      </c>
      <c r="C12" s="102"/>
      <c r="D12" s="53"/>
      <c r="E12" s="54"/>
      <c r="F12" s="54"/>
      <c r="G12" s="54"/>
      <c r="H12" s="54"/>
      <c r="I12" s="54"/>
      <c r="J12" s="54"/>
      <c r="K12" s="54"/>
      <c r="L12" s="55"/>
      <c r="M12" s="5"/>
    </row>
    <row r="13" spans="1:31" ht="24.75" customHeight="1">
      <c r="B13" s="103" t="s">
        <v>16</v>
      </c>
      <c r="C13" s="104"/>
      <c r="D13" s="118" t="s">
        <v>17</v>
      </c>
      <c r="E13" s="119"/>
      <c r="F13" s="119"/>
      <c r="G13" s="119"/>
      <c r="H13" s="119"/>
      <c r="I13" s="119"/>
      <c r="J13" s="119"/>
      <c r="K13" s="119"/>
      <c r="L13" s="120"/>
      <c r="Z13" s="1" t="e">
        <f>AND(B16="○",#REF!="○",B24="○")</f>
        <v>#REF!</v>
      </c>
      <c r="AA13" t="s">
        <v>34</v>
      </c>
      <c r="AB13" t="s">
        <v>35</v>
      </c>
      <c r="AC13" t="s">
        <v>36</v>
      </c>
      <c r="AD13" s="1">
        <v>2300</v>
      </c>
      <c r="AE13" s="4" t="e">
        <f t="shared" ref="AE13:AE18" si="0">IF(Z13=TRUE,AD13)</f>
        <v>#REF!</v>
      </c>
    </row>
    <row r="14" spans="1:31" ht="28.5" customHeight="1">
      <c r="B14" s="66" t="s">
        <v>84</v>
      </c>
      <c r="C14" s="133" t="s">
        <v>85</v>
      </c>
      <c r="D14" s="133"/>
      <c r="E14" s="133"/>
      <c r="F14" s="133"/>
      <c r="G14" s="133"/>
      <c r="H14" s="133"/>
      <c r="I14" s="133"/>
      <c r="J14" s="133"/>
      <c r="K14" s="133"/>
      <c r="L14" s="133"/>
      <c r="Z14" s="1" t="e">
        <f>AND(B16="○",#REF!="○",B24="")</f>
        <v>#REF!</v>
      </c>
      <c r="AA14" s="1" t="s">
        <v>34</v>
      </c>
      <c r="AB14" s="1" t="s">
        <v>35</v>
      </c>
      <c r="AC14" s="1"/>
      <c r="AD14">
        <v>0</v>
      </c>
      <c r="AE14" s="4" t="e">
        <f t="shared" si="0"/>
        <v>#REF!</v>
      </c>
    </row>
    <row r="15" spans="1:31" s="1" customFormat="1" ht="24.75" customHeight="1">
      <c r="A15" s="5" t="s">
        <v>76</v>
      </c>
      <c r="B15" s="5"/>
      <c r="C15" s="5"/>
      <c r="D15" s="5"/>
      <c r="E15" s="5"/>
      <c r="F15" s="5"/>
      <c r="G15" s="5"/>
      <c r="H15" s="5"/>
      <c r="I15" s="5"/>
      <c r="J15" s="5"/>
      <c r="K15" s="5"/>
      <c r="L15" s="5"/>
      <c r="M15" s="5"/>
      <c r="Z15" s="1" t="b">
        <f>AND(B16="○",B19="○",B24="○")</f>
        <v>0</v>
      </c>
      <c r="AA15" s="1" t="s">
        <v>34</v>
      </c>
      <c r="AB15" s="1" t="s">
        <v>37</v>
      </c>
      <c r="AC15" s="1" t="s">
        <v>36</v>
      </c>
      <c r="AD15" s="1">
        <v>89200</v>
      </c>
      <c r="AE15" s="4" t="b">
        <f t="shared" si="0"/>
        <v>0</v>
      </c>
    </row>
    <row r="16" spans="1:31" s="1" customFormat="1" ht="27" customHeight="1">
      <c r="A16" s="5"/>
      <c r="B16" s="11"/>
      <c r="C16" s="12" t="s">
        <v>78</v>
      </c>
      <c r="D16" s="5"/>
      <c r="E16" s="13"/>
      <c r="F16" s="21"/>
      <c r="G16" s="12"/>
      <c r="H16" s="13"/>
      <c r="I16" s="13"/>
      <c r="J16" s="21"/>
      <c r="K16" s="15"/>
      <c r="L16" s="5"/>
      <c r="M16" s="16"/>
      <c r="Z16" s="1" t="b">
        <f>AND(B16="○",B19="○",B24="")</f>
        <v>0</v>
      </c>
      <c r="AA16" s="1" t="s">
        <v>34</v>
      </c>
      <c r="AB16" s="1" t="s">
        <v>37</v>
      </c>
      <c r="AD16" s="1">
        <v>79500</v>
      </c>
      <c r="AE16" s="4" t="b">
        <f t="shared" si="0"/>
        <v>0</v>
      </c>
    </row>
    <row r="17" spans="1:31" s="1" customFormat="1" ht="27" customHeight="1">
      <c r="A17" s="5"/>
      <c r="B17" s="11"/>
      <c r="C17" s="15" t="s">
        <v>77</v>
      </c>
      <c r="D17" s="5"/>
      <c r="E17" s="15"/>
      <c r="F17" s="21"/>
      <c r="G17" s="15"/>
      <c r="H17" s="17"/>
      <c r="I17" s="15"/>
      <c r="J17" s="21"/>
      <c r="K17" s="15"/>
      <c r="L17" s="15"/>
      <c r="M17" s="16"/>
      <c r="Z17" s="1" t="b">
        <f>AND(B16="○",E19="○",B24="○")</f>
        <v>0</v>
      </c>
      <c r="AA17" s="1" t="s">
        <v>39</v>
      </c>
      <c r="AB17" s="1" t="s">
        <v>38</v>
      </c>
      <c r="AD17" s="1">
        <v>9700</v>
      </c>
      <c r="AE17" s="4" t="b">
        <f t="shared" si="0"/>
        <v>0</v>
      </c>
    </row>
    <row r="18" spans="1:31" ht="18.75" customHeight="1">
      <c r="A18" s="5" t="s">
        <v>79</v>
      </c>
      <c r="D18" s="18"/>
      <c r="Z18" s="1" t="b">
        <f>AND(E19="○",B24="")</f>
        <v>0</v>
      </c>
      <c r="AA18" s="1" t="s">
        <v>39</v>
      </c>
      <c r="AB18" s="1" t="s">
        <v>38</v>
      </c>
      <c r="AC18" s="1"/>
      <c r="AD18" s="1">
        <v>0</v>
      </c>
      <c r="AE18" s="4" t="b">
        <f t="shared" si="0"/>
        <v>0</v>
      </c>
    </row>
    <row r="19" spans="1:31" s="1" customFormat="1" ht="24.75" customHeight="1">
      <c r="A19" s="5"/>
      <c r="B19" s="11"/>
      <c r="C19" s="13" t="s">
        <v>32</v>
      </c>
      <c r="D19" s="15"/>
      <c r="E19" s="11"/>
      <c r="F19" s="126" t="s">
        <v>104</v>
      </c>
      <c r="G19" s="127"/>
      <c r="H19" s="127"/>
      <c r="I19" s="127"/>
      <c r="J19" s="5"/>
      <c r="Z19" s="1" t="e">
        <f>AND(B17="○",#REF!="○",B24="○")</f>
        <v>#REF!</v>
      </c>
      <c r="AA19" s="1" t="b">
        <f>OR(J16="○",B17="○",F17="○",J17="○")</f>
        <v>0</v>
      </c>
      <c r="AB19" s="1" t="s">
        <v>35</v>
      </c>
      <c r="AC19" s="1" t="s">
        <v>36</v>
      </c>
      <c r="AD19" s="1">
        <v>2300</v>
      </c>
      <c r="AE19" s="4" t="e">
        <f t="shared" ref="AE19:AE23" si="1">IF(Z19=TRUE,AD19)</f>
        <v>#REF!</v>
      </c>
    </row>
    <row r="20" spans="1:31" s="1" customFormat="1" ht="12.75" customHeight="1">
      <c r="A20" s="19"/>
      <c r="B20" s="123" t="s">
        <v>57</v>
      </c>
      <c r="C20" s="123"/>
      <c r="D20" s="123"/>
      <c r="E20" s="123"/>
      <c r="F20" s="123"/>
      <c r="G20" s="123"/>
      <c r="H20" s="123"/>
      <c r="I20" s="123"/>
      <c r="J20" s="123"/>
      <c r="K20" s="123"/>
      <c r="L20" s="123"/>
      <c r="M20" s="123"/>
      <c r="Z20" s="1" t="e">
        <f>AND(B17="○",#REF!="○",B24="")</f>
        <v>#REF!</v>
      </c>
      <c r="AA20" s="1" t="s">
        <v>40</v>
      </c>
      <c r="AB20" s="1" t="s">
        <v>35</v>
      </c>
      <c r="AD20" s="1">
        <v>0</v>
      </c>
      <c r="AE20" s="4" t="e">
        <f t="shared" si="1"/>
        <v>#REF!</v>
      </c>
    </row>
    <row r="21" spans="1:31" s="1" customFormat="1" ht="12.75" customHeight="1">
      <c r="A21" s="19"/>
      <c r="B21" s="50" t="s">
        <v>58</v>
      </c>
      <c r="C21" s="5"/>
      <c r="D21" s="20"/>
      <c r="E21" s="21"/>
      <c r="F21" s="13"/>
      <c r="G21" s="15"/>
      <c r="H21" s="21"/>
      <c r="I21" s="13"/>
      <c r="J21" s="19"/>
      <c r="K21" s="19"/>
      <c r="L21" s="19"/>
      <c r="M21" s="19"/>
      <c r="Z21" s="1" t="b">
        <f>AND(B17="○",B19="○",B24="○")</f>
        <v>0</v>
      </c>
      <c r="AA21" s="1" t="s">
        <v>40</v>
      </c>
      <c r="AB21" s="1" t="s">
        <v>37</v>
      </c>
      <c r="AC21" s="1" t="s">
        <v>36</v>
      </c>
      <c r="AD21" s="1">
        <v>32400</v>
      </c>
      <c r="AE21" s="4" t="b">
        <f t="shared" si="1"/>
        <v>0</v>
      </c>
    </row>
    <row r="22" spans="1:31" s="1" customFormat="1" ht="24" customHeight="1">
      <c r="A22" s="19"/>
      <c r="B22" s="125" t="s">
        <v>61</v>
      </c>
      <c r="C22" s="125"/>
      <c r="D22" s="125"/>
      <c r="E22" s="125"/>
      <c r="F22" s="125"/>
      <c r="G22" s="125"/>
      <c r="H22" s="125"/>
      <c r="I22" s="125"/>
      <c r="J22" s="125"/>
      <c r="K22" s="125"/>
      <c r="L22" s="125"/>
      <c r="M22" s="19"/>
      <c r="Z22" s="1" t="b">
        <f>AND(B17="○",B19="○",B24="")</f>
        <v>0</v>
      </c>
      <c r="AA22" s="1" t="s">
        <v>40</v>
      </c>
      <c r="AB22" s="1" t="s">
        <v>37</v>
      </c>
      <c r="AD22" s="1">
        <v>30100</v>
      </c>
      <c r="AE22" s="4" t="b">
        <f t="shared" si="1"/>
        <v>0</v>
      </c>
    </row>
    <row r="23" spans="1:31" s="1" customFormat="1" ht="18" customHeight="1">
      <c r="A23" s="5" t="s">
        <v>80</v>
      </c>
      <c r="B23" s="5"/>
      <c r="C23" s="5"/>
      <c r="D23" s="18"/>
      <c r="E23" s="5"/>
      <c r="F23" s="5"/>
      <c r="G23" s="5"/>
      <c r="H23" s="5"/>
      <c r="I23" s="5"/>
      <c r="J23" s="5"/>
      <c r="K23" s="5"/>
      <c r="L23" s="5"/>
      <c r="M23" s="5"/>
      <c r="Z23" s="1" t="b">
        <f>AND(B17="○",E19="○",B24="○")</f>
        <v>0</v>
      </c>
      <c r="AA23" s="1" t="s">
        <v>40</v>
      </c>
      <c r="AB23" s="1" t="s">
        <v>38</v>
      </c>
      <c r="AC23" s="1" t="s">
        <v>36</v>
      </c>
      <c r="AD23" s="1">
        <v>2300</v>
      </c>
      <c r="AE23" s="4" t="b">
        <f t="shared" si="1"/>
        <v>0</v>
      </c>
    </row>
    <row r="24" spans="1:31" s="1" customFormat="1" ht="24.75" customHeight="1">
      <c r="A24" s="5"/>
      <c r="B24" s="11"/>
      <c r="C24" s="14" t="s">
        <v>33</v>
      </c>
      <c r="D24" s="13"/>
      <c r="E24" s="21"/>
      <c r="F24" s="51"/>
      <c r="G24" s="124" t="s">
        <v>56</v>
      </c>
      <c r="H24" s="124"/>
      <c r="I24" s="124"/>
      <c r="J24" s="124"/>
      <c r="K24" s="124"/>
      <c r="L24" s="124"/>
      <c r="M24" s="37"/>
      <c r="Z24" s="1" t="b">
        <f>AND(B17="○",E19="○",B24="")</f>
        <v>0</v>
      </c>
      <c r="AA24" s="1" t="s">
        <v>40</v>
      </c>
      <c r="AB24" s="1" t="s">
        <v>38</v>
      </c>
      <c r="AD24" s="1">
        <v>0</v>
      </c>
      <c r="AE24" s="4" t="b">
        <f>IF(Z24=TRUE,AD24)</f>
        <v>0</v>
      </c>
    </row>
    <row r="25" spans="1:31" s="1" customFormat="1" ht="18" customHeight="1">
      <c r="A25" s="5" t="s">
        <v>18</v>
      </c>
      <c r="B25" s="5"/>
      <c r="C25" s="5"/>
      <c r="D25" s="5"/>
      <c r="E25" s="5"/>
      <c r="F25" s="5"/>
      <c r="G25" s="5"/>
      <c r="H25" s="5"/>
      <c r="I25" s="5"/>
      <c r="J25" s="5"/>
      <c r="K25" s="5"/>
      <c r="L25" s="5"/>
      <c r="M25" s="5"/>
    </row>
    <row r="26" spans="1:31" s="1" customFormat="1" ht="25.5" customHeight="1">
      <c r="A26" s="5"/>
      <c r="B26" s="121" t="s">
        <v>7</v>
      </c>
      <c r="C26" s="122"/>
      <c r="D26" s="11"/>
      <c r="E26" s="7" t="s">
        <v>53</v>
      </c>
      <c r="F26" s="23"/>
      <c r="G26" s="23"/>
      <c r="H26" s="23"/>
      <c r="I26" s="23"/>
      <c r="J26" s="23"/>
      <c r="K26" s="23"/>
      <c r="L26" s="23"/>
      <c r="M26" s="5"/>
      <c r="Z26"/>
      <c r="AE26"/>
    </row>
    <row r="27" spans="1:31" s="1" customFormat="1" ht="5.0999999999999996" customHeight="1" thickBot="1">
      <c r="A27" s="9"/>
      <c r="B27" s="9"/>
      <c r="C27" s="9"/>
      <c r="D27" s="9"/>
      <c r="E27" s="9"/>
      <c r="F27" s="9"/>
      <c r="G27" s="5"/>
      <c r="H27" s="9"/>
      <c r="I27" s="9"/>
      <c r="J27" s="9"/>
      <c r="K27" s="9"/>
      <c r="L27" s="9"/>
      <c r="M27" s="5"/>
      <c r="AA27"/>
    </row>
    <row r="28" spans="1:31" ht="27" customHeight="1" thickBot="1">
      <c r="A28" s="5" t="s">
        <v>98</v>
      </c>
      <c r="D28" s="112" t="str">
        <f>VLOOKUP(TRUE,Z13:AE28,6,FALSE)</f>
        <v>　</v>
      </c>
      <c r="E28" s="113"/>
      <c r="F28" s="113"/>
      <c r="G28" s="114"/>
      <c r="H28" s="22" t="s">
        <v>5</v>
      </c>
      <c r="K28" s="117"/>
      <c r="L28" s="117"/>
      <c r="Z28" s="1" t="b">
        <v>1</v>
      </c>
      <c r="AE28" s="4" t="s">
        <v>41</v>
      </c>
    </row>
    <row r="29" spans="1:31" s="1" customFormat="1">
      <c r="A29" s="5"/>
      <c r="B29" s="5"/>
      <c r="C29" s="5"/>
      <c r="D29" s="5"/>
      <c r="E29" s="5"/>
      <c r="F29" s="76" t="s">
        <v>68</v>
      </c>
      <c r="G29" s="76"/>
      <c r="H29" s="76"/>
      <c r="I29" s="76"/>
      <c r="J29" s="76"/>
      <c r="K29" s="76"/>
      <c r="L29" s="76"/>
      <c r="M29" s="38"/>
    </row>
    <row r="30" spans="1:31" ht="18" customHeight="1">
      <c r="A30" s="6" t="s">
        <v>99</v>
      </c>
    </row>
    <row r="31" spans="1:31" ht="27" customHeight="1">
      <c r="B31" s="140" t="s">
        <v>0</v>
      </c>
      <c r="C31" s="141"/>
      <c r="D31" s="84"/>
      <c r="E31" s="85"/>
      <c r="F31" s="85"/>
      <c r="G31" s="74" t="s">
        <v>28</v>
      </c>
      <c r="H31" s="75"/>
      <c r="I31" s="24"/>
      <c r="J31" s="24"/>
      <c r="K31" s="24"/>
      <c r="L31" s="24"/>
      <c r="Z31" s="1"/>
      <c r="AE31" s="1"/>
    </row>
    <row r="32" spans="1:31" s="1" customFormat="1" ht="27" customHeight="1">
      <c r="A32" s="5"/>
      <c r="B32" s="74" t="s">
        <v>1</v>
      </c>
      <c r="C32" s="75"/>
      <c r="D32" s="115"/>
      <c r="E32" s="116"/>
      <c r="F32" s="116"/>
      <c r="G32" s="74" t="s">
        <v>2</v>
      </c>
      <c r="H32" s="75"/>
      <c r="I32" s="24"/>
      <c r="J32" s="24"/>
      <c r="K32" s="24"/>
      <c r="L32" s="8"/>
      <c r="M32" s="5"/>
      <c r="Z32"/>
      <c r="AE32"/>
    </row>
    <row r="33" spans="1:31" ht="25.5" customHeight="1">
      <c r="B33" s="77" t="s">
        <v>59</v>
      </c>
      <c r="C33" s="78"/>
      <c r="D33" s="48"/>
      <c r="E33" s="39" t="s">
        <v>60</v>
      </c>
      <c r="F33" s="8"/>
      <c r="G33" s="8"/>
      <c r="H33" s="8"/>
      <c r="I33" s="8"/>
      <c r="J33" s="8"/>
      <c r="K33" s="8"/>
      <c r="Z33" s="1"/>
      <c r="AE33" s="1"/>
    </row>
    <row r="34" spans="1:31" s="1" customFormat="1" ht="30" customHeight="1">
      <c r="A34" s="5"/>
      <c r="B34" s="77" t="s">
        <v>26</v>
      </c>
      <c r="C34" s="78"/>
      <c r="D34" s="25"/>
      <c r="E34" s="25"/>
      <c r="F34" s="25"/>
      <c r="G34" s="25"/>
      <c r="H34" s="25"/>
      <c r="I34" s="25"/>
      <c r="J34" s="25"/>
      <c r="K34" s="25"/>
      <c r="L34" s="5"/>
      <c r="M34" s="5"/>
      <c r="Z34"/>
      <c r="AE34"/>
    </row>
    <row r="35" spans="1:31" ht="18" customHeight="1">
      <c r="B35" s="79" t="s">
        <v>3</v>
      </c>
      <c r="C35" s="80"/>
      <c r="D35" s="138"/>
      <c r="E35" s="138"/>
      <c r="F35" s="138"/>
      <c r="G35" s="138"/>
      <c r="H35" s="138"/>
      <c r="I35" s="138"/>
      <c r="J35" s="138"/>
      <c r="K35" s="138"/>
    </row>
    <row r="36" spans="1:31" ht="32.1" customHeight="1">
      <c r="B36" s="81" t="s">
        <v>4</v>
      </c>
      <c r="C36" s="82"/>
      <c r="D36" s="139"/>
      <c r="E36" s="139"/>
      <c r="F36" s="139"/>
      <c r="G36" s="139"/>
      <c r="H36" s="139"/>
      <c r="I36" s="139"/>
      <c r="J36" s="139"/>
      <c r="K36" s="139"/>
    </row>
    <row r="37" spans="1:31" ht="14.25">
      <c r="B37" s="83" t="s">
        <v>55</v>
      </c>
      <c r="C37" s="83"/>
      <c r="D37" s="83"/>
      <c r="E37" s="83"/>
      <c r="F37" s="83"/>
      <c r="G37" s="83"/>
      <c r="H37" s="83"/>
      <c r="I37" s="83"/>
      <c r="J37" s="83"/>
      <c r="K37" s="83"/>
      <c r="L37" s="83"/>
      <c r="M37" s="83"/>
      <c r="Z37" s="1"/>
      <c r="AE37" s="1"/>
    </row>
    <row r="38" spans="1:31" s="1" customFormat="1">
      <c r="A38" s="5"/>
      <c r="B38" s="5"/>
      <c r="C38" s="5"/>
      <c r="D38" s="5"/>
      <c r="E38" s="5"/>
      <c r="F38" s="5"/>
      <c r="G38" s="5"/>
      <c r="H38" s="5"/>
      <c r="I38" s="5"/>
      <c r="J38" s="5"/>
      <c r="K38" s="5"/>
      <c r="L38" s="5"/>
      <c r="M38" s="5"/>
    </row>
    <row r="39" spans="1:31" s="1" customFormat="1">
      <c r="A39" s="5" t="s">
        <v>15</v>
      </c>
      <c r="B39" s="5"/>
      <c r="C39" s="5"/>
      <c r="D39" s="5"/>
      <c r="E39" s="5"/>
      <c r="F39" s="5"/>
      <c r="G39" s="5"/>
      <c r="H39" s="5"/>
      <c r="I39" s="5"/>
      <c r="J39" s="5"/>
      <c r="K39" s="5"/>
      <c r="L39" s="5"/>
      <c r="M39" s="5"/>
      <c r="Z39"/>
      <c r="AE39"/>
    </row>
    <row r="41" spans="1:31">
      <c r="A41" s="26"/>
      <c r="B41" s="27" t="s">
        <v>8</v>
      </c>
      <c r="C41" s="27"/>
      <c r="D41" s="27"/>
      <c r="E41" s="27"/>
      <c r="F41" s="27"/>
      <c r="G41" s="27"/>
      <c r="H41" s="27"/>
      <c r="I41" s="27"/>
      <c r="J41" s="27"/>
      <c r="K41" s="27"/>
      <c r="L41" s="27"/>
      <c r="M41" s="28"/>
    </row>
    <row r="42" spans="1:31">
      <c r="A42" s="29"/>
      <c r="B42" s="16" t="s">
        <v>29</v>
      </c>
      <c r="C42" s="16"/>
      <c r="D42" s="16"/>
      <c r="E42" s="16"/>
      <c r="F42" s="16"/>
      <c r="G42" s="16"/>
      <c r="H42" s="16"/>
      <c r="I42" s="16"/>
      <c r="J42" s="16"/>
      <c r="K42" s="16"/>
      <c r="L42" s="16"/>
      <c r="M42" s="30"/>
    </row>
    <row r="43" spans="1:31">
      <c r="A43" s="29"/>
      <c r="B43" s="31" t="s">
        <v>9</v>
      </c>
      <c r="C43" s="73" t="s">
        <v>48</v>
      </c>
      <c r="D43" s="73"/>
      <c r="E43" s="73"/>
      <c r="F43" s="73"/>
      <c r="G43" s="73"/>
      <c r="H43" s="73"/>
      <c r="I43" s="73"/>
      <c r="J43" s="73"/>
      <c r="K43" s="73"/>
      <c r="L43" s="73"/>
      <c r="M43" s="30"/>
    </row>
    <row r="44" spans="1:31">
      <c r="A44" s="29"/>
      <c r="B44" s="31" t="s">
        <v>10</v>
      </c>
      <c r="C44" s="73" t="s">
        <v>49</v>
      </c>
      <c r="D44" s="73"/>
      <c r="E44" s="73"/>
      <c r="F44" s="73"/>
      <c r="G44" s="73"/>
      <c r="H44" s="73"/>
      <c r="I44" s="73"/>
      <c r="J44" s="73"/>
      <c r="K44" s="73"/>
      <c r="L44" s="73"/>
      <c r="M44" s="30"/>
    </row>
    <row r="45" spans="1:31">
      <c r="A45" s="29"/>
      <c r="B45" s="31" t="s">
        <v>11</v>
      </c>
      <c r="C45" s="73" t="s">
        <v>50</v>
      </c>
      <c r="D45" s="73"/>
      <c r="E45" s="73"/>
      <c r="F45" s="73"/>
      <c r="G45" s="73"/>
      <c r="H45" s="73"/>
      <c r="I45" s="73"/>
      <c r="J45" s="73"/>
      <c r="K45" s="73"/>
      <c r="L45" s="73"/>
      <c r="M45" s="30"/>
    </row>
    <row r="46" spans="1:31" ht="51" customHeight="1">
      <c r="A46" s="29"/>
      <c r="B46" s="56" t="s">
        <v>12</v>
      </c>
      <c r="C46" s="134" t="s">
        <v>51</v>
      </c>
      <c r="D46" s="134"/>
      <c r="E46" s="134"/>
      <c r="F46" s="134"/>
      <c r="G46" s="134"/>
      <c r="H46" s="134"/>
      <c r="I46" s="134"/>
      <c r="J46" s="134"/>
      <c r="K46" s="134"/>
      <c r="L46" s="134"/>
      <c r="M46" s="30"/>
    </row>
    <row r="47" spans="1:31" ht="28.5" customHeight="1">
      <c r="A47" s="29"/>
      <c r="B47" s="56" t="s">
        <v>13</v>
      </c>
      <c r="C47" s="134" t="s">
        <v>52</v>
      </c>
      <c r="D47" s="134"/>
      <c r="E47" s="134"/>
      <c r="F47" s="134"/>
      <c r="G47" s="134"/>
      <c r="H47" s="134"/>
      <c r="I47" s="134"/>
      <c r="J47" s="134"/>
      <c r="K47" s="134"/>
      <c r="L47" s="134"/>
      <c r="M47" s="30"/>
    </row>
    <row r="48" spans="1:31" ht="32.25" customHeight="1">
      <c r="A48" s="32"/>
      <c r="B48" s="33" t="s">
        <v>14</v>
      </c>
      <c r="C48" s="135" t="s">
        <v>54</v>
      </c>
      <c r="D48" s="135"/>
      <c r="E48" s="135"/>
      <c r="F48" s="135"/>
      <c r="G48" s="135"/>
      <c r="H48" s="135"/>
      <c r="I48" s="135"/>
      <c r="J48" s="135"/>
      <c r="K48" s="135"/>
      <c r="L48" s="135"/>
      <c r="M48" s="34"/>
    </row>
    <row r="49" spans="1:13" s="1" customFormat="1" ht="7.5" customHeight="1">
      <c r="A49" s="16"/>
      <c r="B49" s="31"/>
      <c r="C49" s="35"/>
      <c r="D49" s="35"/>
      <c r="E49" s="35"/>
      <c r="F49" s="35"/>
      <c r="G49" s="35"/>
      <c r="H49" s="35"/>
      <c r="I49" s="35"/>
      <c r="J49" s="35"/>
      <c r="K49" s="35"/>
      <c r="L49" s="35"/>
      <c r="M49" s="16"/>
    </row>
    <row r="50" spans="1:13" s="1" customFormat="1" ht="100.5" customHeight="1">
      <c r="A50" s="68"/>
      <c r="B50" s="136" t="s">
        <v>90</v>
      </c>
      <c r="C50" s="136"/>
      <c r="D50" s="136"/>
      <c r="E50" s="136"/>
      <c r="F50" s="136"/>
      <c r="G50" s="136"/>
      <c r="H50" s="136"/>
      <c r="I50" s="136"/>
      <c r="J50" s="136"/>
      <c r="K50" s="136"/>
      <c r="L50" s="136"/>
      <c r="M50" s="69"/>
    </row>
    <row r="51" spans="1:13" s="1" customFormat="1" ht="7.5" customHeight="1">
      <c r="A51" s="16"/>
      <c r="B51" s="65"/>
      <c r="C51" s="62"/>
      <c r="D51" s="62"/>
      <c r="E51" s="62"/>
      <c r="F51" s="62"/>
      <c r="G51" s="62"/>
      <c r="H51" s="62"/>
      <c r="I51" s="62"/>
      <c r="J51" s="62"/>
      <c r="K51" s="62"/>
      <c r="L51" s="62"/>
      <c r="M51" s="16"/>
    </row>
    <row r="52" spans="1:13" s="1" customFormat="1" ht="16.5" customHeight="1">
      <c r="A52" s="16"/>
      <c r="B52" s="36" t="s">
        <v>66</v>
      </c>
      <c r="C52" s="35"/>
      <c r="D52" s="35"/>
      <c r="E52" s="35"/>
      <c r="F52" s="35"/>
      <c r="G52" s="35"/>
      <c r="H52" s="35"/>
      <c r="I52" s="35"/>
      <c r="J52" s="35"/>
      <c r="K52" s="35"/>
      <c r="L52" s="35"/>
      <c r="M52" s="16"/>
    </row>
    <row r="53" spans="1:13">
      <c r="B53" s="86" t="s">
        <v>62</v>
      </c>
      <c r="C53" s="86"/>
      <c r="D53" s="57" t="s">
        <v>91</v>
      </c>
      <c r="E53" s="57"/>
      <c r="F53" s="57"/>
      <c r="G53" s="57"/>
      <c r="H53" s="57"/>
      <c r="I53" s="57"/>
      <c r="J53" s="57"/>
      <c r="K53" s="57"/>
      <c r="L53" s="57"/>
    </row>
    <row r="54" spans="1:13" s="1" customFormat="1" ht="28.5" customHeight="1">
      <c r="A54" s="5"/>
      <c r="B54" s="57"/>
      <c r="C54" s="57"/>
      <c r="D54" s="137" t="s">
        <v>94</v>
      </c>
      <c r="E54" s="137"/>
      <c r="F54" s="137"/>
      <c r="G54" s="137"/>
      <c r="H54" s="137"/>
      <c r="I54" s="137"/>
      <c r="J54" s="137"/>
      <c r="K54" s="137"/>
      <c r="L54" s="137"/>
      <c r="M54" s="5"/>
    </row>
    <row r="55" spans="1:13" s="1" customFormat="1">
      <c r="A55" s="5"/>
      <c r="B55" s="61"/>
      <c r="C55" s="61"/>
      <c r="D55" s="57" t="s">
        <v>95</v>
      </c>
      <c r="E55" s="57"/>
      <c r="F55" s="57"/>
      <c r="G55" s="57"/>
      <c r="H55" s="57"/>
      <c r="I55" s="57"/>
      <c r="J55" s="57"/>
      <c r="K55" s="57"/>
      <c r="L55" s="57"/>
      <c r="M55" s="5"/>
    </row>
    <row r="56" spans="1:13">
      <c r="B56" s="57"/>
      <c r="C56" s="57"/>
      <c r="D56" s="57" t="s">
        <v>96</v>
      </c>
      <c r="E56" s="57"/>
      <c r="F56" s="57"/>
      <c r="G56" s="57"/>
      <c r="H56" s="57"/>
      <c r="I56" s="57"/>
      <c r="J56" s="57"/>
      <c r="K56" s="57"/>
      <c r="L56" s="57"/>
    </row>
    <row r="57" spans="1:13" s="1" customFormat="1" ht="24.75" customHeight="1">
      <c r="A57" s="5"/>
      <c r="B57" s="49" t="s">
        <v>67</v>
      </c>
      <c r="C57" s="91" t="s">
        <v>83</v>
      </c>
      <c r="D57" s="91"/>
      <c r="E57" s="91"/>
      <c r="F57" s="91"/>
      <c r="G57" s="91"/>
      <c r="H57" s="91"/>
      <c r="I57" s="91"/>
      <c r="J57" s="91"/>
      <c r="K57" s="91"/>
      <c r="L57" s="91"/>
      <c r="M57" s="5"/>
    </row>
    <row r="58" spans="1:13" s="1" customFormat="1" ht="21" customHeight="1">
      <c r="A58" s="5"/>
      <c r="B58" s="87" t="s">
        <v>43</v>
      </c>
      <c r="C58" s="88"/>
      <c r="D58" s="89" t="s">
        <v>44</v>
      </c>
      <c r="E58" s="89"/>
      <c r="F58" s="89" t="s">
        <v>45</v>
      </c>
      <c r="G58" s="89"/>
      <c r="H58" s="89" t="s">
        <v>42</v>
      </c>
      <c r="I58" s="89"/>
      <c r="J58" s="89"/>
      <c r="K58" s="89" t="s">
        <v>105</v>
      </c>
      <c r="L58" s="89"/>
    </row>
    <row r="59" spans="1:13" ht="30" customHeight="1">
      <c r="B59" s="99" t="s">
        <v>81</v>
      </c>
      <c r="C59" s="100"/>
      <c r="D59" s="92" t="s">
        <v>32</v>
      </c>
      <c r="E59" s="93"/>
      <c r="F59" s="89" t="s">
        <v>46</v>
      </c>
      <c r="G59" s="89"/>
      <c r="H59" s="90">
        <f>AD15</f>
        <v>89200</v>
      </c>
      <c r="I59" s="90"/>
      <c r="J59" s="90"/>
      <c r="K59" s="98" t="s">
        <v>92</v>
      </c>
      <c r="L59" s="98"/>
      <c r="M59"/>
    </row>
    <row r="60" spans="1:13" ht="30" customHeight="1">
      <c r="B60" s="129"/>
      <c r="C60" s="130"/>
      <c r="D60" s="94"/>
      <c r="E60" s="95"/>
      <c r="F60" s="89" t="s">
        <v>47</v>
      </c>
      <c r="G60" s="89"/>
      <c r="H60" s="90">
        <f>AD16</f>
        <v>79500</v>
      </c>
      <c r="I60" s="90"/>
      <c r="J60" s="90"/>
      <c r="K60" s="89" t="s">
        <v>97</v>
      </c>
      <c r="L60" s="89"/>
      <c r="M60"/>
    </row>
    <row r="61" spans="1:13" ht="30" customHeight="1">
      <c r="B61" s="131"/>
      <c r="C61" s="132"/>
      <c r="D61" s="99" t="s">
        <v>103</v>
      </c>
      <c r="E61" s="100"/>
      <c r="F61" s="89" t="s">
        <v>46</v>
      </c>
      <c r="G61" s="89"/>
      <c r="H61" s="90">
        <f>AD17</f>
        <v>9700</v>
      </c>
      <c r="I61" s="90"/>
      <c r="J61" s="90"/>
      <c r="K61" s="89" t="s">
        <v>93</v>
      </c>
      <c r="L61" s="89"/>
      <c r="M61"/>
    </row>
    <row r="62" spans="1:13" ht="30" customHeight="1">
      <c r="B62" s="99" t="s">
        <v>82</v>
      </c>
      <c r="C62" s="100"/>
      <c r="D62" s="92" t="s">
        <v>32</v>
      </c>
      <c r="E62" s="93"/>
      <c r="F62" s="89" t="s">
        <v>46</v>
      </c>
      <c r="G62" s="89"/>
      <c r="H62" s="90">
        <f>AD21</f>
        <v>32400</v>
      </c>
      <c r="I62" s="90"/>
      <c r="J62" s="90"/>
      <c r="K62" s="98" t="s">
        <v>92</v>
      </c>
      <c r="L62" s="98"/>
      <c r="M62"/>
    </row>
    <row r="63" spans="1:13" ht="30" customHeight="1">
      <c r="B63" s="129"/>
      <c r="C63" s="130"/>
      <c r="D63" s="94"/>
      <c r="E63" s="95"/>
      <c r="F63" s="89" t="s">
        <v>47</v>
      </c>
      <c r="G63" s="89"/>
      <c r="H63" s="90">
        <f>AD22</f>
        <v>30100</v>
      </c>
      <c r="I63" s="90"/>
      <c r="J63" s="90"/>
      <c r="K63" s="89" t="s">
        <v>97</v>
      </c>
      <c r="L63" s="89"/>
      <c r="M63"/>
    </row>
    <row r="64" spans="1:13" ht="30" customHeight="1">
      <c r="B64" s="131"/>
      <c r="C64" s="132"/>
      <c r="D64" s="96" t="s">
        <v>103</v>
      </c>
      <c r="E64" s="97"/>
      <c r="F64" s="89" t="s">
        <v>46</v>
      </c>
      <c r="G64" s="89"/>
      <c r="H64" s="90">
        <f>AD23</f>
        <v>2300</v>
      </c>
      <c r="I64" s="90"/>
      <c r="J64" s="90"/>
      <c r="K64" s="89" t="s">
        <v>93</v>
      </c>
      <c r="L64" s="89"/>
      <c r="M64"/>
    </row>
    <row r="65" spans="1:13" s="1" customFormat="1">
      <c r="A65" s="5"/>
      <c r="B65" s="52" t="s">
        <v>67</v>
      </c>
      <c r="C65" s="3" t="s">
        <v>69</v>
      </c>
      <c r="D65" s="5"/>
      <c r="E65" s="5"/>
      <c r="F65" s="5"/>
      <c r="G65" s="5"/>
      <c r="H65" s="5"/>
      <c r="I65" s="5"/>
      <c r="J65" s="5"/>
      <c r="K65" s="5"/>
      <c r="L65" s="5"/>
      <c r="M65" s="5"/>
    </row>
    <row r="66" spans="1:13" s="1" customFormat="1" ht="27" customHeight="1">
      <c r="A66" s="5"/>
      <c r="B66" s="72" t="s">
        <v>67</v>
      </c>
      <c r="C66" s="128" t="s">
        <v>101</v>
      </c>
      <c r="D66" s="128"/>
      <c r="E66" s="128"/>
      <c r="F66" s="128"/>
      <c r="G66" s="128"/>
      <c r="H66" s="128"/>
      <c r="I66" s="128"/>
      <c r="J66" s="128"/>
      <c r="K66" s="128"/>
      <c r="L66" s="128"/>
      <c r="M66" s="5"/>
    </row>
    <row r="67" spans="1:13" s="1" customFormat="1">
      <c r="A67" s="5"/>
      <c r="B67" s="5"/>
      <c r="C67" s="3" t="s">
        <v>100</v>
      </c>
      <c r="D67" s="5"/>
      <c r="E67" s="5"/>
      <c r="F67" s="5"/>
      <c r="G67" s="5"/>
      <c r="H67" s="5"/>
      <c r="I67" s="5"/>
      <c r="J67" s="5"/>
      <c r="K67" s="5"/>
      <c r="L67" s="5"/>
      <c r="M67" s="5"/>
    </row>
    <row r="68" spans="1:13" s="1" customFormat="1" ht="24" customHeight="1">
      <c r="A68" s="5"/>
      <c r="B68" s="52"/>
      <c r="C68" s="128" t="s">
        <v>102</v>
      </c>
      <c r="D68" s="128"/>
      <c r="E68" s="128"/>
      <c r="F68" s="128"/>
      <c r="G68" s="128"/>
      <c r="H68" s="128"/>
      <c r="I68" s="128"/>
      <c r="J68" s="128"/>
      <c r="K68" s="128"/>
      <c r="L68" s="128"/>
      <c r="M68" s="5"/>
    </row>
  </sheetData>
  <mergeCells count="75">
    <mergeCell ref="C66:L66"/>
    <mergeCell ref="C68:L68"/>
    <mergeCell ref="B59:C61"/>
    <mergeCell ref="B62:C64"/>
    <mergeCell ref="C14:L14"/>
    <mergeCell ref="C46:L46"/>
    <mergeCell ref="C47:L47"/>
    <mergeCell ref="C48:L48"/>
    <mergeCell ref="B50:L50"/>
    <mergeCell ref="D54:L54"/>
    <mergeCell ref="K62:L62"/>
    <mergeCell ref="K58:L58"/>
    <mergeCell ref="D35:K35"/>
    <mergeCell ref="D36:K36"/>
    <mergeCell ref="B31:C31"/>
    <mergeCell ref="H59:J59"/>
    <mergeCell ref="B12:C12"/>
    <mergeCell ref="D13:L13"/>
    <mergeCell ref="B26:C26"/>
    <mergeCell ref="B20:M20"/>
    <mergeCell ref="G24:L24"/>
    <mergeCell ref="B22:L22"/>
    <mergeCell ref="F19:I19"/>
    <mergeCell ref="B11:C11"/>
    <mergeCell ref="B13:C13"/>
    <mergeCell ref="D11:L11"/>
    <mergeCell ref="A3:M3"/>
    <mergeCell ref="B34:C34"/>
    <mergeCell ref="G6:L6"/>
    <mergeCell ref="G7:L7"/>
    <mergeCell ref="G8:K8"/>
    <mergeCell ref="E7:F7"/>
    <mergeCell ref="E6:F6"/>
    <mergeCell ref="E8:F8"/>
    <mergeCell ref="B32:C32"/>
    <mergeCell ref="D28:G28"/>
    <mergeCell ref="D32:F32"/>
    <mergeCell ref="G32:H32"/>
    <mergeCell ref="K28:L28"/>
    <mergeCell ref="H61:J61"/>
    <mergeCell ref="F59:G59"/>
    <mergeCell ref="F60:G60"/>
    <mergeCell ref="H63:J63"/>
    <mergeCell ref="H64:J64"/>
    <mergeCell ref="H62:J62"/>
    <mergeCell ref="F62:G62"/>
    <mergeCell ref="F63:G63"/>
    <mergeCell ref="F64:G64"/>
    <mergeCell ref="C57:L57"/>
    <mergeCell ref="H60:J60"/>
    <mergeCell ref="D62:E63"/>
    <mergeCell ref="D64:E64"/>
    <mergeCell ref="K59:L59"/>
    <mergeCell ref="K60:L60"/>
    <mergeCell ref="K61:L61"/>
    <mergeCell ref="K63:L63"/>
    <mergeCell ref="K64:L64"/>
    <mergeCell ref="D61:E61"/>
    <mergeCell ref="F61:G61"/>
    <mergeCell ref="D59:E60"/>
    <mergeCell ref="B53:C53"/>
    <mergeCell ref="B58:C58"/>
    <mergeCell ref="F58:G58"/>
    <mergeCell ref="H58:J58"/>
    <mergeCell ref="D58:E58"/>
    <mergeCell ref="C43:L43"/>
    <mergeCell ref="C44:L44"/>
    <mergeCell ref="C45:L45"/>
    <mergeCell ref="G31:H31"/>
    <mergeCell ref="F29:L29"/>
    <mergeCell ref="B33:C33"/>
    <mergeCell ref="B35:C35"/>
    <mergeCell ref="B36:C36"/>
    <mergeCell ref="B37:M37"/>
    <mergeCell ref="D31:F31"/>
  </mergeCells>
  <phoneticPr fontId="2"/>
  <dataValidations count="3">
    <dataValidation type="list" allowBlank="1" showInputMessage="1" showErrorMessage="1" sqref="H21 E21 E24 D26">
      <formula1>$AA$9</formula1>
    </dataValidation>
    <dataValidation type="list" allowBlank="1" showInputMessage="1" showErrorMessage="1" sqref="B16 B17 B19 E19 B24">
      <formula1>$AA$9:$AA$10</formula1>
    </dataValidation>
    <dataValidation type="list" allowBlank="1" showInputMessage="1" showErrorMessage="1" sqref="F16:F17 J16:J17">
      <formula1>$AA$9:$AA$27</formula1>
    </dataValidation>
  </dataValidations>
  <printOptions horizontalCentered="1"/>
  <pageMargins left="0.19685039370078741" right="0.19685039370078741" top="0.78740157480314965" bottom="0.19685039370078741" header="0.31496062992125984" footer="0.31496062992125984"/>
  <pageSetup paperSize="9" scale="106" fitToHeight="0" orientation="portrait" r:id="rId1"/>
  <rowBreaks count="1" manualBreakCount="1">
    <brk id="37"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8"/>
  <sheetViews>
    <sheetView showGridLines="0" view="pageBreakPreview" zoomScaleNormal="100" zoomScaleSheetLayoutView="100" workbookViewId="0">
      <selection activeCell="K59" sqref="K59:L59"/>
    </sheetView>
  </sheetViews>
  <sheetFormatPr defaultRowHeight="13.5"/>
  <cols>
    <col min="1" max="1" width="2.375" style="5" customWidth="1"/>
    <col min="2" max="12" width="6.625" style="5" customWidth="1"/>
    <col min="13" max="13" width="2.75" style="5" customWidth="1"/>
    <col min="14" max="14" width="6.625" style="1" customWidth="1"/>
    <col min="15" max="25" width="5.625" style="1" customWidth="1"/>
    <col min="26" max="26" width="6.75" style="1" hidden="1" customWidth="1"/>
    <col min="27" max="27" width="7" style="1" hidden="1" customWidth="1"/>
    <col min="28" max="28" width="5.25" style="1" hidden="1" customWidth="1"/>
    <col min="29" max="29" width="5" style="1" hidden="1" customWidth="1"/>
    <col min="30" max="30" width="9.875" style="1" hidden="1" customWidth="1"/>
    <col min="31" max="31" width="11" style="1" hidden="1" customWidth="1"/>
    <col min="32" max="32" width="6.25" style="1" customWidth="1"/>
    <col min="33" max="16384" width="9" style="1"/>
  </cols>
  <sheetData>
    <row r="1" spans="1:31">
      <c r="A1" s="3" t="s">
        <v>74</v>
      </c>
    </row>
    <row r="2" spans="1:31" ht="16.5" customHeight="1">
      <c r="A2" s="8"/>
    </row>
    <row r="3" spans="1:31" ht="14.25">
      <c r="A3" s="108" t="s">
        <v>75</v>
      </c>
      <c r="B3" s="108"/>
      <c r="C3" s="108"/>
      <c r="D3" s="108"/>
      <c r="E3" s="108"/>
      <c r="F3" s="108"/>
      <c r="G3" s="108"/>
      <c r="H3" s="108"/>
      <c r="I3" s="108"/>
      <c r="J3" s="108"/>
      <c r="K3" s="108"/>
      <c r="L3" s="108"/>
      <c r="M3" s="108"/>
    </row>
    <row r="4" spans="1:31" ht="12.75" customHeight="1">
      <c r="A4" s="60"/>
      <c r="B4" s="60"/>
      <c r="C4" s="60"/>
      <c r="D4" s="60"/>
      <c r="E4" s="60"/>
      <c r="F4" s="60"/>
      <c r="G4" s="60"/>
      <c r="H4" s="60"/>
      <c r="I4" s="60"/>
      <c r="J4" s="60"/>
      <c r="K4" s="60"/>
      <c r="L4" s="60"/>
    </row>
    <row r="5" spans="1:31" ht="14.25">
      <c r="A5" s="60"/>
      <c r="B5" s="60" t="s">
        <v>27</v>
      </c>
      <c r="C5" s="10" t="s">
        <v>86</v>
      </c>
      <c r="D5" s="60"/>
      <c r="E5" s="60"/>
      <c r="F5" s="60"/>
      <c r="G5" s="60"/>
      <c r="H5" s="60"/>
      <c r="I5" s="60"/>
      <c r="J5" s="60"/>
      <c r="K5" s="60"/>
      <c r="L5" s="60"/>
    </row>
    <row r="6" spans="1:31" ht="20.100000000000001" customHeight="1">
      <c r="A6" s="60"/>
      <c r="E6" s="111" t="s">
        <v>22</v>
      </c>
      <c r="F6" s="111"/>
      <c r="G6" s="42" t="s">
        <v>88</v>
      </c>
      <c r="H6" s="67"/>
      <c r="I6" s="67"/>
      <c r="J6" s="67"/>
      <c r="K6" s="67"/>
      <c r="L6" s="67"/>
    </row>
    <row r="7" spans="1:31" ht="20.100000000000001" customHeight="1">
      <c r="A7" s="60"/>
      <c r="E7" s="110" t="s">
        <v>23</v>
      </c>
      <c r="F7" s="110"/>
      <c r="G7" s="42" t="s">
        <v>30</v>
      </c>
      <c r="H7" s="67"/>
      <c r="I7" s="67"/>
      <c r="J7" s="67"/>
      <c r="K7" s="67"/>
      <c r="L7" s="67"/>
    </row>
    <row r="8" spans="1:31" ht="20.100000000000001" customHeight="1">
      <c r="A8" s="60"/>
      <c r="E8" s="111" t="s">
        <v>63</v>
      </c>
      <c r="F8" s="111"/>
      <c r="G8" s="43" t="s">
        <v>64</v>
      </c>
      <c r="H8" s="67"/>
      <c r="I8" s="67"/>
      <c r="J8" s="67"/>
      <c r="K8" s="67"/>
      <c r="L8" s="40" t="s">
        <v>24</v>
      </c>
    </row>
    <row r="9" spans="1:31" ht="14.25">
      <c r="A9" s="60"/>
      <c r="B9" s="60"/>
      <c r="C9" s="60"/>
      <c r="D9" s="60"/>
      <c r="E9" s="60"/>
      <c r="F9" s="60"/>
      <c r="H9" s="60"/>
      <c r="J9" s="1"/>
      <c r="K9" s="41" t="s">
        <v>25</v>
      </c>
      <c r="L9" s="60"/>
      <c r="AA9" s="2" t="s">
        <v>20</v>
      </c>
    </row>
    <row r="10" spans="1:31" ht="14.25">
      <c r="A10" s="60"/>
      <c r="B10" s="58" t="s">
        <v>31</v>
      </c>
      <c r="C10" s="60"/>
      <c r="D10" s="60"/>
      <c r="E10" s="60"/>
      <c r="F10" s="60"/>
      <c r="G10" s="60"/>
      <c r="H10" s="60"/>
      <c r="I10" s="60"/>
      <c r="J10" s="60"/>
      <c r="K10" s="60"/>
      <c r="L10" s="60"/>
    </row>
    <row r="11" spans="1:31" ht="27.95" customHeight="1">
      <c r="B11" s="101" t="s">
        <v>6</v>
      </c>
      <c r="C11" s="102"/>
      <c r="D11" s="142" t="s">
        <v>87</v>
      </c>
      <c r="E11" s="143"/>
      <c r="F11" s="143"/>
      <c r="G11" s="143"/>
      <c r="H11" s="143"/>
      <c r="I11" s="143"/>
      <c r="J11" s="143"/>
      <c r="K11" s="143"/>
      <c r="L11" s="144"/>
    </row>
    <row r="12" spans="1:31" ht="27.95" customHeight="1">
      <c r="B12" s="101" t="s">
        <v>71</v>
      </c>
      <c r="C12" s="102"/>
      <c r="D12" s="59" t="s">
        <v>73</v>
      </c>
      <c r="E12" s="63"/>
      <c r="F12" s="63"/>
      <c r="G12" s="63"/>
      <c r="H12" s="63"/>
      <c r="I12" s="63"/>
      <c r="J12" s="63"/>
      <c r="K12" s="63"/>
      <c r="L12" s="64"/>
    </row>
    <row r="13" spans="1:31" ht="24.75" customHeight="1">
      <c r="B13" s="103" t="s">
        <v>16</v>
      </c>
      <c r="C13" s="104"/>
      <c r="D13" s="145" t="s">
        <v>70</v>
      </c>
      <c r="E13" s="146"/>
      <c r="F13" s="146"/>
      <c r="G13" s="146"/>
      <c r="H13" s="146"/>
      <c r="I13" s="146"/>
      <c r="J13" s="146"/>
      <c r="K13" s="146"/>
      <c r="L13" s="147"/>
      <c r="Z13" s="1" t="e">
        <f>AND(B16="○",#REF!="○",B24="○")</f>
        <v>#REF!</v>
      </c>
      <c r="AA13" s="1" t="s">
        <v>34</v>
      </c>
      <c r="AB13" s="1" t="s">
        <v>35</v>
      </c>
      <c r="AC13" s="1" t="s">
        <v>36</v>
      </c>
      <c r="AD13" s="1">
        <v>0</v>
      </c>
      <c r="AE13" s="4" t="e">
        <f t="shared" ref="AE13:AE18" si="0">IF(Z13=TRUE,AD13)</f>
        <v>#REF!</v>
      </c>
    </row>
    <row r="14" spans="1:31" ht="28.5" customHeight="1">
      <c r="B14" s="66" t="s">
        <v>84</v>
      </c>
      <c r="C14" s="133" t="s">
        <v>85</v>
      </c>
      <c r="D14" s="133"/>
      <c r="E14" s="133"/>
      <c r="F14" s="133"/>
      <c r="G14" s="133"/>
      <c r="H14" s="133"/>
      <c r="I14" s="133"/>
      <c r="J14" s="133"/>
      <c r="K14" s="133"/>
      <c r="L14" s="133"/>
      <c r="Z14" s="1" t="e">
        <f>AND(B16="○",#REF!="○",B24="")</f>
        <v>#REF!</v>
      </c>
      <c r="AA14" s="1" t="s">
        <v>34</v>
      </c>
      <c r="AB14" s="1" t="s">
        <v>35</v>
      </c>
      <c r="AD14" s="1">
        <v>0</v>
      </c>
      <c r="AE14" s="4" t="e">
        <f t="shared" si="0"/>
        <v>#REF!</v>
      </c>
    </row>
    <row r="15" spans="1:31" ht="24.75" customHeight="1">
      <c r="A15" s="5" t="s">
        <v>76</v>
      </c>
      <c r="Z15" s="1" t="b">
        <f>AND(B16="○",B19="○",B24="○")</f>
        <v>1</v>
      </c>
      <c r="AA15" s="1" t="s">
        <v>34</v>
      </c>
      <c r="AB15" s="1" t="s">
        <v>37</v>
      </c>
      <c r="AC15" s="1" t="s">
        <v>36</v>
      </c>
      <c r="AD15" s="1">
        <v>89200</v>
      </c>
      <c r="AE15" s="4">
        <f t="shared" si="0"/>
        <v>89200</v>
      </c>
    </row>
    <row r="16" spans="1:31" ht="27" customHeight="1">
      <c r="B16" s="11" t="s">
        <v>19</v>
      </c>
      <c r="C16" s="12" t="s">
        <v>78</v>
      </c>
      <c r="E16" s="13"/>
      <c r="F16" s="21"/>
      <c r="G16" s="12"/>
      <c r="H16" s="13"/>
      <c r="I16" s="13"/>
      <c r="J16" s="21"/>
      <c r="K16" s="15"/>
      <c r="M16" s="16"/>
      <c r="Z16" s="1" t="b">
        <f>AND(B16="○",B19="○",B24="")</f>
        <v>0</v>
      </c>
      <c r="AA16" s="1" t="s">
        <v>34</v>
      </c>
      <c r="AB16" s="1" t="s">
        <v>37</v>
      </c>
      <c r="AD16" s="1">
        <v>79500</v>
      </c>
      <c r="AE16" s="4" t="b">
        <f t="shared" si="0"/>
        <v>0</v>
      </c>
    </row>
    <row r="17" spans="1:31" ht="27" customHeight="1">
      <c r="B17" s="11"/>
      <c r="C17" s="15" t="s">
        <v>77</v>
      </c>
      <c r="E17" s="15"/>
      <c r="F17" s="21"/>
      <c r="G17" s="15"/>
      <c r="H17" s="17"/>
      <c r="I17" s="15"/>
      <c r="J17" s="21"/>
      <c r="K17" s="15"/>
      <c r="L17" s="15"/>
      <c r="M17" s="16"/>
      <c r="Z17" s="1" t="b">
        <f>AND(B16="○",E19="○",B24="○")</f>
        <v>0</v>
      </c>
      <c r="AA17" s="1" t="s">
        <v>39</v>
      </c>
      <c r="AB17" s="1" t="s">
        <v>38</v>
      </c>
      <c r="AD17" s="1">
        <v>9700</v>
      </c>
      <c r="AE17" s="4" t="b">
        <f t="shared" si="0"/>
        <v>0</v>
      </c>
    </row>
    <row r="18" spans="1:31" ht="18.75" customHeight="1">
      <c r="A18" s="5" t="s">
        <v>79</v>
      </c>
      <c r="D18" s="18"/>
      <c r="Z18" s="1" t="b">
        <f>AND(E19="○",B24="")</f>
        <v>0</v>
      </c>
      <c r="AA18" s="1" t="s">
        <v>39</v>
      </c>
      <c r="AB18" s="1" t="s">
        <v>38</v>
      </c>
      <c r="AD18" s="1">
        <v>0</v>
      </c>
      <c r="AE18" s="4" t="b">
        <f t="shared" si="0"/>
        <v>0</v>
      </c>
    </row>
    <row r="19" spans="1:31" ht="24.75" customHeight="1">
      <c r="B19" s="11" t="s">
        <v>19</v>
      </c>
      <c r="C19" s="13" t="s">
        <v>32</v>
      </c>
      <c r="D19" s="15"/>
      <c r="E19" s="11"/>
      <c r="F19" s="126" t="s">
        <v>104</v>
      </c>
      <c r="G19" s="127"/>
      <c r="H19" s="127"/>
      <c r="I19" s="127"/>
      <c r="K19" s="1"/>
      <c r="L19" s="1"/>
      <c r="M19" s="1"/>
      <c r="Z19" s="1" t="e">
        <f>AND(B17="○",#REF!="○",B24="○")</f>
        <v>#REF!</v>
      </c>
      <c r="AA19" s="1" t="b">
        <f>OR(J16="○",B17="○",F17="○",J17="○")</f>
        <v>0</v>
      </c>
      <c r="AB19" s="1" t="s">
        <v>35</v>
      </c>
      <c r="AC19" s="1" t="s">
        <v>36</v>
      </c>
      <c r="AD19" s="1">
        <v>0</v>
      </c>
      <c r="AE19" s="4" t="e">
        <f t="shared" ref="AE19:AE23" si="1">IF(Z19=TRUE,AD19)</f>
        <v>#REF!</v>
      </c>
    </row>
    <row r="20" spans="1:31" ht="12.75" customHeight="1">
      <c r="A20" s="19"/>
      <c r="B20" s="123" t="s">
        <v>57</v>
      </c>
      <c r="C20" s="123"/>
      <c r="D20" s="123"/>
      <c r="E20" s="123"/>
      <c r="F20" s="123"/>
      <c r="G20" s="123"/>
      <c r="H20" s="123"/>
      <c r="I20" s="123"/>
      <c r="J20" s="123"/>
      <c r="K20" s="123"/>
      <c r="L20" s="123"/>
      <c r="M20" s="123"/>
      <c r="Z20" s="1" t="e">
        <f>AND(B17="○",#REF!="○",B24="")</f>
        <v>#REF!</v>
      </c>
      <c r="AA20" s="1" t="s">
        <v>40</v>
      </c>
      <c r="AB20" s="1" t="s">
        <v>35</v>
      </c>
      <c r="AD20" s="1">
        <v>0</v>
      </c>
      <c r="AE20" s="4" t="e">
        <f t="shared" si="1"/>
        <v>#REF!</v>
      </c>
    </row>
    <row r="21" spans="1:31" ht="12.75" customHeight="1">
      <c r="A21" s="19"/>
      <c r="B21" s="50" t="s">
        <v>58</v>
      </c>
      <c r="D21" s="20"/>
      <c r="E21" s="21"/>
      <c r="F21" s="13"/>
      <c r="G21" s="15"/>
      <c r="H21" s="21"/>
      <c r="I21" s="13"/>
      <c r="J21" s="19"/>
      <c r="K21" s="19"/>
      <c r="L21" s="19"/>
      <c r="M21" s="19"/>
      <c r="Z21" s="1" t="b">
        <f>AND(B17="○",B19="○",B24="○")</f>
        <v>0</v>
      </c>
      <c r="AA21" s="1" t="s">
        <v>40</v>
      </c>
      <c r="AB21" s="1" t="s">
        <v>37</v>
      </c>
      <c r="AC21" s="1" t="s">
        <v>36</v>
      </c>
      <c r="AD21" s="1">
        <v>32400</v>
      </c>
      <c r="AE21" s="4" t="b">
        <f t="shared" si="1"/>
        <v>0</v>
      </c>
    </row>
    <row r="22" spans="1:31" ht="24" customHeight="1">
      <c r="A22" s="19"/>
      <c r="B22" s="125" t="s">
        <v>61</v>
      </c>
      <c r="C22" s="125"/>
      <c r="D22" s="125"/>
      <c r="E22" s="125"/>
      <c r="F22" s="125"/>
      <c r="G22" s="125"/>
      <c r="H22" s="125"/>
      <c r="I22" s="125"/>
      <c r="J22" s="125"/>
      <c r="K22" s="125"/>
      <c r="L22" s="125"/>
      <c r="M22" s="19"/>
      <c r="Z22" s="1" t="b">
        <f>AND(B17="○",B19="○",B24="")</f>
        <v>0</v>
      </c>
      <c r="AA22" s="1" t="s">
        <v>40</v>
      </c>
      <c r="AB22" s="1" t="s">
        <v>37</v>
      </c>
      <c r="AD22" s="1">
        <v>30100</v>
      </c>
      <c r="AE22" s="4" t="b">
        <f t="shared" si="1"/>
        <v>0</v>
      </c>
    </row>
    <row r="23" spans="1:31" ht="18" customHeight="1">
      <c r="A23" s="5" t="s">
        <v>80</v>
      </c>
      <c r="D23" s="18"/>
      <c r="Z23" s="1" t="b">
        <f>AND(B17="○",E19="○",B24="○")</f>
        <v>0</v>
      </c>
      <c r="AA23" s="1" t="s">
        <v>40</v>
      </c>
      <c r="AB23" s="1" t="s">
        <v>38</v>
      </c>
      <c r="AC23" s="1" t="s">
        <v>36</v>
      </c>
      <c r="AD23" s="1">
        <v>2300</v>
      </c>
      <c r="AE23" s="4" t="b">
        <f t="shared" si="1"/>
        <v>0</v>
      </c>
    </row>
    <row r="24" spans="1:31" ht="24.75" customHeight="1">
      <c r="B24" s="11" t="s">
        <v>19</v>
      </c>
      <c r="C24" s="14" t="s">
        <v>33</v>
      </c>
      <c r="D24" s="13"/>
      <c r="E24" s="21"/>
      <c r="F24" s="51"/>
      <c r="G24" s="124" t="s">
        <v>56</v>
      </c>
      <c r="H24" s="124"/>
      <c r="I24" s="124"/>
      <c r="J24" s="124"/>
      <c r="K24" s="124"/>
      <c r="L24" s="124"/>
      <c r="M24" s="37"/>
      <c r="Z24" s="1" t="b">
        <f>AND(B17="○",E19="○",B24="")</f>
        <v>0</v>
      </c>
      <c r="AA24" s="1" t="s">
        <v>40</v>
      </c>
      <c r="AB24" s="1" t="s">
        <v>38</v>
      </c>
      <c r="AD24" s="1">
        <v>0</v>
      </c>
      <c r="AE24" s="4" t="b">
        <f>IF(Z24=TRUE,AD24)</f>
        <v>0</v>
      </c>
    </row>
    <row r="25" spans="1:31" ht="18" customHeight="1">
      <c r="A25" s="5" t="s">
        <v>18</v>
      </c>
    </row>
    <row r="26" spans="1:31" ht="25.5" customHeight="1">
      <c r="B26" s="121" t="s">
        <v>7</v>
      </c>
      <c r="C26" s="122"/>
      <c r="D26" s="11" t="s">
        <v>19</v>
      </c>
      <c r="E26" s="7" t="s">
        <v>53</v>
      </c>
      <c r="F26" s="23"/>
      <c r="G26" s="23"/>
      <c r="H26" s="23"/>
      <c r="I26" s="23"/>
      <c r="J26" s="23"/>
      <c r="K26" s="23"/>
      <c r="L26" s="23"/>
    </row>
    <row r="27" spans="1:31" ht="5.0999999999999996" customHeight="1" thickBot="1">
      <c r="A27" s="60"/>
      <c r="B27" s="60"/>
      <c r="C27" s="60"/>
      <c r="D27" s="60"/>
      <c r="E27" s="60"/>
      <c r="F27" s="60"/>
      <c r="H27" s="60"/>
      <c r="I27" s="60"/>
      <c r="J27" s="60"/>
      <c r="K27" s="60"/>
      <c r="L27" s="60"/>
    </row>
    <row r="28" spans="1:31" ht="27" customHeight="1" thickBot="1">
      <c r="A28" s="5" t="s">
        <v>98</v>
      </c>
      <c r="D28" s="112">
        <f>VLOOKUP(TRUE,Z13:AE28,6,FALSE)</f>
        <v>89200</v>
      </c>
      <c r="E28" s="113"/>
      <c r="F28" s="113"/>
      <c r="G28" s="114"/>
      <c r="H28" s="22" t="s">
        <v>5</v>
      </c>
      <c r="K28" s="117"/>
      <c r="L28" s="117"/>
      <c r="Z28" s="1" t="b">
        <v>1</v>
      </c>
      <c r="AE28" s="4" t="s">
        <v>41</v>
      </c>
    </row>
    <row r="29" spans="1:31">
      <c r="F29" s="76" t="s">
        <v>68</v>
      </c>
      <c r="G29" s="76"/>
      <c r="H29" s="76"/>
      <c r="I29" s="76"/>
      <c r="J29" s="76"/>
      <c r="K29" s="76"/>
      <c r="L29" s="76"/>
      <c r="M29" s="38"/>
    </row>
    <row r="30" spans="1:31" ht="18" customHeight="1">
      <c r="A30" s="6" t="s">
        <v>99</v>
      </c>
    </row>
    <row r="31" spans="1:31" ht="27" customHeight="1">
      <c r="B31" s="140" t="s">
        <v>0</v>
      </c>
      <c r="C31" s="141"/>
      <c r="D31" s="152" t="s">
        <v>21</v>
      </c>
      <c r="E31" s="153"/>
      <c r="F31" s="153"/>
      <c r="G31" s="150" t="s">
        <v>28</v>
      </c>
      <c r="H31" s="151"/>
      <c r="I31" s="44">
        <v>9</v>
      </c>
      <c r="J31" s="44">
        <v>8</v>
      </c>
      <c r="K31" s="44">
        <v>7</v>
      </c>
      <c r="L31" s="44">
        <v>6</v>
      </c>
    </row>
    <row r="32" spans="1:31" ht="27" customHeight="1">
      <c r="B32" s="74" t="s">
        <v>1</v>
      </c>
      <c r="C32" s="75"/>
      <c r="D32" s="148" t="s">
        <v>65</v>
      </c>
      <c r="E32" s="149"/>
      <c r="F32" s="149"/>
      <c r="G32" s="150" t="s">
        <v>2</v>
      </c>
      <c r="H32" s="151"/>
      <c r="I32" s="44">
        <v>7</v>
      </c>
      <c r="J32" s="44">
        <v>7</v>
      </c>
      <c r="K32" s="44">
        <v>7</v>
      </c>
      <c r="L32" s="45"/>
    </row>
    <row r="33" spans="1:13" ht="25.5" customHeight="1">
      <c r="B33" s="77" t="s">
        <v>59</v>
      </c>
      <c r="C33" s="78"/>
      <c r="D33" s="47">
        <v>1</v>
      </c>
      <c r="E33" s="39" t="s">
        <v>60</v>
      </c>
      <c r="F33" s="8"/>
      <c r="G33" s="8"/>
      <c r="H33" s="8"/>
      <c r="I33" s="8"/>
      <c r="J33" s="8"/>
      <c r="K33" s="8"/>
    </row>
    <row r="34" spans="1:13" ht="30" customHeight="1">
      <c r="B34" s="77" t="s">
        <v>26</v>
      </c>
      <c r="C34" s="78"/>
      <c r="D34" s="46">
        <v>0</v>
      </c>
      <c r="E34" s="46">
        <v>6</v>
      </c>
      <c r="F34" s="46">
        <v>5</v>
      </c>
      <c r="G34" s="46">
        <v>4</v>
      </c>
      <c r="H34" s="46">
        <v>3</v>
      </c>
      <c r="I34" s="46">
        <v>2</v>
      </c>
      <c r="J34" s="46">
        <v>1</v>
      </c>
      <c r="K34" s="46">
        <v>0</v>
      </c>
    </row>
    <row r="35" spans="1:13" ht="18" customHeight="1">
      <c r="B35" s="79" t="s">
        <v>3</v>
      </c>
      <c r="C35" s="80"/>
      <c r="D35" s="154" t="s">
        <v>89</v>
      </c>
      <c r="E35" s="154"/>
      <c r="F35" s="154"/>
      <c r="G35" s="154"/>
      <c r="H35" s="154"/>
      <c r="I35" s="154"/>
      <c r="J35" s="154"/>
      <c r="K35" s="154"/>
    </row>
    <row r="36" spans="1:13" ht="32.1" customHeight="1">
      <c r="B36" s="81" t="s">
        <v>4</v>
      </c>
      <c r="C36" s="82"/>
      <c r="D36" s="155" t="s">
        <v>87</v>
      </c>
      <c r="E36" s="155"/>
      <c r="F36" s="155"/>
      <c r="G36" s="155"/>
      <c r="H36" s="155"/>
      <c r="I36" s="155"/>
      <c r="J36" s="155"/>
      <c r="K36" s="155"/>
    </row>
    <row r="37" spans="1:13" ht="14.25">
      <c r="B37" s="83" t="s">
        <v>55</v>
      </c>
      <c r="C37" s="83"/>
      <c r="D37" s="83"/>
      <c r="E37" s="83"/>
      <c r="F37" s="83"/>
      <c r="G37" s="83"/>
      <c r="H37" s="83"/>
      <c r="I37" s="83"/>
      <c r="J37" s="83"/>
      <c r="K37" s="83"/>
      <c r="L37" s="83"/>
      <c r="M37" s="83"/>
    </row>
    <row r="39" spans="1:13">
      <c r="A39" s="5" t="s">
        <v>15</v>
      </c>
    </row>
    <row r="41" spans="1:13">
      <c r="A41" s="26"/>
      <c r="B41" s="27" t="s">
        <v>8</v>
      </c>
      <c r="C41" s="27"/>
      <c r="D41" s="27"/>
      <c r="E41" s="27"/>
      <c r="F41" s="27"/>
      <c r="G41" s="27"/>
      <c r="H41" s="27"/>
      <c r="I41" s="27"/>
      <c r="J41" s="27"/>
      <c r="K41" s="27"/>
      <c r="L41" s="27"/>
      <c r="M41" s="28"/>
    </row>
    <row r="42" spans="1:13">
      <c r="A42" s="29"/>
      <c r="B42" s="16" t="s">
        <v>29</v>
      </c>
      <c r="C42" s="16"/>
      <c r="D42" s="16"/>
      <c r="E42" s="16"/>
      <c r="F42" s="16"/>
      <c r="G42" s="16"/>
      <c r="H42" s="16"/>
      <c r="I42" s="16"/>
      <c r="J42" s="16"/>
      <c r="K42" s="16"/>
      <c r="L42" s="16"/>
      <c r="M42" s="30"/>
    </row>
    <row r="43" spans="1:13">
      <c r="A43" s="29"/>
      <c r="B43" s="65" t="s">
        <v>9</v>
      </c>
      <c r="C43" s="73" t="s">
        <v>48</v>
      </c>
      <c r="D43" s="73"/>
      <c r="E43" s="73"/>
      <c r="F43" s="73"/>
      <c r="G43" s="73"/>
      <c r="H43" s="73"/>
      <c r="I43" s="73"/>
      <c r="J43" s="73"/>
      <c r="K43" s="73"/>
      <c r="L43" s="73"/>
      <c r="M43" s="30"/>
    </row>
    <row r="44" spans="1:13">
      <c r="A44" s="29"/>
      <c r="B44" s="65" t="s">
        <v>10</v>
      </c>
      <c r="C44" s="73" t="s">
        <v>49</v>
      </c>
      <c r="D44" s="73"/>
      <c r="E44" s="73"/>
      <c r="F44" s="73"/>
      <c r="G44" s="73"/>
      <c r="H44" s="73"/>
      <c r="I44" s="73"/>
      <c r="J44" s="73"/>
      <c r="K44" s="73"/>
      <c r="L44" s="73"/>
      <c r="M44" s="30"/>
    </row>
    <row r="45" spans="1:13">
      <c r="A45" s="29"/>
      <c r="B45" s="65" t="s">
        <v>11</v>
      </c>
      <c r="C45" s="73" t="s">
        <v>50</v>
      </c>
      <c r="D45" s="73"/>
      <c r="E45" s="73"/>
      <c r="F45" s="73"/>
      <c r="G45" s="73"/>
      <c r="H45" s="73"/>
      <c r="I45" s="73"/>
      <c r="J45" s="73"/>
      <c r="K45" s="73"/>
      <c r="L45" s="73"/>
      <c r="M45" s="30"/>
    </row>
    <row r="46" spans="1:13" ht="51" customHeight="1">
      <c r="A46" s="29"/>
      <c r="B46" s="65" t="s">
        <v>12</v>
      </c>
      <c r="C46" s="134" t="s">
        <v>51</v>
      </c>
      <c r="D46" s="134"/>
      <c r="E46" s="134"/>
      <c r="F46" s="134"/>
      <c r="G46" s="134"/>
      <c r="H46" s="134"/>
      <c r="I46" s="134"/>
      <c r="J46" s="134"/>
      <c r="K46" s="134"/>
      <c r="L46" s="134"/>
      <c r="M46" s="30"/>
    </row>
    <row r="47" spans="1:13" ht="28.5" customHeight="1">
      <c r="A47" s="29"/>
      <c r="B47" s="65" t="s">
        <v>13</v>
      </c>
      <c r="C47" s="134" t="s">
        <v>52</v>
      </c>
      <c r="D47" s="134"/>
      <c r="E47" s="134"/>
      <c r="F47" s="134"/>
      <c r="G47" s="134"/>
      <c r="H47" s="134"/>
      <c r="I47" s="134"/>
      <c r="J47" s="134"/>
      <c r="K47" s="134"/>
      <c r="L47" s="134"/>
      <c r="M47" s="30"/>
    </row>
    <row r="48" spans="1:13" ht="32.25" customHeight="1">
      <c r="A48" s="32"/>
      <c r="B48" s="33" t="s">
        <v>14</v>
      </c>
      <c r="C48" s="135" t="s">
        <v>54</v>
      </c>
      <c r="D48" s="135"/>
      <c r="E48" s="135"/>
      <c r="F48" s="135"/>
      <c r="G48" s="135"/>
      <c r="H48" s="135"/>
      <c r="I48" s="135"/>
      <c r="J48" s="135"/>
      <c r="K48" s="135"/>
      <c r="L48" s="135"/>
      <c r="M48" s="34"/>
    </row>
    <row r="49" spans="1:13" ht="9.75" customHeight="1">
      <c r="A49" s="16"/>
      <c r="B49" s="65"/>
      <c r="C49" s="62"/>
      <c r="D49" s="62"/>
      <c r="E49" s="62"/>
      <c r="F49" s="62"/>
      <c r="G49" s="62"/>
      <c r="H49" s="62"/>
      <c r="I49" s="62"/>
      <c r="J49" s="62"/>
      <c r="K49" s="62"/>
      <c r="L49" s="62"/>
      <c r="M49" s="16"/>
    </row>
    <row r="50" spans="1:13" ht="87" customHeight="1">
      <c r="A50" s="16"/>
      <c r="B50" s="156" t="s">
        <v>90</v>
      </c>
      <c r="C50" s="156"/>
      <c r="D50" s="156"/>
      <c r="E50" s="156"/>
      <c r="F50" s="156"/>
      <c r="G50" s="156"/>
      <c r="H50" s="156"/>
      <c r="I50" s="156"/>
      <c r="J50" s="156"/>
      <c r="K50" s="156"/>
      <c r="L50" s="156"/>
      <c r="M50" s="16"/>
    </row>
    <row r="51" spans="1:13" ht="7.5" customHeight="1">
      <c r="A51" s="16"/>
      <c r="B51" s="65"/>
      <c r="C51" s="62"/>
      <c r="D51" s="62"/>
      <c r="E51" s="62"/>
      <c r="F51" s="62"/>
      <c r="G51" s="62"/>
      <c r="H51" s="62"/>
      <c r="I51" s="62"/>
      <c r="J51" s="62"/>
      <c r="K51" s="62"/>
      <c r="L51" s="62"/>
      <c r="M51" s="16"/>
    </row>
    <row r="52" spans="1:13" ht="16.5" customHeight="1">
      <c r="A52" s="16"/>
      <c r="B52" s="36" t="s">
        <v>66</v>
      </c>
      <c r="C52" s="71"/>
      <c r="D52" s="71"/>
      <c r="E52" s="71"/>
      <c r="F52" s="71"/>
      <c r="G52" s="71"/>
      <c r="H52" s="71"/>
      <c r="I52" s="71"/>
      <c r="J52" s="71"/>
      <c r="K52" s="71"/>
      <c r="L52" s="71"/>
      <c r="M52" s="16"/>
    </row>
    <row r="53" spans="1:13">
      <c r="B53" s="86" t="s">
        <v>62</v>
      </c>
      <c r="C53" s="86"/>
      <c r="D53" s="57" t="s">
        <v>91</v>
      </c>
      <c r="E53" s="57"/>
      <c r="F53" s="57"/>
      <c r="G53" s="57"/>
      <c r="H53" s="57"/>
      <c r="I53" s="57"/>
      <c r="J53" s="57"/>
      <c r="K53" s="57"/>
      <c r="L53" s="57"/>
    </row>
    <row r="54" spans="1:13" ht="28.5" customHeight="1">
      <c r="B54" s="57"/>
      <c r="C54" s="57"/>
      <c r="D54" s="137" t="s">
        <v>94</v>
      </c>
      <c r="E54" s="137"/>
      <c r="F54" s="137"/>
      <c r="G54" s="137"/>
      <c r="H54" s="137"/>
      <c r="I54" s="137"/>
      <c r="J54" s="137"/>
      <c r="K54" s="137"/>
      <c r="L54" s="137"/>
    </row>
    <row r="55" spans="1:13">
      <c r="B55" s="70"/>
      <c r="C55" s="70"/>
      <c r="D55" s="57" t="s">
        <v>95</v>
      </c>
      <c r="E55" s="57"/>
      <c r="F55" s="57"/>
      <c r="G55" s="57"/>
      <c r="H55" s="57"/>
      <c r="I55" s="57"/>
      <c r="J55" s="57"/>
      <c r="K55" s="57"/>
      <c r="L55" s="57"/>
    </row>
    <row r="56" spans="1:13">
      <c r="B56" s="57"/>
      <c r="C56" s="57"/>
      <c r="D56" s="57" t="s">
        <v>96</v>
      </c>
      <c r="E56" s="57"/>
      <c r="F56" s="57"/>
      <c r="G56" s="57"/>
      <c r="H56" s="57"/>
      <c r="I56" s="57"/>
      <c r="J56" s="57"/>
      <c r="K56" s="57"/>
      <c r="L56" s="57"/>
    </row>
    <row r="57" spans="1:13" ht="24.75" customHeight="1">
      <c r="B57" s="49" t="s">
        <v>67</v>
      </c>
      <c r="C57" s="91" t="s">
        <v>83</v>
      </c>
      <c r="D57" s="91"/>
      <c r="E57" s="91"/>
      <c r="F57" s="91"/>
      <c r="G57" s="91"/>
      <c r="H57" s="91"/>
      <c r="I57" s="91"/>
      <c r="J57" s="91"/>
      <c r="K57" s="91"/>
      <c r="L57" s="91"/>
    </row>
    <row r="58" spans="1:13" ht="21" customHeight="1">
      <c r="B58" s="87" t="s">
        <v>43</v>
      </c>
      <c r="C58" s="88"/>
      <c r="D58" s="89" t="s">
        <v>44</v>
      </c>
      <c r="E58" s="89"/>
      <c r="F58" s="89" t="s">
        <v>36</v>
      </c>
      <c r="G58" s="89"/>
      <c r="H58" s="89" t="s">
        <v>42</v>
      </c>
      <c r="I58" s="89"/>
      <c r="J58" s="89"/>
      <c r="K58" s="89" t="s">
        <v>105</v>
      </c>
      <c r="L58" s="89"/>
      <c r="M58" s="1"/>
    </row>
    <row r="59" spans="1:13" ht="30" customHeight="1">
      <c r="B59" s="99" t="s">
        <v>81</v>
      </c>
      <c r="C59" s="100"/>
      <c r="D59" s="92" t="s">
        <v>32</v>
      </c>
      <c r="E59" s="93"/>
      <c r="F59" s="89" t="s">
        <v>46</v>
      </c>
      <c r="G59" s="89"/>
      <c r="H59" s="90">
        <f>AD15</f>
        <v>89200</v>
      </c>
      <c r="I59" s="90"/>
      <c r="J59" s="90"/>
      <c r="K59" s="98" t="s">
        <v>92</v>
      </c>
      <c r="L59" s="98"/>
      <c r="M59" s="1"/>
    </row>
    <row r="60" spans="1:13" ht="30" customHeight="1">
      <c r="B60" s="129"/>
      <c r="C60" s="130"/>
      <c r="D60" s="94"/>
      <c r="E60" s="95"/>
      <c r="F60" s="89" t="s">
        <v>47</v>
      </c>
      <c r="G60" s="89"/>
      <c r="H60" s="90">
        <f>AD16</f>
        <v>79500</v>
      </c>
      <c r="I60" s="90"/>
      <c r="J60" s="90"/>
      <c r="K60" s="89" t="s">
        <v>97</v>
      </c>
      <c r="L60" s="89"/>
      <c r="M60" s="1"/>
    </row>
    <row r="61" spans="1:13" ht="30" customHeight="1">
      <c r="B61" s="131"/>
      <c r="C61" s="132"/>
      <c r="D61" s="99" t="s">
        <v>103</v>
      </c>
      <c r="E61" s="100"/>
      <c r="F61" s="89" t="s">
        <v>46</v>
      </c>
      <c r="G61" s="89"/>
      <c r="H61" s="90">
        <f>AD17</f>
        <v>9700</v>
      </c>
      <c r="I61" s="90"/>
      <c r="J61" s="90"/>
      <c r="K61" s="89" t="s">
        <v>93</v>
      </c>
      <c r="L61" s="89"/>
      <c r="M61" s="1"/>
    </row>
    <row r="62" spans="1:13" ht="30" customHeight="1">
      <c r="B62" s="99" t="s">
        <v>82</v>
      </c>
      <c r="C62" s="100"/>
      <c r="D62" s="92" t="s">
        <v>32</v>
      </c>
      <c r="E62" s="93"/>
      <c r="F62" s="89" t="s">
        <v>46</v>
      </c>
      <c r="G62" s="89"/>
      <c r="H62" s="90">
        <f>AD21</f>
        <v>32400</v>
      </c>
      <c r="I62" s="90"/>
      <c r="J62" s="90"/>
      <c r="K62" s="98" t="s">
        <v>92</v>
      </c>
      <c r="L62" s="98"/>
      <c r="M62" s="1"/>
    </row>
    <row r="63" spans="1:13" ht="30" customHeight="1">
      <c r="B63" s="129"/>
      <c r="C63" s="130"/>
      <c r="D63" s="94"/>
      <c r="E63" s="95"/>
      <c r="F63" s="89" t="s">
        <v>47</v>
      </c>
      <c r="G63" s="89"/>
      <c r="H63" s="90">
        <f>AD22</f>
        <v>30100</v>
      </c>
      <c r="I63" s="90"/>
      <c r="J63" s="90"/>
      <c r="K63" s="89" t="s">
        <v>97</v>
      </c>
      <c r="L63" s="89"/>
      <c r="M63" s="1"/>
    </row>
    <row r="64" spans="1:13" ht="30" customHeight="1">
      <c r="B64" s="131"/>
      <c r="C64" s="132"/>
      <c r="D64" s="96" t="s">
        <v>103</v>
      </c>
      <c r="E64" s="97"/>
      <c r="F64" s="89" t="s">
        <v>46</v>
      </c>
      <c r="G64" s="89"/>
      <c r="H64" s="90">
        <f>AD23</f>
        <v>2300</v>
      </c>
      <c r="I64" s="90"/>
      <c r="J64" s="90"/>
      <c r="K64" s="89" t="s">
        <v>93</v>
      </c>
      <c r="L64" s="89"/>
      <c r="M64" s="1"/>
    </row>
    <row r="65" spans="2:12">
      <c r="B65" s="52" t="s">
        <v>67</v>
      </c>
      <c r="C65" s="3" t="s">
        <v>69</v>
      </c>
    </row>
    <row r="66" spans="2:12" ht="27" customHeight="1">
      <c r="B66" s="72" t="s">
        <v>67</v>
      </c>
      <c r="C66" s="128" t="s">
        <v>101</v>
      </c>
      <c r="D66" s="128"/>
      <c r="E66" s="128"/>
      <c r="F66" s="128"/>
      <c r="G66" s="128"/>
      <c r="H66" s="128"/>
      <c r="I66" s="128"/>
      <c r="J66" s="128"/>
      <c r="K66" s="128"/>
      <c r="L66" s="128"/>
    </row>
    <row r="67" spans="2:12">
      <c r="C67" s="3" t="s">
        <v>100</v>
      </c>
    </row>
    <row r="68" spans="2:12" ht="24" customHeight="1">
      <c r="B68" s="52"/>
      <c r="C68" s="128" t="s">
        <v>102</v>
      </c>
      <c r="D68" s="128"/>
      <c r="E68" s="128"/>
      <c r="F68" s="128"/>
      <c r="G68" s="128"/>
      <c r="H68" s="128"/>
      <c r="I68" s="128"/>
      <c r="J68" s="128"/>
      <c r="K68" s="128"/>
      <c r="L68" s="128"/>
    </row>
  </sheetData>
  <mergeCells count="72">
    <mergeCell ref="B36:C36"/>
    <mergeCell ref="D36:K36"/>
    <mergeCell ref="B50:L50"/>
    <mergeCell ref="C48:L48"/>
    <mergeCell ref="B37:M37"/>
    <mergeCell ref="C43:L43"/>
    <mergeCell ref="C44:L44"/>
    <mergeCell ref="C45:L45"/>
    <mergeCell ref="C46:L46"/>
    <mergeCell ref="C47:L47"/>
    <mergeCell ref="F19:I19"/>
    <mergeCell ref="B33:C33"/>
    <mergeCell ref="B34:C34"/>
    <mergeCell ref="B35:C35"/>
    <mergeCell ref="D35:K35"/>
    <mergeCell ref="B32:C32"/>
    <mergeCell ref="D32:F32"/>
    <mergeCell ref="G32:H32"/>
    <mergeCell ref="B20:M20"/>
    <mergeCell ref="B22:L22"/>
    <mergeCell ref="G24:L24"/>
    <mergeCell ref="K28:L28"/>
    <mergeCell ref="D28:G28"/>
    <mergeCell ref="F29:L29"/>
    <mergeCell ref="B26:C26"/>
    <mergeCell ref="B31:C31"/>
    <mergeCell ref="D31:F31"/>
    <mergeCell ref="G31:H31"/>
    <mergeCell ref="C14:L14"/>
    <mergeCell ref="A3:M3"/>
    <mergeCell ref="E6:F6"/>
    <mergeCell ref="E7:F7"/>
    <mergeCell ref="E8:F8"/>
    <mergeCell ref="B11:C11"/>
    <mergeCell ref="D11:L11"/>
    <mergeCell ref="B12:C12"/>
    <mergeCell ref="B13:C13"/>
    <mergeCell ref="D13:L13"/>
    <mergeCell ref="B53:C53"/>
    <mergeCell ref="D54:L54"/>
    <mergeCell ref="C57:L57"/>
    <mergeCell ref="B58:C58"/>
    <mergeCell ref="D58:E58"/>
    <mergeCell ref="F58:G58"/>
    <mergeCell ref="H58:J58"/>
    <mergeCell ref="K58:L58"/>
    <mergeCell ref="B59:C61"/>
    <mergeCell ref="D59:E60"/>
    <mergeCell ref="F59:G59"/>
    <mergeCell ref="H59:J59"/>
    <mergeCell ref="K59:L59"/>
    <mergeCell ref="F60:G60"/>
    <mergeCell ref="H60:J60"/>
    <mergeCell ref="K60:L60"/>
    <mergeCell ref="D61:E61"/>
    <mergeCell ref="F61:G61"/>
    <mergeCell ref="H61:J61"/>
    <mergeCell ref="K61:L61"/>
    <mergeCell ref="C66:L66"/>
    <mergeCell ref="C68:L68"/>
    <mergeCell ref="B62:C64"/>
    <mergeCell ref="D62:E63"/>
    <mergeCell ref="F62:G62"/>
    <mergeCell ref="H62:J62"/>
    <mergeCell ref="K62:L62"/>
    <mergeCell ref="F63:G63"/>
    <mergeCell ref="H63:J63"/>
    <mergeCell ref="K63:L63"/>
    <mergeCell ref="D64:E64"/>
    <mergeCell ref="F64:G64"/>
    <mergeCell ref="H64:J64"/>
    <mergeCell ref="K64:L64"/>
  </mergeCells>
  <phoneticPr fontId="2"/>
  <dataValidations count="2">
    <dataValidation type="list" allowBlank="1" showInputMessage="1" showErrorMessage="1" sqref="H21 E21 E24 D26">
      <formula1>$AA$9</formula1>
    </dataValidation>
    <dataValidation type="list" allowBlank="1" showInputMessage="1" showErrorMessage="1" sqref="E19 B16:B17 J16:J17 B24 F16:F17 B19">
      <formula1>$AA$9:$AA$27</formula1>
    </dataValidation>
  </dataValidations>
  <printOptions horizontalCentered="1"/>
  <pageMargins left="0.19685039370078741" right="0.19685039370078741" top="0.78740157480314965" bottom="0.19685039370078741" header="0.31496062992125984" footer="0.31496062992125984"/>
  <pageSetup paperSize="9" scale="106" fitToHeight="0" orientation="portrait" r:id="rId1"/>
  <rowBreaks count="1" manualBreakCount="1">
    <brk id="37"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記入例</vt:lpstr>
      <vt:lpstr>記入例!Print_Area</vt:lpstr>
      <vt:lpstr>申込書!Print_Area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福岡県</cp:lastModifiedBy>
  <cp:lastPrinted>2023-12-25T04:09:48Z</cp:lastPrinted>
  <dcterms:created xsi:type="dcterms:W3CDTF">2022-09-20T08:43:36Z</dcterms:created>
  <dcterms:modified xsi:type="dcterms:W3CDTF">2023-12-25T04:09:52Z</dcterms:modified>
</cp:coreProperties>
</file>