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05保健医療介護部（新型コロナ対策）\がん感染症疾病対策班\事業班\I302　補助金（新型コロナウイルス感染症対策関係補助金（１０年（保医介総の分類）））\118‗新型コロナウイルス感染症患者等入院医療機関設備整備事業（旧104‗入院設備）\〇R５年度\02 募集通知（県→医療機関）\10月以降ver\05募集通知\HP掲載書類\4 個人防護具以外\02実績報告\"/>
    </mc:Choice>
  </mc:AlternateContent>
  <bookViews>
    <workbookView xWindow="0" yWindow="0" windowWidth="20490" windowHeight="7380" tabRatio="841"/>
  </bookViews>
  <sheets>
    <sheet name="様式第８号" sheetId="1" r:id="rId1"/>
    <sheet name="様式第８号　別紙（１）" sheetId="15" r:id="rId2"/>
    <sheet name="様式第８号　別紙（２）" sheetId="16" r:id="rId3"/>
    <sheet name="個人防護具　別紙" sheetId="20" state="hidden" r:id="rId4"/>
    <sheet name="様式第８号　別紙（３）" sheetId="17" r:id="rId5"/>
    <sheet name="歳入歳出決算書抄本" sheetId="18" r:id="rId6"/>
    <sheet name="取得財産管理表" sheetId="21" r:id="rId7"/>
    <sheet name="※入力等不可（個人防護具確認用）" sheetId="19" state="hidden" r:id="rId8"/>
  </sheets>
  <definedNames>
    <definedName name="_Key1" localSheetId="2" hidden="1">#REF!</definedName>
    <definedName name="_Key1" localSheetId="4" hidden="1">#REF!</definedName>
    <definedName name="_Key1" hidden="1">#REF!</definedName>
    <definedName name="_Key2" localSheetId="4" hidden="1">#REF!</definedName>
    <definedName name="_Key2" hidden="1">#REF!</definedName>
    <definedName name="_Order1" hidden="1">255</definedName>
    <definedName name="_Order2" hidden="1">255</definedName>
    <definedName name="_Sort" localSheetId="2" hidden="1">#REF!</definedName>
    <definedName name="_Sort" localSheetId="4" hidden="1">#REF!</definedName>
    <definedName name="_Sort" hidden="1">#REF!</definedName>
    <definedName name="a" localSheetId="4" hidden="1">#REF!</definedName>
    <definedName name="a" hidden="1">#REF!</definedName>
    <definedName name="_xlnm.Print_Area" localSheetId="3">'個人防護具　別紙'!$A$1:$S$26</definedName>
    <definedName name="_xlnm.Print_Area" localSheetId="0">様式第８号!$A$1:$I$40</definedName>
    <definedName name="_xlnm.Print_Area" localSheetId="1">'様式第８号　別紙（１）'!$A$1:$N$46</definedName>
    <definedName name="_xlnm.Print_Area" localSheetId="2">'様式第８号　別紙（２）'!$A$1:$T$91</definedName>
    <definedName name="_xlnm.Print_Area" localSheetId="4">'様式第８号　別紙（３）'!$A$1:$H$34</definedName>
    <definedName name="ええ" localSheetId="7" hidden="1">#REF!</definedName>
    <definedName name="ええ"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 i="16" l="1"/>
  <c r="A24" i="1" l="1"/>
  <c r="K21" i="16" l="1"/>
  <c r="J21" i="16"/>
  <c r="C4" i="19" l="1"/>
  <c r="D5" i="19" l="1"/>
  <c r="D6" i="19"/>
  <c r="D7" i="19"/>
  <c r="D8" i="19"/>
  <c r="D9" i="19"/>
  <c r="D10" i="19"/>
  <c r="D4" i="19"/>
  <c r="R63" i="16" l="1"/>
  <c r="R52" i="16"/>
  <c r="R72" i="16"/>
  <c r="P87" i="16" l="1"/>
  <c r="P88" i="16"/>
  <c r="P89" i="16"/>
  <c r="R87" i="16" l="1"/>
  <c r="P81" i="16"/>
  <c r="R78" i="16"/>
  <c r="P79" i="16"/>
  <c r="P78" i="16"/>
  <c r="P77" i="16"/>
  <c r="P73" i="16"/>
  <c r="P74" i="16"/>
  <c r="P75" i="16"/>
  <c r="P64" i="16"/>
  <c r="P65" i="16"/>
  <c r="P66" i="16"/>
  <c r="P60" i="16"/>
  <c r="P61" i="16"/>
  <c r="P59" i="16"/>
  <c r="P58" i="16"/>
  <c r="P57" i="16"/>
  <c r="P56" i="16"/>
  <c r="P55" i="16"/>
  <c r="P54" i="16"/>
  <c r="P53" i="16"/>
  <c r="P52" i="16"/>
  <c r="C5" i="19"/>
  <c r="C6" i="19"/>
  <c r="C7" i="19"/>
  <c r="C8" i="19"/>
  <c r="C9" i="19"/>
  <c r="C10" i="19"/>
  <c r="O7" i="20" l="1"/>
  <c r="O8" i="20"/>
  <c r="O9" i="20"/>
  <c r="O10" i="20"/>
  <c r="O11" i="20"/>
  <c r="O12" i="20"/>
  <c r="O13" i="20"/>
  <c r="O14" i="20"/>
  <c r="O15" i="20"/>
  <c r="O16" i="20"/>
  <c r="O17" i="20"/>
  <c r="O18" i="20"/>
  <c r="O19" i="20"/>
  <c r="O20" i="20"/>
  <c r="O21" i="20"/>
  <c r="O22" i="20"/>
  <c r="O23" i="20"/>
  <c r="O24" i="20"/>
  <c r="O25" i="20"/>
  <c r="O6" i="20"/>
  <c r="Q6" i="20" s="1"/>
  <c r="R69" i="16" l="1"/>
  <c r="B15" i="15" s="1"/>
  <c r="N11" i="16"/>
  <c r="F31" i="15" l="1"/>
  <c r="G31" i="15" s="1"/>
  <c r="P83" i="16" l="1"/>
  <c r="P84" i="16"/>
  <c r="P85" i="16"/>
  <c r="R85" i="16" s="1"/>
  <c r="P86" i="16"/>
  <c r="N43" i="16"/>
  <c r="N39" i="16"/>
  <c r="F35" i="15" s="1"/>
  <c r="G35" i="15" s="1"/>
  <c r="E43" i="15"/>
  <c r="F39" i="15" l="1"/>
  <c r="G39" i="15" s="1"/>
  <c r="B39" i="15"/>
  <c r="B35" i="15" l="1"/>
  <c r="D35" i="15" l="1"/>
  <c r="D39" i="15"/>
  <c r="C43" i="15"/>
  <c r="H35" i="15" l="1"/>
  <c r="H39" i="15"/>
  <c r="C33" i="18"/>
  <c r="E5" i="17" l="1"/>
  <c r="E39" i="18" l="1"/>
  <c r="E37" i="18"/>
  <c r="E35" i="18"/>
  <c r="C4" i="18"/>
  <c r="R83" i="16" l="1"/>
  <c r="B31" i="15" s="1"/>
  <c r="D31" i="15" s="1"/>
  <c r="H31" i="15" s="1"/>
  <c r="P82" i="16"/>
  <c r="P80" i="16"/>
  <c r="B23" i="15"/>
  <c r="D23" i="15" s="1"/>
  <c r="P76" i="16"/>
  <c r="P72" i="16"/>
  <c r="P68" i="16"/>
  <c r="P67" i="16"/>
  <c r="P63" i="16"/>
  <c r="P62" i="16"/>
  <c r="N31" i="16"/>
  <c r="F27" i="15" s="1"/>
  <c r="G27" i="15" s="1"/>
  <c r="N27" i="16"/>
  <c r="F23" i="15" s="1"/>
  <c r="G23" i="15" s="1"/>
  <c r="N23" i="16"/>
  <c r="F19" i="15" s="1"/>
  <c r="G19" i="15" s="1"/>
  <c r="N19" i="16"/>
  <c r="F11" i="15"/>
  <c r="G11" i="15" s="1"/>
  <c r="F7" i="15"/>
  <c r="G7" i="15" s="1"/>
  <c r="R80" i="16" l="1"/>
  <c r="B27" i="15" s="1"/>
  <c r="D27" i="15" s="1"/>
  <c r="H27" i="15" s="1"/>
  <c r="B11" i="15"/>
  <c r="D11" i="15" s="1"/>
  <c r="H11" i="15" s="1"/>
  <c r="D11" i="19"/>
  <c r="N15" i="16"/>
  <c r="F15" i="15" s="1"/>
  <c r="G15" i="15" s="1"/>
  <c r="G43" i="15" s="1"/>
  <c r="C13" i="19"/>
  <c r="B19" i="15"/>
  <c r="D19" i="15" s="1"/>
  <c r="H19" i="15" s="1"/>
  <c r="H23" i="15"/>
  <c r="E5" i="19" l="1"/>
  <c r="E9" i="19"/>
  <c r="E6" i="19"/>
  <c r="E10" i="19"/>
  <c r="E7" i="19"/>
  <c r="E8" i="19"/>
  <c r="E4" i="19"/>
  <c r="F43" i="15"/>
  <c r="B7" i="15"/>
  <c r="D7" i="15" s="1"/>
  <c r="H7" i="15" s="1"/>
  <c r="P90" i="16"/>
  <c r="D24" i="18" s="1"/>
  <c r="D27" i="18" s="1"/>
  <c r="D15" i="15"/>
  <c r="B43" i="15" l="1"/>
  <c r="D43" i="15"/>
  <c r="H15" i="15"/>
  <c r="H43" i="15" s="1"/>
  <c r="I43" i="15" s="1"/>
  <c r="K43" i="15" l="1"/>
  <c r="D14" i="18" s="1"/>
  <c r="D13" i="18" s="1"/>
  <c r="D17" i="18" s="1"/>
  <c r="M43" i="15"/>
</calcChain>
</file>

<file path=xl/comments1.xml><?xml version="1.0" encoding="utf-8"?>
<comments xmlns="http://schemas.openxmlformats.org/spreadsheetml/2006/main">
  <authors>
    <author>Windows ユーザー</author>
    <author>福岡県</author>
  </authors>
  <commentList>
    <comment ref="I1" authorId="0" shapeId="0">
      <text>
        <r>
          <rPr>
            <sz val="11"/>
            <color indexed="81"/>
            <rFont val="ＭＳ Ｐゴシック"/>
            <family val="3"/>
            <charset val="128"/>
          </rPr>
          <t>文書の記号・番号があれば入力してください。
なければ空欄にしてください。　</t>
        </r>
      </text>
    </comment>
    <comment ref="F8" authorId="0" shapeId="0">
      <text>
        <r>
          <rPr>
            <sz val="11"/>
            <color indexed="81"/>
            <rFont val="MS P ゴシック"/>
            <family val="3"/>
            <charset val="128"/>
          </rPr>
          <t>法人の場合、必ず法人名と医療機関名の両方を入力してください。</t>
        </r>
      </text>
    </comment>
    <comment ref="A16" authorId="1" shapeId="0">
      <text>
        <r>
          <rPr>
            <sz val="12"/>
            <color indexed="81"/>
            <rFont val="ＭＳ Ｐゴシック"/>
            <family val="3"/>
            <charset val="128"/>
          </rPr>
          <t>交付決定通知書又は
変更交付決定通知書の
文書番号と日付を入力
してください</t>
        </r>
      </text>
    </comment>
    <comment ref="A24" authorId="0" shapeId="0">
      <text>
        <r>
          <rPr>
            <sz val="12"/>
            <color indexed="81"/>
            <rFont val="ＭＳ Ｐゴシック"/>
            <family val="3"/>
            <charset val="128"/>
          </rPr>
          <t>様式第８号別紙（１）から自動転記</t>
        </r>
      </text>
    </comment>
  </commentList>
</comments>
</file>

<file path=xl/comments2.xml><?xml version="1.0" encoding="utf-8"?>
<comments xmlns="http://schemas.openxmlformats.org/spreadsheetml/2006/main">
  <authors>
    <author>Windows ユーザー</author>
  </authors>
  <commentList>
    <comment ref="C4" authorId="0" shapeId="0">
      <text>
        <r>
          <rPr>
            <b/>
            <sz val="14"/>
            <color indexed="81"/>
            <rFont val="MS P ゴシック"/>
            <family val="3"/>
            <charset val="128"/>
          </rPr>
          <t>０の場合でも、空欄にせず「０」と入力してください。</t>
        </r>
      </text>
    </comment>
    <comment ref="N4" authorId="0" shapeId="0">
      <text>
        <r>
          <rPr>
            <sz val="12"/>
            <color indexed="81"/>
            <rFont val="MS P ゴシック"/>
            <family val="3"/>
            <charset val="128"/>
          </rPr>
          <t>説明が必要な場合は備考に入力ください。</t>
        </r>
      </text>
    </comment>
    <comment ref="J43" authorId="0" shapeId="0">
      <text>
        <r>
          <rPr>
            <b/>
            <sz val="14"/>
            <color indexed="81"/>
            <rFont val="MS P ゴシック"/>
            <family val="3"/>
            <charset val="128"/>
          </rPr>
          <t>０の場合でも、空欄にせず「０」と入力してください。</t>
        </r>
      </text>
    </comment>
  </commentList>
</comments>
</file>

<file path=xl/comments3.xml><?xml version="1.0" encoding="utf-8"?>
<comments xmlns="http://schemas.openxmlformats.org/spreadsheetml/2006/main">
  <authors>
    <author>齊田</author>
    <author>Windows ユーザー</author>
  </authors>
  <commentList>
    <comment ref="R23" authorId="0" shapeId="0">
      <text>
        <r>
          <rPr>
            <b/>
            <sz val="16"/>
            <color indexed="81"/>
            <rFont val="MS P ゴシック"/>
            <family val="3"/>
            <charset val="128"/>
          </rPr>
          <t xml:space="preserve">厚生労働省に届け出ている許可病床数を記載してください。
</t>
        </r>
      </text>
    </comment>
    <comment ref="R35" authorId="0" shapeId="0">
      <text>
        <r>
          <rPr>
            <b/>
            <sz val="16"/>
            <color indexed="81"/>
            <rFont val="MS P ゴシック"/>
            <family val="3"/>
            <charset val="128"/>
          </rPr>
          <t>原則、申請時の病床数となります。
申請の時点から受入病床数の変動がある場合は、変更後の病床数を記載してください。
その場合は、回答票を再度ご提出をお願いします。
病床の変動により、受入病床数が減少した場合、交付を受けている設備の台数が受入病床を上回った時は、該当部分が補助対象外となることもありますので、ご留意をお願いします。</t>
        </r>
      </text>
    </comment>
    <comment ref="D52" authorId="1" shapeId="0">
      <text>
        <r>
          <rPr>
            <b/>
            <sz val="16"/>
            <color indexed="81"/>
            <rFont val="MS P ゴシック"/>
            <family val="3"/>
            <charset val="128"/>
          </rPr>
          <t>・単価が異なる場合には分けて記載。</t>
        </r>
      </text>
    </comment>
  </commentList>
</comments>
</file>

<file path=xl/comments4.xml><?xml version="1.0" encoding="utf-8"?>
<comments xmlns="http://schemas.openxmlformats.org/spreadsheetml/2006/main">
  <authors>
    <author>Windows ユーザー</author>
  </authors>
  <commentList>
    <comment ref="E5" authorId="0" shapeId="0">
      <text>
        <r>
          <rPr>
            <sz val="14"/>
            <color indexed="81"/>
            <rFont val="MS P ゴシック"/>
            <family val="3"/>
            <charset val="128"/>
          </rPr>
          <t>様式第８号から自動転記</t>
        </r>
        <r>
          <rPr>
            <sz val="9"/>
            <color indexed="81"/>
            <rFont val="MS P ゴシック"/>
            <family val="3"/>
            <charset val="128"/>
          </rPr>
          <t xml:space="preserve">
</t>
        </r>
      </text>
    </comment>
    <comment ref="E8" authorId="0" shapeId="0">
      <text>
        <r>
          <rPr>
            <sz val="14"/>
            <color indexed="81"/>
            <rFont val="MS P ゴシック"/>
            <family val="3"/>
            <charset val="128"/>
          </rPr>
          <t>令和５年９月３０日までに納品できることが、本事業の補助対象です。
「納品日」であるので、必ず</t>
        </r>
        <r>
          <rPr>
            <u/>
            <sz val="14"/>
            <color indexed="81"/>
            <rFont val="MS P ゴシック"/>
            <family val="3"/>
            <charset val="128"/>
          </rPr>
          <t>日付</t>
        </r>
        <r>
          <rPr>
            <sz val="14"/>
            <color indexed="81"/>
            <rFont val="MS P ゴシック"/>
            <family val="3"/>
            <charset val="128"/>
          </rPr>
          <t>を入力。</t>
        </r>
      </text>
    </comment>
  </commentList>
</comments>
</file>

<file path=xl/comments5.xml><?xml version="1.0" encoding="utf-8"?>
<comments xmlns="http://schemas.openxmlformats.org/spreadsheetml/2006/main">
  <authors>
    <author>Windows ユーザー</author>
  </authors>
  <commentList>
    <comment ref="C4" authorId="0" shapeId="0">
      <text>
        <r>
          <rPr>
            <sz val="11"/>
            <color indexed="81"/>
            <rFont val="MS P ゴシック"/>
            <family val="3"/>
            <charset val="128"/>
          </rPr>
          <t>様式第８号から自動転記</t>
        </r>
        <r>
          <rPr>
            <sz val="9"/>
            <color indexed="81"/>
            <rFont val="MS P ゴシック"/>
            <family val="3"/>
            <charset val="128"/>
          </rPr>
          <t xml:space="preserve">
</t>
        </r>
      </text>
    </comment>
    <comment ref="D14" authorId="0" shapeId="0">
      <text>
        <r>
          <rPr>
            <sz val="11"/>
            <color indexed="81"/>
            <rFont val="MS P ゴシック"/>
            <family val="3"/>
            <charset val="128"/>
          </rPr>
          <t>県補助額は、
対象経費から千円未満を切り捨てた金額です。
千円未満の経費は、自己資金による負担となります。
対象経費　－　県補助額（千円未満切捨）
　＝　自己資金額</t>
        </r>
      </text>
    </comment>
    <comment ref="D15" authorId="0" shapeId="0">
      <text>
        <r>
          <rPr>
            <b/>
            <sz val="12"/>
            <color indexed="81"/>
            <rFont val="MS P ゴシック"/>
            <family val="3"/>
            <charset val="128"/>
          </rPr>
          <t>０の場合でも、空欄にせず「０」と入力してください。</t>
        </r>
      </text>
    </comment>
    <comment ref="C33" authorId="0" shapeId="0">
      <text>
        <r>
          <rPr>
            <sz val="11"/>
            <color indexed="81"/>
            <rFont val="MS P ゴシック"/>
            <family val="3"/>
            <charset val="128"/>
          </rPr>
          <t>日付、所在地、事業者名及び代表者名について
様式第３号から自動転記</t>
        </r>
      </text>
    </comment>
  </commentList>
</comments>
</file>

<file path=xl/sharedStrings.xml><?xml version="1.0" encoding="utf-8"?>
<sst xmlns="http://schemas.openxmlformats.org/spreadsheetml/2006/main" count="221" uniqueCount="179">
  <si>
    <t>　福岡県知事　殿</t>
    <rPh sb="1" eb="3">
      <t>フクオカ</t>
    </rPh>
    <rPh sb="3" eb="6">
      <t>ケンチジ</t>
    </rPh>
    <rPh sb="7" eb="8">
      <t>ドノ</t>
    </rPh>
    <phoneticPr fontId="2"/>
  </si>
  <si>
    <t>記</t>
    <rPh sb="0" eb="1">
      <t>キ</t>
    </rPh>
    <phoneticPr fontId="2"/>
  </si>
  <si>
    <t>（A）</t>
    <phoneticPr fontId="3"/>
  </si>
  <si>
    <t>所在地</t>
    <rPh sb="0" eb="3">
      <t>ショザイチ</t>
    </rPh>
    <phoneticPr fontId="3"/>
  </si>
  <si>
    <t>合　　計</t>
    <rPh sb="0" eb="1">
      <t>ゴウ</t>
    </rPh>
    <rPh sb="3" eb="4">
      <t>ケイ</t>
    </rPh>
    <phoneticPr fontId="3"/>
  </si>
  <si>
    <t>簡易ベッド</t>
    <rPh sb="0" eb="2">
      <t>カンイ</t>
    </rPh>
    <phoneticPr fontId="2"/>
  </si>
  <si>
    <t>個人防護具</t>
    <phoneticPr fontId="2"/>
  </si>
  <si>
    <t>第　　　　号</t>
    <rPh sb="0" eb="1">
      <t>ダイ</t>
    </rPh>
    <rPh sb="5" eb="6">
      <t>ゴウ</t>
    </rPh>
    <phoneticPr fontId="2"/>
  </si>
  <si>
    <t>令和　年　月　　日</t>
    <rPh sb="0" eb="2">
      <t>レイワ</t>
    </rPh>
    <rPh sb="3" eb="4">
      <t>ネン</t>
    </rPh>
    <rPh sb="5" eb="6">
      <t>ガツ</t>
    </rPh>
    <rPh sb="8" eb="9">
      <t>ニチ</t>
    </rPh>
    <phoneticPr fontId="2"/>
  </si>
  <si>
    <t>簡易陰圧装置</t>
    <rPh sb="0" eb="2">
      <t>カンイ</t>
    </rPh>
    <rPh sb="2" eb="4">
      <t>インアツ</t>
    </rPh>
    <rPh sb="4" eb="6">
      <t>ソウチ</t>
    </rPh>
    <phoneticPr fontId="2"/>
  </si>
  <si>
    <t>簡易陰圧装置</t>
    <phoneticPr fontId="2"/>
  </si>
  <si>
    <t>簡易ベッド</t>
    <phoneticPr fontId="2"/>
  </si>
  <si>
    <t>円</t>
    <rPh sb="0" eb="1">
      <t>エン</t>
    </rPh>
    <phoneticPr fontId="3"/>
  </si>
  <si>
    <t>事業者名</t>
    <rPh sb="0" eb="3">
      <t>ジギョウシャ</t>
    </rPh>
    <rPh sb="3" eb="4">
      <t>メイ</t>
    </rPh>
    <phoneticPr fontId="3"/>
  </si>
  <si>
    <t>事業者名</t>
    <rPh sb="0" eb="3">
      <t>ジギョウシャ</t>
    </rPh>
    <rPh sb="3" eb="4">
      <t>メイ</t>
    </rPh>
    <phoneticPr fontId="2"/>
  </si>
  <si>
    <t>代表者氏名</t>
    <rPh sb="0" eb="3">
      <t>ダイヒョウシャ</t>
    </rPh>
    <rPh sb="3" eb="4">
      <t>シ</t>
    </rPh>
    <rPh sb="4" eb="5">
      <t>メイ</t>
    </rPh>
    <phoneticPr fontId="2"/>
  </si>
  <si>
    <t>所 在 地</t>
    <rPh sb="0" eb="1">
      <t>ショ</t>
    </rPh>
    <rPh sb="2" eb="3">
      <t>ザイ</t>
    </rPh>
    <rPh sb="4" eb="5">
      <t>チ</t>
    </rPh>
    <phoneticPr fontId="2"/>
  </si>
  <si>
    <t>１　所要額内訳</t>
    <rPh sb="2" eb="4">
      <t>ショヨウ</t>
    </rPh>
    <rPh sb="4" eb="5">
      <t>ガク</t>
    </rPh>
    <rPh sb="5" eb="7">
      <t>ウチワケ</t>
    </rPh>
    <phoneticPr fontId="3"/>
  </si>
  <si>
    <t>区分</t>
    <rPh sb="0" eb="2">
      <t>クブン</t>
    </rPh>
    <phoneticPr fontId="3"/>
  </si>
  <si>
    <t>総事業費</t>
    <rPh sb="0" eb="4">
      <t>ソウジギョウヒ</t>
    </rPh>
    <phoneticPr fontId="3"/>
  </si>
  <si>
    <t>寄付金その他の収入額</t>
    <rPh sb="0" eb="3">
      <t>キフキン</t>
    </rPh>
    <rPh sb="5" eb="6">
      <t>タ</t>
    </rPh>
    <rPh sb="7" eb="9">
      <t>シュウニュウ</t>
    </rPh>
    <rPh sb="9" eb="10">
      <t>ガク</t>
    </rPh>
    <phoneticPr fontId="3"/>
  </si>
  <si>
    <t>差引額
（（A）-（B））</t>
    <rPh sb="0" eb="2">
      <t>サシヒキ</t>
    </rPh>
    <rPh sb="2" eb="3">
      <t>ガク</t>
    </rPh>
    <phoneticPr fontId="3"/>
  </si>
  <si>
    <t>対象経費の
実支出額</t>
    <rPh sb="0" eb="2">
      <t>タイショウ</t>
    </rPh>
    <rPh sb="2" eb="4">
      <t>ケイヒ</t>
    </rPh>
    <rPh sb="6" eb="7">
      <t>ジツ</t>
    </rPh>
    <rPh sb="7" eb="9">
      <t>シシュツ</t>
    </rPh>
    <rPh sb="9" eb="10">
      <t>テイガク</t>
    </rPh>
    <phoneticPr fontId="3"/>
  </si>
  <si>
    <t>基準額</t>
    <rPh sb="0" eb="2">
      <t>キジュン</t>
    </rPh>
    <rPh sb="2" eb="3">
      <t>ガク</t>
    </rPh>
    <phoneticPr fontId="3"/>
  </si>
  <si>
    <t>選定額
（（D），（E）
いずれか
少ない額）</t>
    <rPh sb="0" eb="3">
      <t>センテイガク</t>
    </rPh>
    <rPh sb="18" eb="19">
      <t>スク</t>
    </rPh>
    <rPh sb="21" eb="22">
      <t>ガク</t>
    </rPh>
    <phoneticPr fontId="3"/>
  </si>
  <si>
    <t>補助基本額
（（C），（F）
いずれか
少ない額）</t>
    <rPh sb="0" eb="2">
      <t>ホジョ</t>
    </rPh>
    <rPh sb="2" eb="5">
      <t>キホンガク</t>
    </rPh>
    <rPh sb="20" eb="21">
      <t>スク</t>
    </rPh>
    <rPh sb="23" eb="24">
      <t>ガク</t>
    </rPh>
    <phoneticPr fontId="3"/>
  </si>
  <si>
    <r>
      <t xml:space="preserve">補助所要額
（（G）×補助率）
</t>
    </r>
    <r>
      <rPr>
        <sz val="12"/>
        <color theme="1"/>
        <rFont val="ＭＳ Ｐゴシック"/>
        <family val="3"/>
        <charset val="128"/>
      </rPr>
      <t>※千円未満切り捨て</t>
    </r>
    <rPh sb="0" eb="2">
      <t>ホジョ</t>
    </rPh>
    <rPh sb="2" eb="5">
      <t>ショヨウガク</t>
    </rPh>
    <rPh sb="11" eb="14">
      <t>ホジョリツ</t>
    </rPh>
    <rPh sb="18" eb="20">
      <t>センエン</t>
    </rPh>
    <rPh sb="20" eb="22">
      <t>ミマン</t>
    </rPh>
    <rPh sb="22" eb="23">
      <t>キ</t>
    </rPh>
    <rPh sb="24" eb="25">
      <t>ス</t>
    </rPh>
    <phoneticPr fontId="3"/>
  </si>
  <si>
    <t>差引過不足額
（（H）‐（I））</t>
    <rPh sb="0" eb="2">
      <t>サシヒキ</t>
    </rPh>
    <rPh sb="2" eb="5">
      <t>カブソク</t>
    </rPh>
    <rPh sb="5" eb="6">
      <t>ガク</t>
    </rPh>
    <phoneticPr fontId="3"/>
  </si>
  <si>
    <t>備考</t>
    <rPh sb="0" eb="2">
      <t>ビコウ</t>
    </rPh>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</si>
  <si>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</si>
  <si>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</si>
  <si>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</si>
  <si>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</si>
  <si>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</si>
  <si>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</si>
  <si>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</si>
  <si>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</si>
  <si>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</si>
  <si>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初度設備</t>
    <rPh sb="0" eb="4">
      <t>ショドセツビ</t>
    </rPh>
    <phoneticPr fontId="3"/>
  </si>
  <si>
    <t>人工呼吸器
及び付帯する備品</t>
    <rPh sb="0" eb="2">
      <t>ジンコウ</t>
    </rPh>
    <rPh sb="2" eb="5">
      <t>コキュウキ</t>
    </rPh>
    <rPh sb="6" eb="7">
      <t>オヨ</t>
    </rPh>
    <rPh sb="8" eb="10">
      <t>フタイ</t>
    </rPh>
    <rPh sb="12" eb="14">
      <t>ビヒン</t>
    </rPh>
    <phoneticPr fontId="3"/>
  </si>
  <si>
    <t>個人防護具</t>
    <rPh sb="0" eb="5">
      <t>コジンボウゴグ</t>
    </rPh>
    <phoneticPr fontId="3"/>
  </si>
  <si>
    <t>簡易陰圧装置</t>
    <rPh sb="0" eb="6">
      <t>カンイインアツソウチ</t>
    </rPh>
    <phoneticPr fontId="3"/>
  </si>
  <si>
    <t>簡易ベッド</t>
    <rPh sb="0" eb="2">
      <t>カンイ</t>
    </rPh>
    <phoneticPr fontId="3"/>
  </si>
  <si>
    <t>体外式膜型人工肺及び付帯する備品</t>
    <rPh sb="0" eb="3">
      <t>タイガイシキ</t>
    </rPh>
    <rPh sb="3" eb="5">
      <t>マクガタ</t>
    </rPh>
    <rPh sb="5" eb="8">
      <t>ジンコウハイ</t>
    </rPh>
    <rPh sb="8" eb="9">
      <t>オヨ</t>
    </rPh>
    <rPh sb="10" eb="12">
      <t>フタイ</t>
    </rPh>
    <rPh sb="14" eb="16">
      <t>ビヒン</t>
    </rPh>
    <phoneticPr fontId="3"/>
  </si>
  <si>
    <t>簡易病室及び付帯する備品</t>
    <rPh sb="0" eb="2">
      <t>カンイ</t>
    </rPh>
    <rPh sb="2" eb="4">
      <t>ビョウシツ</t>
    </rPh>
    <rPh sb="4" eb="5">
      <t>オヨ</t>
    </rPh>
    <rPh sb="6" eb="8">
      <t>フタイ</t>
    </rPh>
    <rPh sb="10" eb="12">
      <t>ビヒン</t>
    </rPh>
    <phoneticPr fontId="3"/>
  </si>
  <si>
    <t>注　２　（H）欄は千円未満切捨て</t>
    <rPh sb="0" eb="1">
      <t>チュウ</t>
    </rPh>
    <rPh sb="7" eb="8">
      <t>ラン</t>
    </rPh>
    <rPh sb="9" eb="11">
      <t>センエン</t>
    </rPh>
    <rPh sb="11" eb="13">
      <t>ミマン</t>
    </rPh>
    <rPh sb="13" eb="15">
      <t>キリス</t>
    </rPh>
    <phoneticPr fontId="3"/>
  </si>
  <si>
    <t>１　補助上限額</t>
    <rPh sb="2" eb="4">
      <t>ホジョ</t>
    </rPh>
    <rPh sb="4" eb="7">
      <t>ジョウゲンガク</t>
    </rPh>
    <phoneticPr fontId="2"/>
  </si>
  <si>
    <t>（単位：円）</t>
    <phoneticPr fontId="2"/>
  </si>
  <si>
    <t>区分</t>
    <rPh sb="0" eb="2">
      <t>クブン</t>
    </rPh>
    <phoneticPr fontId="2"/>
  </si>
  <si>
    <t>基準額</t>
    <rPh sb="0" eb="3">
      <t>キジュンガク</t>
    </rPh>
    <phoneticPr fontId="2"/>
  </si>
  <si>
    <t>基本情報</t>
    <rPh sb="0" eb="2">
      <t>キホン</t>
    </rPh>
    <rPh sb="2" eb="4">
      <t>ジョウホウ</t>
    </rPh>
    <phoneticPr fontId="2"/>
  </si>
  <si>
    <t>補助上限額</t>
    <rPh sb="0" eb="2">
      <t>ホジョ</t>
    </rPh>
    <rPh sb="2" eb="5">
      <t>ジョウゲンガク</t>
    </rPh>
    <phoneticPr fontId="2"/>
  </si>
  <si>
    <t>(A)</t>
    <phoneticPr fontId="2"/>
  </si>
  <si>
    <t>(B)</t>
    <phoneticPr fontId="2"/>
  </si>
  <si>
    <t>(C)=(A)×(B)</t>
    <phoneticPr fontId="2"/>
  </si>
  <si>
    <t>初度設備</t>
    <phoneticPr fontId="2"/>
  </si>
  <si>
    <t>/床</t>
    <rPh sb="1" eb="2">
      <t>ユカ</t>
    </rPh>
    <phoneticPr fontId="2"/>
  </si>
  <si>
    <t>新たに確保した病床数</t>
    <rPh sb="0" eb="1">
      <t>アラ</t>
    </rPh>
    <rPh sb="3" eb="5">
      <t>カクホ</t>
    </rPh>
    <rPh sb="7" eb="10">
      <t>ビョウショウスウ</t>
    </rPh>
    <phoneticPr fontId="2"/>
  </si>
  <si>
    <t>人工呼吸器及び
付帯する備品</t>
    <rPh sb="0" eb="2">
      <t>ジンコウ</t>
    </rPh>
    <rPh sb="2" eb="5">
      <t>コキュウキ</t>
    </rPh>
    <rPh sb="5" eb="6">
      <t>オヨ</t>
    </rPh>
    <rPh sb="8" eb="10">
      <t>フタイ</t>
    </rPh>
    <rPh sb="12" eb="14">
      <t>ビヒン</t>
    </rPh>
    <phoneticPr fontId="2"/>
  </si>
  <si>
    <t>/台</t>
    <rPh sb="1" eb="2">
      <t>ダイ</t>
    </rPh>
    <phoneticPr fontId="2"/>
  </si>
  <si>
    <t>申請台数</t>
    <rPh sb="0" eb="2">
      <t>シンセイ</t>
    </rPh>
    <rPh sb="2" eb="4">
      <t>ダイスウ</t>
    </rPh>
    <phoneticPr fontId="2"/>
  </si>
  <si>
    <t>個人防護具</t>
    <rPh sb="0" eb="2">
      <t>コジン</t>
    </rPh>
    <rPh sb="2" eb="5">
      <t>ボウゴグ</t>
    </rPh>
    <phoneticPr fontId="2"/>
  </si>
  <si>
    <t>×員数</t>
    <rPh sb="1" eb="3">
      <t>インスウ</t>
    </rPh>
    <phoneticPr fontId="2"/>
  </si>
  <si>
    <t>患者受入予定数</t>
    <rPh sb="0" eb="2">
      <t>カンジャ</t>
    </rPh>
    <rPh sb="2" eb="4">
      <t>ウケイ</t>
    </rPh>
    <rPh sb="4" eb="6">
      <t>ヨテイ</t>
    </rPh>
    <rPh sb="6" eb="7">
      <t>スウ</t>
    </rPh>
    <phoneticPr fontId="2"/>
  </si>
  <si>
    <t>①</t>
    <phoneticPr fontId="2"/>
  </si>
  <si>
    <t>1人あたり対応スタッフ数</t>
    <rPh sb="1" eb="2">
      <t>ニン</t>
    </rPh>
    <rPh sb="5" eb="7">
      <t>タイオウ</t>
    </rPh>
    <rPh sb="11" eb="12">
      <t>スウ</t>
    </rPh>
    <phoneticPr fontId="2"/>
  </si>
  <si>
    <t>②</t>
    <phoneticPr fontId="2"/>
  </si>
  <si>
    <t>1人あたり平均入院日数</t>
    <rPh sb="0" eb="2">
      <t>ヒトリ</t>
    </rPh>
    <rPh sb="5" eb="7">
      <t>ヘイキン</t>
    </rPh>
    <rPh sb="7" eb="9">
      <t>ニュウイン</t>
    </rPh>
    <rPh sb="9" eb="11">
      <t>ニッスウ</t>
    </rPh>
    <phoneticPr fontId="2"/>
  </si>
  <si>
    <t>③</t>
    <phoneticPr fontId="2"/>
  </si>
  <si>
    <t>員数　</t>
    <rPh sb="0" eb="2">
      <t>インスウ</t>
    </rPh>
    <phoneticPr fontId="2"/>
  </si>
  <si>
    <t>(①×②×③)</t>
    <phoneticPr fontId="2"/>
  </si>
  <si>
    <t>申請台数</t>
    <rPh sb="0" eb="4">
      <t>シンセイダイスウ</t>
    </rPh>
    <phoneticPr fontId="2"/>
  </si>
  <si>
    <t>体外式模型人工肺
及び付帯する備品</t>
    <rPh sb="0" eb="3">
      <t>タイガイシキ</t>
    </rPh>
    <rPh sb="3" eb="5">
      <t>モケイ</t>
    </rPh>
    <rPh sb="5" eb="8">
      <t>ジンコウハイ</t>
    </rPh>
    <rPh sb="9" eb="10">
      <t>オヨ</t>
    </rPh>
    <rPh sb="11" eb="13">
      <t>フタイ</t>
    </rPh>
    <rPh sb="15" eb="17">
      <t>ビヒン</t>
    </rPh>
    <phoneticPr fontId="2"/>
  </si>
  <si>
    <t>簡易病室及び
付帯する備品</t>
    <rPh sb="0" eb="2">
      <t>カンイ</t>
    </rPh>
    <rPh sb="2" eb="4">
      <t>ビョウシツ</t>
    </rPh>
    <rPh sb="4" eb="5">
      <t>オヨ</t>
    </rPh>
    <rPh sb="7" eb="9">
      <t>フタイ</t>
    </rPh>
    <rPh sb="11" eb="13">
      <t>ビヒン</t>
    </rPh>
    <phoneticPr fontId="2"/>
  </si>
  <si>
    <t>実費相当額</t>
    <rPh sb="0" eb="2">
      <t>ジッピ</t>
    </rPh>
    <rPh sb="2" eb="5">
      <t>ソウトウガク</t>
    </rPh>
    <phoneticPr fontId="2"/>
  </si>
  <si>
    <t>（単位：円）</t>
    <rPh sb="1" eb="3">
      <t>タンイ</t>
    </rPh>
    <rPh sb="4" eb="5">
      <t>エン</t>
    </rPh>
    <phoneticPr fontId="2"/>
  </si>
  <si>
    <t>番号</t>
    <rPh sb="0" eb="2">
      <t>バンゴウ</t>
    </rPh>
    <phoneticPr fontId="2"/>
  </si>
  <si>
    <t>単価</t>
    <rPh sb="0" eb="2">
      <t>タンカ</t>
    </rPh>
    <phoneticPr fontId="2"/>
  </si>
  <si>
    <r>
      <t xml:space="preserve">数量
</t>
    </r>
    <r>
      <rPr>
        <sz val="10"/>
        <color theme="1"/>
        <rFont val="ＭＳ 明朝"/>
        <family val="1"/>
        <charset val="128"/>
      </rPr>
      <t>（台,個,双）</t>
    </r>
    <rPh sb="0" eb="2">
      <t>スウリョウ</t>
    </rPh>
    <rPh sb="4" eb="5">
      <t>ダイ</t>
    </rPh>
    <rPh sb="6" eb="7">
      <t>コ</t>
    </rPh>
    <rPh sb="8" eb="9">
      <t>ソウ</t>
    </rPh>
    <phoneticPr fontId="2"/>
  </si>
  <si>
    <t>金額</t>
    <rPh sb="0" eb="2">
      <t>キンガク</t>
    </rPh>
    <phoneticPr fontId="2"/>
  </si>
  <si>
    <t>小計</t>
    <rPh sb="0" eb="2">
      <t>ショウケイ</t>
    </rPh>
    <phoneticPr fontId="2"/>
  </si>
  <si>
    <t>人工呼吸器
及び付帯する備品</t>
    <phoneticPr fontId="2"/>
  </si>
  <si>
    <t>体外式膜型人工肺及び
付帯する備品</t>
    <phoneticPr fontId="2"/>
  </si>
  <si>
    <t>簡易病室及び
付帯する備品</t>
    <phoneticPr fontId="2"/>
  </si>
  <si>
    <t>総事業費</t>
    <rPh sb="0" eb="4">
      <t>ソウジギョウヒ</t>
    </rPh>
    <phoneticPr fontId="9"/>
  </si>
  <si>
    <t>※行が不足する場合は、適宜追加すること。</t>
    <rPh sb="1" eb="2">
      <t>ギョウ</t>
    </rPh>
    <rPh sb="3" eb="5">
      <t>フソク</t>
    </rPh>
    <rPh sb="7" eb="9">
      <t>バアイ</t>
    </rPh>
    <rPh sb="11" eb="13">
      <t>テキギ</t>
    </rPh>
    <rPh sb="13" eb="15">
      <t>ツイカ</t>
    </rPh>
    <phoneticPr fontId="2"/>
  </si>
  <si>
    <t>初度設備</t>
    <rPh sb="0" eb="4">
      <t>ショドセツビ</t>
    </rPh>
    <phoneticPr fontId="2"/>
  </si>
  <si>
    <t>人工呼吸器
及び付帯する備品</t>
    <rPh sb="0" eb="2">
      <t>ジンコウ</t>
    </rPh>
    <rPh sb="2" eb="5">
      <t>コキュウキ</t>
    </rPh>
    <rPh sb="6" eb="7">
      <t>オヨ</t>
    </rPh>
    <rPh sb="8" eb="10">
      <t>フタイ</t>
    </rPh>
    <rPh sb="12" eb="14">
      <t>ビヒン</t>
    </rPh>
    <phoneticPr fontId="2"/>
  </si>
  <si>
    <t>簡易陰圧装置</t>
    <rPh sb="0" eb="6">
      <t>カンイインアツソウチ</t>
    </rPh>
    <phoneticPr fontId="2"/>
  </si>
  <si>
    <t>体外式膜型人工肺及び付帯する備品</t>
    <rPh sb="0" eb="3">
      <t>タイガイシキ</t>
    </rPh>
    <rPh sb="3" eb="5">
      <t>マクガタ</t>
    </rPh>
    <rPh sb="5" eb="8">
      <t>ジンコウハイ</t>
    </rPh>
    <rPh sb="8" eb="9">
      <t>オヨ</t>
    </rPh>
    <rPh sb="10" eb="12">
      <t>フタイ</t>
    </rPh>
    <rPh sb="14" eb="16">
      <t>ビヒン</t>
    </rPh>
    <phoneticPr fontId="2"/>
  </si>
  <si>
    <t>事業名</t>
    <rPh sb="0" eb="3">
      <t>ジギョウメイ</t>
    </rPh>
    <phoneticPr fontId="3"/>
  </si>
  <si>
    <t>（歳入）</t>
    <rPh sb="1" eb="3">
      <t>サイニュウ</t>
    </rPh>
    <phoneticPr fontId="3"/>
  </si>
  <si>
    <t>（単位：円）</t>
    <rPh sb="1" eb="3">
      <t>タンイ</t>
    </rPh>
    <rPh sb="4" eb="5">
      <t>エン</t>
    </rPh>
    <phoneticPr fontId="3"/>
  </si>
  <si>
    <t>費　　　目</t>
    <rPh sb="0" eb="1">
      <t>ヒ</t>
    </rPh>
    <rPh sb="4" eb="5">
      <t>メ</t>
    </rPh>
    <phoneticPr fontId="3"/>
  </si>
  <si>
    <t>金　　　額</t>
    <rPh sb="0" eb="1">
      <t>キン</t>
    </rPh>
    <rPh sb="4" eb="5">
      <t>ガク</t>
    </rPh>
    <phoneticPr fontId="3"/>
  </si>
  <si>
    <t>備　　　考</t>
    <rPh sb="0" eb="1">
      <t>ビ</t>
    </rPh>
    <rPh sb="4" eb="5">
      <t>コウ</t>
    </rPh>
    <phoneticPr fontId="3"/>
  </si>
  <si>
    <t>自　己　資　金</t>
    <rPh sb="0" eb="1">
      <t>ジ</t>
    </rPh>
    <rPh sb="2" eb="3">
      <t>オノレ</t>
    </rPh>
    <rPh sb="4" eb="5">
      <t>シ</t>
    </rPh>
    <rPh sb="6" eb="7">
      <t>キン</t>
    </rPh>
    <phoneticPr fontId="3"/>
  </si>
  <si>
    <t>県　補　助　金</t>
    <rPh sb="0" eb="1">
      <t>ケン</t>
    </rPh>
    <rPh sb="2" eb="3">
      <t>ホ</t>
    </rPh>
    <rPh sb="4" eb="5">
      <t>スケ</t>
    </rPh>
    <rPh sb="6" eb="7">
      <t>キン</t>
    </rPh>
    <phoneticPr fontId="3"/>
  </si>
  <si>
    <t>その他</t>
    <rPh sb="2" eb="3">
      <t>タ</t>
    </rPh>
    <phoneticPr fontId="3"/>
  </si>
  <si>
    <t>合計</t>
    <rPh sb="0" eb="2">
      <t>ゴウケイ</t>
    </rPh>
    <phoneticPr fontId="3"/>
  </si>
  <si>
    <t>（歳出）</t>
    <rPh sb="1" eb="3">
      <t>サイシュツ</t>
    </rPh>
    <phoneticPr fontId="3"/>
  </si>
  <si>
    <t>設備整備事業費</t>
    <rPh sb="0" eb="2">
      <t>セツビ</t>
    </rPh>
    <rPh sb="2" eb="4">
      <t>セイビ</t>
    </rPh>
    <rPh sb="4" eb="7">
      <t>ジギョウヒ</t>
    </rPh>
    <phoneticPr fontId="3"/>
  </si>
  <si>
    <t>　　この抄本は、原本と相違ないことを証明する。</t>
    <rPh sb="4" eb="6">
      <t>ショウホン</t>
    </rPh>
    <rPh sb="8" eb="10">
      <t>ゲンポン</t>
    </rPh>
    <rPh sb="11" eb="13">
      <t>ソウイ</t>
    </rPh>
    <rPh sb="18" eb="20">
      <t>ショウメイ</t>
    </rPh>
    <phoneticPr fontId="3"/>
  </si>
  <si>
    <t>代表者氏名</t>
    <rPh sb="0" eb="3">
      <t>ダイヒョウシャ</t>
    </rPh>
    <rPh sb="3" eb="4">
      <t>シ</t>
    </rPh>
    <rPh sb="4" eb="5">
      <t>メイ</t>
    </rPh>
    <phoneticPr fontId="3"/>
  </si>
  <si>
    <t>所在地を入力してください</t>
    <phoneticPr fontId="2"/>
  </si>
  <si>
    <t>注　１　設備整備事業所要額内訳及び事業計画書については、別紙（２）及び（３）のとおり。</t>
    <rPh sb="4" eb="8">
      <t>セツビセイビ</t>
    </rPh>
    <rPh sb="8" eb="10">
      <t>ジギョウ</t>
    </rPh>
    <rPh sb="10" eb="12">
      <t>ショヨウ</t>
    </rPh>
    <rPh sb="12" eb="13">
      <t>ガク</t>
    </rPh>
    <rPh sb="13" eb="15">
      <t>ウチワケ</t>
    </rPh>
    <rPh sb="15" eb="16">
      <t>オヨ</t>
    </rPh>
    <rPh sb="17" eb="22">
      <t>ジギョウケイカクショ</t>
    </rPh>
    <rPh sb="33" eb="34">
      <t>オヨ</t>
    </rPh>
    <phoneticPr fontId="3"/>
  </si>
  <si>
    <t>法人名及び医療機関名を入力してください</t>
    <rPh sb="0" eb="3">
      <t>ホウジンメイ</t>
    </rPh>
    <rPh sb="3" eb="4">
      <t>オヨ</t>
    </rPh>
    <phoneticPr fontId="2"/>
  </si>
  <si>
    <t>代表者の肩書・氏名を入力してください。
（署名又は記名押印）</t>
    <rPh sb="0" eb="3">
      <t>ダイヒョウシャ</t>
    </rPh>
    <rPh sb="4" eb="6">
      <t>カタガキ</t>
    </rPh>
    <rPh sb="7" eb="9">
      <t>シメイ</t>
    </rPh>
    <rPh sb="10" eb="12">
      <t>ニュウリョク</t>
    </rPh>
    <rPh sb="21" eb="23">
      <t>ショメイ</t>
    </rPh>
    <rPh sb="23" eb="24">
      <t>マタ</t>
    </rPh>
    <rPh sb="25" eb="27">
      <t>キメイ</t>
    </rPh>
    <rPh sb="27" eb="29">
      <t>オウイン</t>
    </rPh>
    <phoneticPr fontId="2"/>
  </si>
  <si>
    <t>ＨＥＰＡフィルター付き
空気清浄機</t>
    <rPh sb="9" eb="10">
      <t>ツ</t>
    </rPh>
    <rPh sb="12" eb="14">
      <t>クウキ</t>
    </rPh>
    <rPh sb="14" eb="17">
      <t>セイジョウキ</t>
    </rPh>
    <phoneticPr fontId="3"/>
  </si>
  <si>
    <t>ＨＥＰＡフィルター付き
パーテーション</t>
    <rPh sb="9" eb="10">
      <t>ツ</t>
    </rPh>
    <phoneticPr fontId="3"/>
  </si>
  <si>
    <t>/台</t>
    <phoneticPr fontId="2"/>
  </si>
  <si>
    <t>過去の補助金による導入実績</t>
    <rPh sb="0" eb="2">
      <t>カコ</t>
    </rPh>
    <rPh sb="3" eb="6">
      <t>ホジョキン</t>
    </rPh>
    <rPh sb="9" eb="13">
      <t>ドウニュウジッセキ</t>
    </rPh>
    <phoneticPr fontId="2"/>
  </si>
  <si>
    <t>ＨＥＰＡフィルター付き空気清浄機</t>
    <phoneticPr fontId="2"/>
  </si>
  <si>
    <t>ＨＥＰＡフィルター付きパーテーション</t>
    <phoneticPr fontId="2"/>
  </si>
  <si>
    <t>許可
病床数</t>
    <rPh sb="0" eb="2">
      <t>キョカ</t>
    </rPh>
    <rPh sb="3" eb="6">
      <t>ビョウショウスウ</t>
    </rPh>
    <phoneticPr fontId="2"/>
  </si>
  <si>
    <t>マスク</t>
    <phoneticPr fontId="2"/>
  </si>
  <si>
    <t>ゴーグル</t>
    <phoneticPr fontId="2"/>
  </si>
  <si>
    <t>ガウン</t>
    <phoneticPr fontId="2"/>
  </si>
  <si>
    <t>キャップ</t>
    <phoneticPr fontId="2"/>
  </si>
  <si>
    <t>フェイスシールド</t>
    <phoneticPr fontId="2"/>
  </si>
  <si>
    <t>その他</t>
    <rPh sb="2" eb="3">
      <t>タ</t>
    </rPh>
    <phoneticPr fontId="2"/>
  </si>
  <si>
    <t>グローブ</t>
    <phoneticPr fontId="2"/>
  </si>
  <si>
    <t>数量(A)</t>
    <rPh sb="0" eb="2">
      <t>スウリョウ</t>
    </rPh>
    <phoneticPr fontId="2"/>
  </si>
  <si>
    <t>交換回数
(A)/(B)</t>
    <rPh sb="0" eb="4">
      <t>コウカンカイスウ</t>
    </rPh>
    <phoneticPr fontId="2"/>
  </si>
  <si>
    <t>員数(B)</t>
    <rPh sb="0" eb="2">
      <t>インスウ</t>
    </rPh>
    <phoneticPr fontId="2"/>
  </si>
  <si>
    <t>○個人防護具確認シート</t>
    <rPh sb="1" eb="6">
      <t>コジンボウゴグ</t>
    </rPh>
    <rPh sb="6" eb="8">
      <t>カクニン</t>
    </rPh>
    <phoneticPr fontId="2"/>
  </si>
  <si>
    <t>小計</t>
    <rPh sb="0" eb="2">
      <t>ショウケイ</t>
    </rPh>
    <phoneticPr fontId="2"/>
  </si>
  <si>
    <t>行が不足する場合は、この上から行を追加してください。</t>
    <rPh sb="0" eb="1">
      <t>ギョウ</t>
    </rPh>
    <rPh sb="2" eb="4">
      <t>フソク</t>
    </rPh>
    <rPh sb="6" eb="8">
      <t>バアイ</t>
    </rPh>
    <rPh sb="12" eb="13">
      <t>ウエ</t>
    </rPh>
    <rPh sb="15" eb="16">
      <t>ギョウ</t>
    </rPh>
    <rPh sb="17" eb="19">
      <t>ツイカ</t>
    </rPh>
    <phoneticPr fontId="2"/>
  </si>
  <si>
    <t>個人防護具の別紙参照</t>
    <rPh sb="0" eb="5">
      <t>コジンボウゴグ</t>
    </rPh>
    <rPh sb="6" eb="8">
      <t>ベッシ</t>
    </rPh>
    <rPh sb="8" eb="10">
      <t>サンショウ</t>
    </rPh>
    <phoneticPr fontId="2"/>
  </si>
  <si>
    <t>令和５年度福岡県新型コロナウイルス感染症患者等入院医療機関等設備整備事業費補助金</t>
    <rPh sb="0" eb="2">
      <t>レイワ</t>
    </rPh>
    <rPh sb="3" eb="5">
      <t>ネンド</t>
    </rPh>
    <rPh sb="5" eb="7">
      <t>フクオカ</t>
    </rPh>
    <rPh sb="7" eb="8">
      <t>ケン</t>
    </rPh>
    <rPh sb="8" eb="10">
      <t>シンガタ</t>
    </rPh>
    <rPh sb="17" eb="20">
      <t>カンセンショウ</t>
    </rPh>
    <rPh sb="20" eb="22">
      <t>カンジャ</t>
    </rPh>
    <rPh sb="22" eb="23">
      <t>トウ</t>
    </rPh>
    <rPh sb="23" eb="25">
      <t>ニュウイン</t>
    </rPh>
    <rPh sb="25" eb="27">
      <t>イリョウ</t>
    </rPh>
    <rPh sb="27" eb="29">
      <t>キカン</t>
    </rPh>
    <rPh sb="29" eb="30">
      <t>トウ</t>
    </rPh>
    <rPh sb="30" eb="32">
      <t>セツビ</t>
    </rPh>
    <rPh sb="32" eb="34">
      <t>セイビ</t>
    </rPh>
    <rPh sb="34" eb="37">
      <t>ジギョウヒ</t>
    </rPh>
    <rPh sb="37" eb="40">
      <t>ホジョキン</t>
    </rPh>
    <phoneticPr fontId="3"/>
  </si>
  <si>
    <t>２　経費所要額精算書　　　（別紙（１）のとおり）</t>
    <rPh sb="2" eb="7">
      <t>ケイヒショヨウガク</t>
    </rPh>
    <rPh sb="7" eb="10">
      <t>セイサンショ</t>
    </rPh>
    <rPh sb="14" eb="16">
      <t>ベッシ</t>
    </rPh>
    <phoneticPr fontId="3"/>
  </si>
  <si>
    <t>３　設備整備事業精算額内訳（別紙（２）のとおり）</t>
    <rPh sb="2" eb="4">
      <t>セツビ</t>
    </rPh>
    <rPh sb="4" eb="6">
      <t>セイビ</t>
    </rPh>
    <rPh sb="6" eb="8">
      <t>ジギョウ</t>
    </rPh>
    <rPh sb="8" eb="11">
      <t>セイサンガク</t>
    </rPh>
    <rPh sb="11" eb="13">
      <t>ウチワケ</t>
    </rPh>
    <rPh sb="14" eb="16">
      <t>ベッシ</t>
    </rPh>
    <phoneticPr fontId="3"/>
  </si>
  <si>
    <t>４　事業実績報告書　　　　（別紙（３）のとおり）</t>
    <rPh sb="2" eb="4">
      <t>ジギョウ</t>
    </rPh>
    <rPh sb="4" eb="6">
      <t>ジッセキ</t>
    </rPh>
    <rPh sb="6" eb="9">
      <t>ホウコクショ</t>
    </rPh>
    <rPh sb="14" eb="16">
      <t>ベッシ</t>
    </rPh>
    <phoneticPr fontId="3"/>
  </si>
  <si>
    <t>５　添付資料</t>
    <rPh sb="2" eb="4">
      <t>テンプ</t>
    </rPh>
    <rPh sb="4" eb="6">
      <t>シリョウ</t>
    </rPh>
    <phoneticPr fontId="3"/>
  </si>
  <si>
    <t>　(1) 歳入歳出決算（見込）書抄本</t>
    <rPh sb="5" eb="9">
      <t>サイニュウサイシュツ</t>
    </rPh>
    <rPh sb="9" eb="11">
      <t>ケッサン</t>
    </rPh>
    <rPh sb="12" eb="14">
      <t>ミコ</t>
    </rPh>
    <rPh sb="15" eb="16">
      <t>ショ</t>
    </rPh>
    <rPh sb="16" eb="18">
      <t>ショウホン</t>
    </rPh>
    <phoneticPr fontId="3"/>
  </si>
  <si>
    <t>　(2) 支出証拠書類の写し</t>
    <rPh sb="5" eb="7">
      <t>シシュツ</t>
    </rPh>
    <rPh sb="7" eb="9">
      <t>ショウコ</t>
    </rPh>
    <rPh sb="9" eb="11">
      <t>ショルイ</t>
    </rPh>
    <rPh sb="12" eb="13">
      <t>ウツ</t>
    </rPh>
    <phoneticPr fontId="3"/>
  </si>
  <si>
    <t>　(3) その他参考書類</t>
    <rPh sb="7" eb="8">
      <t>タ</t>
    </rPh>
    <rPh sb="8" eb="10">
      <t>サンコウ</t>
    </rPh>
    <rPh sb="10" eb="12">
      <t>ショルイ</t>
    </rPh>
    <phoneticPr fontId="3"/>
  </si>
  <si>
    <t>様式第８号　別紙（１）</t>
    <rPh sb="0" eb="2">
      <t>ヨウシキ</t>
    </rPh>
    <rPh sb="2" eb="3">
      <t>ダイ</t>
    </rPh>
    <rPh sb="4" eb="5">
      <t>ゴウ</t>
    </rPh>
    <rPh sb="6" eb="8">
      <t>ベッシ</t>
    </rPh>
    <phoneticPr fontId="3"/>
  </si>
  <si>
    <t>経費所要額精算書</t>
    <rPh sb="0" eb="2">
      <t>ケイヒ</t>
    </rPh>
    <rPh sb="2" eb="4">
      <t>ショヨウ</t>
    </rPh>
    <rPh sb="4" eb="5">
      <t>ガク</t>
    </rPh>
    <rPh sb="5" eb="7">
      <t>セイサン</t>
    </rPh>
    <rPh sb="7" eb="8">
      <t>ショ</t>
    </rPh>
    <phoneticPr fontId="3"/>
  </si>
  <si>
    <t>交付決定額</t>
    <rPh sb="0" eb="2">
      <t>コウフ</t>
    </rPh>
    <rPh sb="2" eb="5">
      <t>ケッテイガク</t>
    </rPh>
    <phoneticPr fontId="3"/>
  </si>
  <si>
    <t>確定額</t>
    <rPh sb="0" eb="3">
      <t>カクテイガク</t>
    </rPh>
    <phoneticPr fontId="2"/>
  </si>
  <si>
    <t>（J)</t>
    <phoneticPr fontId="2"/>
  </si>
  <si>
    <t>受入済額</t>
    <rPh sb="0" eb="4">
      <t>ウケイレズミガク</t>
    </rPh>
    <phoneticPr fontId="2"/>
  </si>
  <si>
    <t>（K)</t>
    <phoneticPr fontId="2"/>
  </si>
  <si>
    <t>取得財産等管理表</t>
    <phoneticPr fontId="2"/>
  </si>
  <si>
    <t>補助事業名：</t>
    <rPh sb="0" eb="2">
      <t>ホジョ</t>
    </rPh>
    <rPh sb="2" eb="4">
      <t>ジギョウ</t>
    </rPh>
    <rPh sb="4" eb="5">
      <t>メイ</t>
    </rPh>
    <phoneticPr fontId="2"/>
  </si>
  <si>
    <t>令和５年度福岡県新型コロナウイルス感染症患者等入院医療機関等設備整備事業費補助金</t>
    <rPh sb="0" eb="2">
      <t>レイワ</t>
    </rPh>
    <rPh sb="3" eb="5">
      <t>ネンド</t>
    </rPh>
    <rPh sb="5" eb="10">
      <t>フクオカケンシンガタ</t>
    </rPh>
    <rPh sb="17" eb="23">
      <t>カンセンショウカンジャトウ</t>
    </rPh>
    <rPh sb="23" eb="25">
      <t>ニュウイン</t>
    </rPh>
    <rPh sb="25" eb="27">
      <t>イリョウ</t>
    </rPh>
    <rPh sb="27" eb="29">
      <t>キカン</t>
    </rPh>
    <rPh sb="29" eb="30">
      <t>トウ</t>
    </rPh>
    <rPh sb="30" eb="32">
      <t>セツビ</t>
    </rPh>
    <rPh sb="32" eb="34">
      <t>セイビ</t>
    </rPh>
    <rPh sb="34" eb="37">
      <t>ジギョウヒ</t>
    </rPh>
    <rPh sb="37" eb="40">
      <t>ホジョキン</t>
    </rPh>
    <phoneticPr fontId="3"/>
  </si>
  <si>
    <t>財産名</t>
    <rPh sb="0" eb="2">
      <t>ザイサン</t>
    </rPh>
    <rPh sb="2" eb="3">
      <t>メイ</t>
    </rPh>
    <phoneticPr fontId="2"/>
  </si>
  <si>
    <t>管理番号</t>
    <rPh sb="0" eb="2">
      <t>カンリ</t>
    </rPh>
    <rPh sb="2" eb="4">
      <t>バンゴウ</t>
    </rPh>
    <phoneticPr fontId="2"/>
  </si>
  <si>
    <t>所有者</t>
    <rPh sb="0" eb="3">
      <t>ショユウシャ</t>
    </rPh>
    <phoneticPr fontId="2"/>
  </si>
  <si>
    <t>設置場所
（保管場所）</t>
    <rPh sb="0" eb="2">
      <t>セッチ</t>
    </rPh>
    <rPh sb="2" eb="4">
      <t>バショ</t>
    </rPh>
    <rPh sb="6" eb="8">
      <t>ホカン</t>
    </rPh>
    <rPh sb="8" eb="10">
      <t>バショ</t>
    </rPh>
    <phoneticPr fontId="2"/>
  </si>
  <si>
    <t>製造者</t>
    <rPh sb="0" eb="3">
      <t>セイゾウシャ</t>
    </rPh>
    <phoneticPr fontId="2"/>
  </si>
  <si>
    <t>取得年月日</t>
    <rPh sb="0" eb="2">
      <t>シュトク</t>
    </rPh>
    <rPh sb="2" eb="5">
      <t>ネンガッピ</t>
    </rPh>
    <phoneticPr fontId="2"/>
  </si>
  <si>
    <t>規格</t>
    <rPh sb="0" eb="2">
      <t>キカク</t>
    </rPh>
    <phoneticPr fontId="2"/>
  </si>
  <si>
    <t>数量</t>
    <rPh sb="0" eb="2">
      <t>スウリョウ</t>
    </rPh>
    <phoneticPr fontId="2"/>
  </si>
  <si>
    <t>耐用年数</t>
    <rPh sb="0" eb="2">
      <t>タイヨウ</t>
    </rPh>
    <rPh sb="2" eb="4">
      <t>ネンスウ</t>
    </rPh>
    <phoneticPr fontId="2"/>
  </si>
  <si>
    <t>補助率</t>
    <rPh sb="0" eb="3">
      <t>ホジョリツ</t>
    </rPh>
    <phoneticPr fontId="2"/>
  </si>
  <si>
    <t>備考</t>
    <rPh sb="0" eb="2">
      <t>ビコウ</t>
    </rPh>
    <phoneticPr fontId="2"/>
  </si>
  <si>
    <t>（注）</t>
    <phoneticPr fontId="2"/>
  </si>
  <si>
    <t>設備整備事業精算額内訳</t>
    <phoneticPr fontId="3"/>
  </si>
  <si>
    <t>個人防護具を申請された場合は、別シート「個人防護具　別紙」に記載してください。</t>
    <rPh sb="0" eb="5">
      <t>コジンボウゴグ</t>
    </rPh>
    <rPh sb="6" eb="8">
      <t>シンセイ</t>
    </rPh>
    <rPh sb="11" eb="13">
      <t>バアイ</t>
    </rPh>
    <rPh sb="15" eb="16">
      <t>ベツ</t>
    </rPh>
    <rPh sb="20" eb="25">
      <t>コジンボウゴグ</t>
    </rPh>
    <rPh sb="26" eb="28">
      <t>ベッシ</t>
    </rPh>
    <rPh sb="30" eb="32">
      <t>キサイ</t>
    </rPh>
    <phoneticPr fontId="2"/>
  </si>
  <si>
    <t>事業実績報告書</t>
    <rPh sb="0" eb="2">
      <t>ジギョウ</t>
    </rPh>
    <rPh sb="2" eb="4">
      <t>ジッセキ</t>
    </rPh>
    <rPh sb="4" eb="7">
      <t>ホウコクショ</t>
    </rPh>
    <phoneticPr fontId="3"/>
  </si>
  <si>
    <t>事業完了日</t>
    <rPh sb="0" eb="5">
      <t>ジギョウカンリョウビ</t>
    </rPh>
    <phoneticPr fontId="3"/>
  </si>
  <si>
    <t>様式第８号　別紙（３）</t>
    <rPh sb="0" eb="2">
      <t>ヨウシキ</t>
    </rPh>
    <rPh sb="2" eb="3">
      <t>ダイ</t>
    </rPh>
    <rPh sb="4" eb="5">
      <t>ゴウ</t>
    </rPh>
    <rPh sb="6" eb="8">
      <t>ベッシ</t>
    </rPh>
    <phoneticPr fontId="3"/>
  </si>
  <si>
    <t>様式第８号（第９条関係）</t>
    <phoneticPr fontId="2"/>
  </si>
  <si>
    <t>令和５年度福岡県新型コロナウイルス感染症患者等
入院医療機関等設備整備事業費補助金実績報告書</t>
    <phoneticPr fontId="2"/>
  </si>
  <si>
    <t>　令和　年　月　日付け５疾病第　　　　号で交付決定を受けた福岡県新型コロナウイルス感染症患者等入院医療機関等設備整備事業費補助金について、福岡県新型コロナウイルス感染症患者等入院医療機関等設備整備事業費補助金交付要綱第９条の規定に基づき、下記のとおり報告します。</t>
    <rPh sb="1" eb="3">
      <t>レイワ</t>
    </rPh>
    <rPh sb="9" eb="10">
      <t>ヅ</t>
    </rPh>
    <rPh sb="12" eb="14">
      <t>シッペイ</t>
    </rPh>
    <rPh sb="53" eb="54">
      <t>トウ</t>
    </rPh>
    <rPh sb="93" eb="94">
      <t>ナド</t>
    </rPh>
    <rPh sb="119" eb="121">
      <t>カキ</t>
    </rPh>
    <rPh sb="125" eb="127">
      <t>ホウコク</t>
    </rPh>
    <phoneticPr fontId="3"/>
  </si>
  <si>
    <t>（C)</t>
    <phoneticPr fontId="2"/>
  </si>
  <si>
    <t>実績</t>
    <rPh sb="0" eb="2">
      <t>ジッセキ</t>
    </rPh>
    <phoneticPr fontId="2"/>
  </si>
  <si>
    <t>申請</t>
    <rPh sb="0" eb="2">
      <t>シンセイ</t>
    </rPh>
    <phoneticPr fontId="2"/>
  </si>
  <si>
    <t>申請内容</t>
    <rPh sb="0" eb="2">
      <t>シンセイ</t>
    </rPh>
    <rPh sb="2" eb="4">
      <t>ナイヨウ</t>
    </rPh>
    <phoneticPr fontId="3"/>
  </si>
  <si>
    <t>導入効果</t>
    <rPh sb="0" eb="4">
      <t>ドウニュウコウカ</t>
    </rPh>
    <phoneticPr fontId="3"/>
  </si>
  <si>
    <t>様式第８号　別紙（２）「２ 導入設備内訳　個人防護具」詳細</t>
    <rPh sb="14" eb="16">
      <t>ドウニュウ</t>
    </rPh>
    <phoneticPr fontId="2"/>
  </si>
  <si>
    <t>様式第８号　別紙（２）</t>
    <phoneticPr fontId="2"/>
  </si>
  <si>
    <t>２　導入設備内訳</t>
    <rPh sb="2" eb="4">
      <t>ドウニュウ</t>
    </rPh>
    <rPh sb="4" eb="6">
      <t>セツビ</t>
    </rPh>
    <rPh sb="6" eb="8">
      <t>ウチワケ</t>
    </rPh>
    <phoneticPr fontId="2"/>
  </si>
  <si>
    <t>導入設備
（商品名・規格）</t>
    <rPh sb="0" eb="2">
      <t>ドウニュウ</t>
    </rPh>
    <rPh sb="2" eb="4">
      <t>セツビ</t>
    </rPh>
    <rPh sb="6" eb="9">
      <t>ショウヒンメイ</t>
    </rPh>
    <rPh sb="10" eb="12">
      <t>キカク</t>
    </rPh>
    <phoneticPr fontId="2"/>
  </si>
  <si>
    <t>受入可能
病床数</t>
    <rPh sb="0" eb="2">
      <t>ウケイレ</t>
    </rPh>
    <rPh sb="2" eb="4">
      <t>カノウ</t>
    </rPh>
    <phoneticPr fontId="2"/>
  </si>
  <si>
    <t>歳入歳出決算（見込）書抄本</t>
    <rPh sb="0" eb="2">
      <t>サイニュウ</t>
    </rPh>
    <rPh sb="2" eb="4">
      <t>サイシュツ</t>
    </rPh>
    <rPh sb="4" eb="6">
      <t>ケッサン</t>
    </rPh>
    <rPh sb="7" eb="9">
      <t>ミコミ</t>
    </rPh>
    <rPh sb="10" eb="11">
      <t>ショ</t>
    </rPh>
    <rPh sb="11" eb="13">
      <t>ショウホン</t>
    </rPh>
    <phoneticPr fontId="3"/>
  </si>
  <si>
    <t>１．対象となる取得財産等は、取得価格又は効用の増加価格が３０万円以上の財産とする。
２．財産名の区分は、（ア）事務用備品、（イ）事業用備品、（ウ）書籍、資料、図面類、（エ）無体財産権（産業財産権等）、（オ）その他の物件（不動産及びその従物）とする。
３．同一規格であっても、１台ずつ記載し、管理番号を付与すること。
４．取得年月日は、検収年月日とする。　</t>
    <rPh sb="79" eb="81">
      <t>ズメン</t>
    </rPh>
    <rPh sb="81" eb="82">
      <t>ルイ</t>
    </rPh>
    <rPh sb="138" eb="139">
      <t>ダイ</t>
    </rPh>
    <rPh sb="141" eb="143">
      <t>キサイ</t>
    </rPh>
    <rPh sb="145" eb="149">
      <t>カンリバンゴウ</t>
    </rPh>
    <rPh sb="150" eb="152">
      <t>フヨ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</si>
</sst>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 #,##0_ ;_ * \-#,##0_ ;_ * &quot;-&quot;_ ;_ @_ "/>
    <numFmt numFmtId="43" formatCode="_ * #,##0.00_ ;_ * \-#,##0.00_ ;_ * &quot;-&quot;??_ ;_ @_ "/>
    <numFmt numFmtId="176" formatCode="#,##0_);[Red]\(#,##0\)"/>
    <numFmt numFmtId="177" formatCode="[$-411]ggge&quot;年&quot;m&quot;月&quot;d&quot;日&quot;;@"/>
    <numFmt numFmtId="178" formatCode="#"/>
    <numFmt numFmtId="179" formatCode="[$-411]ge\.m\.d;@"/>
    <numFmt numFmtId="180" formatCode="#,##0_ "/>
    <numFmt numFmtId="181" formatCode="0.0%"/>
  </numFmts>
  <fonts count="45">
    <font>
      <sz val="11"/>
      <color theme="1"/>
      <name val="ＭＳ Ｐゴシック"/>
      <family val="2"/>
      <charset val="128"/>
      <scheme val="minor"/>
    </font>
    <font>
      <sz val="12"/>
      <color theme="1"/>
      <name val="ＭＳ 明朝"/>
      <family val="1"/>
      <charset val="128"/>
    </font>
    <font>
      <sz val="6"/>
      <name val="ＭＳ Ｐゴシック"/>
      <family val="2"/>
      <charset val="128"/>
      <scheme val="minor"/>
    </font>
    <font>
      <sz val="6"/>
      <name val="ＭＳ Ｐゴシック"/>
      <family val="3"/>
      <charset val="128"/>
    </font>
    <font>
      <sz val="11"/>
      <color indexed="81"/>
      <name val="ＭＳ Ｐゴシック"/>
      <family val="3"/>
      <charset val="128"/>
    </font>
    <font>
      <sz val="11"/>
      <name val="ＭＳ Ｐゴシック"/>
      <family val="3"/>
      <charset val="128"/>
    </font>
    <font>
      <sz val="14"/>
      <name val="ＭＳ 明朝"/>
      <family val="1"/>
      <charset val="128"/>
    </font>
    <font>
      <sz val="12"/>
      <color rgb="FF000000"/>
      <name val="ＭＳ 明朝"/>
      <family val="1"/>
      <charset val="128"/>
    </font>
    <font>
      <sz val="11"/>
      <name val="ＭＳ Ｐ明朝"/>
      <family val="1"/>
      <charset val="128"/>
    </font>
    <font>
      <sz val="6"/>
      <name val="ＭＳ Ｐ明朝"/>
      <family val="1"/>
      <charset val="128"/>
    </font>
    <font>
      <sz val="11"/>
      <color theme="1"/>
      <name val="ＭＳ Ｐゴシック"/>
      <family val="2"/>
      <charset val="128"/>
      <scheme val="minor"/>
    </font>
    <font>
      <sz val="14"/>
      <color theme="1"/>
      <name val="ＭＳ 明朝"/>
      <family val="1"/>
      <charset val="128"/>
    </font>
    <font>
      <sz val="11"/>
      <color theme="1"/>
      <name val="ＭＳ 明朝"/>
      <family val="1"/>
      <charset val="128"/>
    </font>
    <font>
      <sz val="11"/>
      <color indexed="81"/>
      <name val="MS P ゴシック"/>
      <family val="3"/>
      <charset val="128"/>
    </font>
    <font>
      <b/>
      <sz val="14"/>
      <color theme="1"/>
      <name val="ＭＳ Ｐゴシック"/>
      <family val="3"/>
      <charset val="128"/>
    </font>
    <font>
      <sz val="10"/>
      <color theme="1"/>
      <name val="ＭＳ Ｐゴシック"/>
      <family val="3"/>
      <charset val="128"/>
    </font>
    <font>
      <b/>
      <sz val="18"/>
      <color theme="1"/>
      <name val="ＭＳ ゴシック"/>
      <family val="3"/>
      <charset val="128"/>
    </font>
    <font>
      <sz val="12"/>
      <color theme="1"/>
      <name val="ＤＦ特太ゴシック体"/>
      <family val="3"/>
      <charset val="128"/>
    </font>
    <font>
      <sz val="18"/>
      <color theme="1"/>
      <name val="ＭＳ Ｐゴシック"/>
      <family val="3"/>
      <charset val="128"/>
    </font>
    <font>
      <sz val="14"/>
      <color theme="1"/>
      <name val="ＭＳ Ｐゴシック"/>
      <family val="3"/>
      <charset val="128"/>
    </font>
    <font>
      <sz val="12"/>
      <color theme="1"/>
      <name val="ＭＳ Ｐゴシック"/>
      <family val="3"/>
      <charset val="128"/>
    </font>
    <font>
      <sz val="18"/>
      <color theme="1"/>
      <name val="ＭＳ 明朝"/>
      <family val="1"/>
      <charset val="128"/>
    </font>
    <font>
      <sz val="10"/>
      <color theme="1"/>
      <name val="ＭＳ 明朝"/>
      <family val="1"/>
      <charset val="128"/>
    </font>
    <font>
      <b/>
      <sz val="18"/>
      <color theme="1"/>
      <name val="ＭＳ 明朝"/>
      <family val="1"/>
      <charset val="128"/>
    </font>
    <font>
      <b/>
      <sz val="20"/>
      <color theme="1"/>
      <name val="ＭＳ 明朝"/>
      <family val="1"/>
      <charset val="128"/>
    </font>
    <font>
      <sz val="16"/>
      <color theme="1"/>
      <name val="ＭＳ 明朝"/>
      <family val="1"/>
      <charset val="128"/>
    </font>
    <font>
      <sz val="11"/>
      <color theme="1"/>
      <name val="ＭＳ Ｐゴシック"/>
      <family val="3"/>
      <charset val="128"/>
    </font>
    <font>
      <b/>
      <sz val="11"/>
      <color theme="1"/>
      <name val="ＭＳ 明朝"/>
      <family val="1"/>
      <charset val="128"/>
    </font>
    <font>
      <sz val="10.5"/>
      <name val="ＭＳ 明朝"/>
      <family val="1"/>
      <charset val="128"/>
    </font>
    <font>
      <sz val="10.5"/>
      <color rgb="FFFF0000"/>
      <name val="ＭＳ 明朝"/>
      <family val="1"/>
      <charset val="128"/>
    </font>
    <font>
      <sz val="12"/>
      <name val="ＭＳ 明朝"/>
      <family val="1"/>
      <charset val="128"/>
    </font>
    <font>
      <sz val="10.5"/>
      <color theme="1"/>
      <name val="ＭＳ 明朝"/>
      <family val="1"/>
      <charset val="128"/>
    </font>
    <font>
      <sz val="9"/>
      <color indexed="81"/>
      <name val="MS P ゴシック"/>
      <family val="3"/>
      <charset val="128"/>
    </font>
    <font>
      <sz val="12"/>
      <color indexed="81"/>
      <name val="MS P ゴシック"/>
      <family val="3"/>
      <charset val="128"/>
    </font>
    <font>
      <sz val="12"/>
      <color indexed="81"/>
      <name val="ＭＳ Ｐゴシック"/>
      <family val="3"/>
      <charset val="128"/>
    </font>
    <font>
      <sz val="14"/>
      <color indexed="81"/>
      <name val="MS P ゴシック"/>
      <family val="3"/>
      <charset val="128"/>
    </font>
    <font>
      <sz val="11"/>
      <color theme="1"/>
      <name val="ＭＳ Ｐゴシック"/>
      <family val="2"/>
      <scheme val="minor"/>
    </font>
    <font>
      <b/>
      <sz val="14"/>
      <color indexed="81"/>
      <name val="MS P ゴシック"/>
      <family val="3"/>
      <charset val="128"/>
    </font>
    <font>
      <b/>
      <sz val="12"/>
      <color indexed="81"/>
      <name val="MS P ゴシック"/>
      <family val="3"/>
      <charset val="128"/>
    </font>
    <font>
      <sz val="14"/>
      <name val="ＭＳ Ｐゴシック"/>
      <family val="3"/>
      <charset val="128"/>
    </font>
    <font>
      <b/>
      <sz val="16"/>
      <color indexed="81"/>
      <name val="MS P ゴシック"/>
      <family val="3"/>
      <charset val="128"/>
    </font>
    <font>
      <sz val="12"/>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u/>
      <sz val="14"/>
      <color indexed="81"/>
      <name val="MS P ゴシック"/>
      <family val="3"/>
      <charset val="128"/>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1"/>
        <bgColor indexed="64"/>
      </patternFill>
    </fill>
  </fills>
  <borders count="8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bottom style="double">
        <color indexed="64"/>
      </bottom>
      <diagonal style="thin">
        <color indexed="64"/>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diagonalUp="1">
      <left style="thin">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top style="medium">
        <color indexed="64"/>
      </top>
      <bottom/>
      <diagonal/>
    </border>
    <border>
      <left style="thin">
        <color indexed="64"/>
      </left>
      <right/>
      <top/>
      <bottom style="hair">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medium">
        <color indexed="64"/>
      </bottom>
      <diagonal/>
    </border>
  </borders>
  <cellStyleXfs count="12">
    <xf numFmtId="0" fontId="0" fillId="0" borderId="0">
      <alignment vertical="center"/>
    </xf>
    <xf numFmtId="0" fontId="5" fillId="0" borderId="0"/>
    <xf numFmtId="38" fontId="5" fillId="0" borderId="0" applyFont="0" applyFill="0" applyBorder="0" applyAlignment="0" applyProtection="0"/>
    <xf numFmtId="0" fontId="8" fillId="0" borderId="0"/>
    <xf numFmtId="38" fontId="10" fillId="0" borderId="0" applyFont="0" applyFill="0" applyBorder="0" applyAlignment="0" applyProtection="0">
      <alignment vertical="center"/>
    </xf>
    <xf numFmtId="0" fontId="5" fillId="0" borderId="0"/>
    <xf numFmtId="0" fontId="10" fillId="0" borderId="0">
      <alignment vertical="center"/>
    </xf>
    <xf numFmtId="0" fontId="5" fillId="0" borderId="0">
      <alignment vertical="center"/>
    </xf>
    <xf numFmtId="38" fontId="5" fillId="0" borderId="0" applyFont="0" applyFill="0" applyBorder="0" applyAlignment="0" applyProtection="0">
      <alignment vertical="center"/>
    </xf>
    <xf numFmtId="0" fontId="36" fillId="0" borderId="0"/>
    <xf numFmtId="0" fontId="10" fillId="0" borderId="0">
      <alignment vertical="center"/>
    </xf>
    <xf numFmtId="0" fontId="10" fillId="0" borderId="0">
      <alignment vertical="center"/>
    </xf>
  </cellStyleXfs>
  <cellXfs count="523">
    <xf numFmtId="0" fontId="0" fillId="0" borderId="0" xfId="0">
      <alignment vertical="center"/>
    </xf>
    <xf numFmtId="0" fontId="1" fillId="0" borderId="0" xfId="0" applyFont="1">
      <alignment vertical="center"/>
    </xf>
    <xf numFmtId="0" fontId="7" fillId="0" borderId="0" xfId="0" applyFont="1">
      <alignment vertical="center"/>
    </xf>
    <xf numFmtId="0" fontId="12" fillId="0" borderId="0" xfId="1" applyFont="1" applyAlignment="1">
      <alignment vertical="center"/>
    </xf>
    <xf numFmtId="0" fontId="14" fillId="0" borderId="0" xfId="7" applyFont="1">
      <alignment vertical="center"/>
    </xf>
    <xf numFmtId="0" fontId="15" fillId="0" borderId="0" xfId="7" applyFont="1" applyFill="1">
      <alignment vertical="center"/>
    </xf>
    <xf numFmtId="0" fontId="18" fillId="0" borderId="0" xfId="7" applyFont="1" applyFill="1">
      <alignment vertical="center"/>
    </xf>
    <xf numFmtId="0" fontId="19" fillId="0" borderId="3" xfId="7" applyFont="1" applyFill="1" applyBorder="1" applyAlignment="1">
      <alignment horizontal="center" vertical="center"/>
    </xf>
    <xf numFmtId="0" fontId="19" fillId="0" borderId="3" xfId="7" applyFont="1" applyFill="1" applyBorder="1" applyAlignment="1">
      <alignment horizontal="center" vertical="center" wrapText="1"/>
    </xf>
    <xf numFmtId="0" fontId="19" fillId="0" borderId="0" xfId="7" applyFont="1" applyFill="1" applyBorder="1" applyAlignment="1">
      <alignment horizontal="center" vertical="center"/>
    </xf>
    <xf numFmtId="0" fontId="15" fillId="0" borderId="0" xfId="7" applyFont="1" applyFill="1" applyAlignment="1">
      <alignment horizontal="center" vertical="center"/>
    </xf>
    <xf numFmtId="0" fontId="15" fillId="0" borderId="7" xfId="7" applyFont="1" applyFill="1" applyBorder="1" applyAlignment="1">
      <alignment horizontal="center" vertical="center"/>
    </xf>
    <xf numFmtId="0" fontId="20" fillId="0" borderId="7" xfId="7" applyFont="1" applyFill="1" applyBorder="1" applyAlignment="1">
      <alignment horizontal="center" vertical="center"/>
    </xf>
    <xf numFmtId="0" fontId="20" fillId="0" borderId="7" xfId="7" applyFont="1" applyFill="1" applyBorder="1" applyAlignment="1">
      <alignment horizontal="center" vertical="center" wrapText="1"/>
    </xf>
    <xf numFmtId="0" fontId="15" fillId="0" borderId="7" xfId="7" applyFont="1" applyFill="1" applyBorder="1">
      <alignment vertical="center"/>
    </xf>
    <xf numFmtId="0" fontId="15" fillId="0" borderId="0" xfId="7" applyFont="1" applyFill="1" applyBorder="1" applyAlignment="1">
      <alignment horizontal="center" vertical="center"/>
    </xf>
    <xf numFmtId="0" fontId="15" fillId="0" borderId="9" xfId="7" applyFont="1" applyFill="1" applyBorder="1" applyAlignment="1">
      <alignment horizontal="center" vertical="center"/>
    </xf>
    <xf numFmtId="0" fontId="15" fillId="0" borderId="9" xfId="7" applyFont="1" applyFill="1" applyBorder="1" applyAlignment="1">
      <alignment horizontal="right" vertical="center"/>
    </xf>
    <xf numFmtId="0" fontId="15" fillId="0" borderId="13" xfId="7" applyFont="1" applyFill="1" applyBorder="1">
      <alignment vertical="center"/>
    </xf>
    <xf numFmtId="0" fontId="15" fillId="0" borderId="0" xfId="7" applyFont="1" applyFill="1" applyBorder="1" applyAlignment="1">
      <alignment horizontal="right" vertical="center"/>
    </xf>
    <xf numFmtId="38" fontId="15" fillId="0" borderId="0" xfId="8" applyFont="1" applyFill="1" applyBorder="1" applyAlignment="1">
      <alignment vertical="center"/>
    </xf>
    <xf numFmtId="0" fontId="15" fillId="0" borderId="0" xfId="7" applyFont="1" applyFill="1" applyBorder="1">
      <alignment vertical="center"/>
    </xf>
    <xf numFmtId="0" fontId="11" fillId="0" borderId="0" xfId="3" applyFont="1" applyFill="1" applyAlignment="1">
      <alignment vertical="center"/>
    </xf>
    <xf numFmtId="0" fontId="11" fillId="0" borderId="0" xfId="3" applyFont="1" applyFill="1"/>
    <xf numFmtId="0" fontId="12" fillId="0" borderId="0" xfId="3" applyFont="1" applyFill="1"/>
    <xf numFmtId="0" fontId="1" fillId="0" borderId="0" xfId="3" applyFont="1" applyFill="1" applyAlignment="1">
      <alignment vertical="center"/>
    </xf>
    <xf numFmtId="0" fontId="11" fillId="0" borderId="0" xfId="3" applyFont="1" applyFill="1" applyBorder="1" applyAlignment="1">
      <alignment vertical="center"/>
    </xf>
    <xf numFmtId="0" fontId="11" fillId="0" borderId="22" xfId="3" applyFont="1" applyFill="1" applyBorder="1" applyAlignment="1"/>
    <xf numFmtId="0" fontId="11" fillId="0" borderId="0" xfId="3" applyFont="1" applyFill="1" applyBorder="1" applyAlignment="1"/>
    <xf numFmtId="0" fontId="11" fillId="0" borderId="27" xfId="3" applyFont="1" applyFill="1" applyBorder="1" applyAlignment="1">
      <alignment vertical="center" wrapText="1"/>
    </xf>
    <xf numFmtId="0" fontId="11" fillId="0" borderId="28" xfId="3" applyFont="1" applyFill="1" applyBorder="1" applyAlignment="1">
      <alignment vertical="center" wrapText="1"/>
    </xf>
    <xf numFmtId="0" fontId="11" fillId="0" borderId="29" xfId="3" applyFont="1" applyFill="1" applyBorder="1" applyAlignment="1">
      <alignment vertical="center" wrapText="1"/>
    </xf>
    <xf numFmtId="0" fontId="11" fillId="0" borderId="0" xfId="3" applyFont="1" applyFill="1" applyBorder="1" applyAlignment="1">
      <alignment vertical="center" wrapText="1"/>
    </xf>
    <xf numFmtId="0" fontId="1" fillId="2" borderId="29" xfId="3" applyFont="1" applyFill="1" applyBorder="1" applyAlignment="1">
      <alignment vertical="center"/>
    </xf>
    <xf numFmtId="0" fontId="1" fillId="2" borderId="0" xfId="3" applyFont="1" applyFill="1" applyBorder="1" applyAlignment="1">
      <alignment vertical="center"/>
    </xf>
    <xf numFmtId="56" fontId="1" fillId="2" borderId="29" xfId="3" quotePrefix="1" applyNumberFormat="1" applyFont="1" applyFill="1" applyBorder="1" applyAlignment="1">
      <alignment vertical="center"/>
    </xf>
    <xf numFmtId="56" fontId="1" fillId="2" borderId="0" xfId="3" quotePrefix="1" applyNumberFormat="1" applyFont="1" applyFill="1" applyBorder="1" applyAlignment="1">
      <alignment vertical="center"/>
    </xf>
    <xf numFmtId="0" fontId="1" fillId="0" borderId="0" xfId="3" applyFont="1" applyFill="1" applyBorder="1" applyAlignment="1">
      <alignment vertical="center"/>
    </xf>
    <xf numFmtId="0" fontId="1" fillId="0" borderId="25" xfId="3" applyFont="1" applyFill="1" applyBorder="1" applyAlignment="1">
      <alignment horizontal="center" vertical="center" wrapText="1"/>
    </xf>
    <xf numFmtId="0" fontId="1" fillId="0" borderId="26" xfId="3" applyFont="1" applyFill="1" applyBorder="1" applyAlignment="1">
      <alignment horizontal="center" vertical="center" wrapText="1"/>
    </xf>
    <xf numFmtId="0" fontId="1" fillId="0" borderId="8" xfId="3" applyFont="1" applyFill="1" applyBorder="1" applyAlignment="1">
      <alignment horizontal="center" vertical="center" wrapText="1"/>
    </xf>
    <xf numFmtId="0" fontId="1" fillId="0" borderId="58" xfId="3" applyFont="1" applyFill="1" applyBorder="1" applyAlignment="1">
      <alignment horizontal="center" vertical="center" wrapText="1"/>
    </xf>
    <xf numFmtId="0" fontId="11" fillId="0" borderId="0" xfId="3" applyFont="1" applyFill="1" applyBorder="1" applyAlignment="1">
      <alignment vertical="top"/>
    </xf>
    <xf numFmtId="0" fontId="12" fillId="0" borderId="0" xfId="1" applyFont="1"/>
    <xf numFmtId="0" fontId="12" fillId="0" borderId="0" xfId="1" applyFont="1" applyFill="1"/>
    <xf numFmtId="0" fontId="11" fillId="0" borderId="0" xfId="1" applyFont="1" applyAlignment="1">
      <alignment horizontal="center" vertical="center"/>
    </xf>
    <xf numFmtId="0" fontId="11" fillId="0" borderId="0" xfId="1" applyFont="1" applyFill="1" applyAlignment="1">
      <alignment horizontal="center" vertical="center"/>
    </xf>
    <xf numFmtId="0" fontId="12" fillId="0" borderId="10" xfId="1" applyFont="1" applyFill="1" applyBorder="1" applyAlignment="1">
      <alignment horizontal="distributed" vertical="center" justifyLastLine="1"/>
    </xf>
    <xf numFmtId="0" fontId="12" fillId="0" borderId="13" xfId="1" applyFont="1" applyFill="1" applyBorder="1" applyAlignment="1">
      <alignment horizontal="center" vertical="center" wrapText="1" justifyLastLine="1"/>
    </xf>
    <xf numFmtId="0" fontId="12" fillId="0" borderId="0" xfId="1" applyFont="1" applyAlignment="1">
      <alignment horizontal="right"/>
    </xf>
    <xf numFmtId="0" fontId="12" fillId="0" borderId="0" xfId="1" applyFont="1" applyBorder="1"/>
    <xf numFmtId="0" fontId="5" fillId="0" borderId="0" xfId="7" applyFont="1">
      <alignment vertical="center"/>
    </xf>
    <xf numFmtId="0" fontId="28" fillId="0" borderId="0" xfId="7" applyFont="1">
      <alignment vertical="center"/>
    </xf>
    <xf numFmtId="0" fontId="29" fillId="0" borderId="0" xfId="7" applyFont="1" applyAlignment="1">
      <alignment horizontal="distributed" vertical="top"/>
    </xf>
    <xf numFmtId="0" fontId="30" fillId="0" borderId="0" xfId="7" applyFont="1" applyFill="1">
      <alignment vertical="center"/>
    </xf>
    <xf numFmtId="0" fontId="30" fillId="0" borderId="0" xfId="7" applyFont="1">
      <alignment vertical="center"/>
    </xf>
    <xf numFmtId="0" fontId="31" fillId="0" borderId="0" xfId="7" applyFont="1" applyAlignment="1">
      <alignment horizontal="distributed" vertical="top"/>
    </xf>
    <xf numFmtId="0" fontId="28" fillId="0" borderId="0" xfId="7" applyFont="1" applyAlignment="1">
      <alignment horizontal="right" vertical="center"/>
    </xf>
    <xf numFmtId="0" fontId="28" fillId="0" borderId="0" xfId="7" applyFont="1" applyBorder="1" applyAlignment="1">
      <alignment horizontal="center" vertical="center"/>
    </xf>
    <xf numFmtId="38" fontId="28" fillId="0" borderId="0" xfId="7" applyNumberFormat="1" applyFont="1" applyBorder="1" applyAlignment="1">
      <alignment vertical="center"/>
    </xf>
    <xf numFmtId="0" fontId="28" fillId="0" borderId="0" xfId="7" applyFont="1" applyBorder="1" applyAlignment="1">
      <alignment vertical="center"/>
    </xf>
    <xf numFmtId="0" fontId="28" fillId="0" borderId="0" xfId="7" applyFont="1" applyAlignment="1">
      <alignment horizontal="distributed" vertical="center"/>
    </xf>
    <xf numFmtId="0" fontId="28" fillId="0" borderId="0" xfId="7" applyFont="1" applyAlignment="1">
      <alignment horizontal="distributed" vertical="top"/>
    </xf>
    <xf numFmtId="178" fontId="30" fillId="0" borderId="0" xfId="7" applyNumberFormat="1" applyFont="1" applyFill="1">
      <alignment vertical="center"/>
    </xf>
    <xf numFmtId="0" fontId="12" fillId="0" borderId="11" xfId="5" applyFont="1" applyFill="1" applyBorder="1" applyAlignment="1">
      <alignment horizontal="center" vertical="center"/>
    </xf>
    <xf numFmtId="177" fontId="28" fillId="2" borderId="0" xfId="7" applyNumberFormat="1" applyFont="1" applyFill="1" applyAlignment="1" applyProtection="1">
      <alignment horizontal="right" vertical="center"/>
    </xf>
    <xf numFmtId="38" fontId="1" fillId="2" borderId="0" xfId="4" applyFont="1" applyFill="1" applyBorder="1" applyAlignment="1">
      <alignment vertical="center"/>
    </xf>
    <xf numFmtId="0" fontId="11" fillId="0" borderId="0" xfId="3" applyFont="1" applyFill="1" applyBorder="1"/>
    <xf numFmtId="38" fontId="0" fillId="0" borderId="13" xfId="4" applyFont="1" applyBorder="1">
      <alignment vertical="center"/>
    </xf>
    <xf numFmtId="38" fontId="0" fillId="0" borderId="13" xfId="4" applyFont="1" applyBorder="1" applyAlignment="1">
      <alignment horizontal="center" vertical="center"/>
    </xf>
    <xf numFmtId="38" fontId="0" fillId="0" borderId="13" xfId="4" applyFont="1" applyBorder="1" applyAlignment="1">
      <alignment horizontal="center" vertical="center" wrapText="1"/>
    </xf>
    <xf numFmtId="38" fontId="0" fillId="0" borderId="0" xfId="4" applyFont="1">
      <alignment vertical="center"/>
    </xf>
    <xf numFmtId="0" fontId="1" fillId="0" borderId="26" xfId="3" applyFont="1" applyFill="1" applyBorder="1" applyAlignment="1">
      <alignment vertical="center" wrapText="1"/>
    </xf>
    <xf numFmtId="0" fontId="1" fillId="0" borderId="31" xfId="3" applyFont="1" applyFill="1" applyBorder="1" applyAlignment="1">
      <alignment vertical="center" wrapText="1"/>
    </xf>
    <xf numFmtId="0" fontId="1" fillId="0" borderId="25" xfId="3" applyFont="1" applyFill="1" applyBorder="1" applyAlignment="1">
      <alignment vertical="center" wrapText="1"/>
    </xf>
    <xf numFmtId="0" fontId="1" fillId="0" borderId="0" xfId="3" applyFont="1" applyFill="1" applyBorder="1" applyAlignment="1">
      <alignment vertical="center" wrapText="1"/>
    </xf>
    <xf numFmtId="0" fontId="19" fillId="0" borderId="3" xfId="7" applyFont="1" applyFill="1" applyBorder="1" applyAlignment="1">
      <alignment horizontal="center" vertical="center" wrapText="1"/>
    </xf>
    <xf numFmtId="38" fontId="19" fillId="0" borderId="0" xfId="8" applyFont="1" applyFill="1" applyBorder="1" applyAlignment="1">
      <alignment horizontal="center" vertical="center"/>
    </xf>
    <xf numFmtId="0" fontId="1" fillId="3" borderId="0" xfId="0" applyFont="1" applyFill="1" applyProtection="1">
      <alignment vertical="center"/>
      <protection locked="0"/>
    </xf>
    <xf numFmtId="0" fontId="1" fillId="3" borderId="0" xfId="0" applyFont="1" applyFill="1" applyAlignment="1" applyProtection="1">
      <alignment horizontal="right" vertical="center"/>
      <protection locked="0"/>
    </xf>
    <xf numFmtId="49" fontId="1" fillId="3" borderId="0" xfId="0" applyNumberFormat="1" applyFont="1" applyFill="1" applyAlignment="1" applyProtection="1">
      <alignment horizontal="right" vertical="center"/>
      <protection locked="0"/>
    </xf>
    <xf numFmtId="0" fontId="1" fillId="0" borderId="0" xfId="10" applyFont="1">
      <alignment vertical="center"/>
    </xf>
    <xf numFmtId="0" fontId="1" fillId="0" borderId="0" xfId="10" applyFont="1" applyBorder="1" applyAlignment="1">
      <alignment vertical="center"/>
    </xf>
    <xf numFmtId="0" fontId="1" fillId="0" borderId="0" xfId="10" applyFont="1" applyBorder="1" applyAlignment="1">
      <alignment horizontal="left" vertical="center"/>
    </xf>
    <xf numFmtId="0" fontId="42" fillId="0" borderId="0" xfId="11" applyFont="1" applyFill="1">
      <alignment vertical="center"/>
    </xf>
    <xf numFmtId="0" fontId="42" fillId="0" borderId="13" xfId="11" applyFont="1" applyFill="1" applyBorder="1" applyAlignment="1">
      <alignment horizontal="center" vertical="center"/>
    </xf>
    <xf numFmtId="0" fontId="42" fillId="0" borderId="13" xfId="11" applyFont="1" applyFill="1" applyBorder="1" applyAlignment="1">
      <alignment horizontal="center" vertical="center" wrapText="1"/>
    </xf>
    <xf numFmtId="0" fontId="42" fillId="0" borderId="13" xfId="11" applyFont="1" applyFill="1" applyBorder="1" applyAlignment="1">
      <alignment horizontal="center" vertical="center" shrinkToFit="1"/>
    </xf>
    <xf numFmtId="0" fontId="42" fillId="0" borderId="0" xfId="11" applyFont="1" applyFill="1" applyAlignment="1">
      <alignment horizontal="right" vertical="top"/>
    </xf>
    <xf numFmtId="0" fontId="42" fillId="0" borderId="0" xfId="11" applyFont="1" applyFill="1" applyAlignment="1">
      <alignment vertical="center" wrapText="1"/>
    </xf>
    <xf numFmtId="0" fontId="11" fillId="4" borderId="61" xfId="3" applyFont="1" applyFill="1" applyBorder="1" applyAlignment="1" applyProtection="1">
      <alignment horizontal="center" vertical="center"/>
      <protection locked="0"/>
    </xf>
    <xf numFmtId="0" fontId="11" fillId="4" borderId="63" xfId="3" applyFont="1" applyFill="1" applyBorder="1" applyAlignment="1" applyProtection="1">
      <alignment horizontal="center" vertical="center"/>
      <protection locked="0"/>
    </xf>
    <xf numFmtId="0" fontId="11" fillId="4" borderId="74" xfId="3" applyFont="1" applyFill="1" applyBorder="1" applyAlignment="1" applyProtection="1">
      <alignment horizontal="center" vertical="center"/>
      <protection locked="0"/>
    </xf>
    <xf numFmtId="0" fontId="11" fillId="4" borderId="72" xfId="3" applyFont="1" applyFill="1" applyBorder="1" applyAlignment="1" applyProtection="1">
      <alignment horizontal="center" vertical="center"/>
      <protection locked="0"/>
    </xf>
    <xf numFmtId="0" fontId="11" fillId="4" borderId="37" xfId="3" applyFont="1" applyFill="1" applyBorder="1" applyAlignment="1" applyProtection="1">
      <alignment horizontal="center" vertical="center"/>
      <protection locked="0"/>
    </xf>
    <xf numFmtId="0" fontId="11" fillId="4" borderId="71" xfId="3" applyFont="1" applyFill="1" applyBorder="1" applyAlignment="1" applyProtection="1">
      <alignment horizontal="center" vertical="center"/>
      <protection locked="0"/>
    </xf>
    <xf numFmtId="0" fontId="11" fillId="4" borderId="80" xfId="3" applyFont="1" applyFill="1" applyBorder="1" applyAlignment="1" applyProtection="1">
      <alignment horizontal="center" vertical="center"/>
      <protection locked="0"/>
    </xf>
    <xf numFmtId="0" fontId="11" fillId="4" borderId="63" xfId="3" applyFont="1" applyFill="1" applyBorder="1" applyAlignment="1">
      <alignment horizontal="center" vertical="center"/>
    </xf>
    <xf numFmtId="0" fontId="11" fillId="4" borderId="74" xfId="3" applyFont="1" applyFill="1" applyBorder="1" applyAlignment="1">
      <alignment horizontal="center" vertical="center"/>
    </xf>
    <xf numFmtId="38" fontId="0" fillId="4" borderId="13" xfId="4" applyFont="1" applyFill="1" applyBorder="1">
      <alignment vertical="center"/>
    </xf>
    <xf numFmtId="38" fontId="0" fillId="4" borderId="13" xfId="4" applyFont="1" applyFill="1" applyBorder="1" applyAlignment="1">
      <alignment horizontal="right" vertical="center"/>
    </xf>
    <xf numFmtId="0" fontId="25" fillId="0" borderId="0" xfId="1" applyFont="1" applyAlignment="1">
      <alignment horizontal="center" vertical="center"/>
    </xf>
    <xf numFmtId="0" fontId="12" fillId="0" borderId="0" xfId="1" applyFont="1" applyFill="1" applyBorder="1" applyAlignment="1">
      <alignment horizontal="right" indent="1" shrinkToFit="1"/>
    </xf>
    <xf numFmtId="38" fontId="1" fillId="4" borderId="73" xfId="4" applyFont="1" applyFill="1" applyBorder="1" applyAlignment="1" applyProtection="1">
      <alignment vertical="center"/>
      <protection locked="0"/>
    </xf>
    <xf numFmtId="0" fontId="12" fillId="0" borderId="1" xfId="3" applyFont="1" applyFill="1" applyBorder="1" applyAlignment="1">
      <alignment horizontal="center" vertical="center" wrapText="1"/>
    </xf>
    <xf numFmtId="0" fontId="12" fillId="0" borderId="36" xfId="3" applyFont="1" applyFill="1" applyBorder="1" applyAlignment="1">
      <alignment horizontal="center" vertical="center" wrapText="1"/>
    </xf>
    <xf numFmtId="0" fontId="26" fillId="0" borderId="0" xfId="1" applyFont="1" applyBorder="1" applyAlignment="1">
      <alignment vertical="center" wrapText="1"/>
    </xf>
    <xf numFmtId="38" fontId="1" fillId="4" borderId="73" xfId="4" applyFont="1" applyFill="1" applyBorder="1" applyAlignment="1" applyProtection="1">
      <alignment horizontal="center" vertical="center"/>
      <protection locked="0"/>
    </xf>
    <xf numFmtId="0" fontId="12" fillId="5" borderId="3" xfId="3" applyFont="1" applyFill="1" applyBorder="1" applyAlignment="1">
      <alignment horizontal="center" vertical="center" wrapText="1"/>
    </xf>
    <xf numFmtId="0" fontId="12" fillId="5" borderId="86" xfId="3" applyFont="1" applyFill="1" applyBorder="1" applyAlignment="1">
      <alignment horizontal="center" vertical="center" wrapText="1"/>
    </xf>
    <xf numFmtId="0" fontId="1" fillId="0" borderId="0" xfId="0" applyFont="1">
      <alignment vertical="center"/>
    </xf>
    <xf numFmtId="0" fontId="1" fillId="0" borderId="0" xfId="0" applyFont="1" applyAlignment="1">
      <alignment horizontal="center" vertical="center"/>
    </xf>
    <xf numFmtId="0" fontId="22" fillId="3" borderId="0" xfId="0" applyFont="1" applyFill="1" applyAlignment="1" applyProtection="1">
      <alignment horizontal="left" vertical="center" wrapText="1"/>
      <protection locked="0"/>
    </xf>
    <xf numFmtId="0" fontId="1" fillId="3" borderId="0" xfId="0" applyFont="1" applyFill="1" applyAlignment="1" applyProtection="1">
      <alignment vertical="center" wrapText="1"/>
      <protection locked="0"/>
    </xf>
    <xf numFmtId="3" fontId="1" fillId="0" borderId="0" xfId="0" applyNumberFormat="1" applyFont="1" applyAlignment="1">
      <alignment horizontal="distributed" vertical="center"/>
    </xf>
    <xf numFmtId="3" fontId="1" fillId="0" borderId="0" xfId="0" applyNumberFormat="1" applyFont="1" applyAlignment="1">
      <alignment horizontal="center" vertical="center"/>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16" fillId="0" borderId="0" xfId="7" applyFont="1" applyFill="1" applyAlignment="1">
      <alignment horizontal="center" vertical="center"/>
    </xf>
    <xf numFmtId="0" fontId="17" fillId="0" borderId="0" xfId="7" applyFont="1" applyFill="1" applyAlignment="1">
      <alignment horizontal="center" vertical="center"/>
    </xf>
    <xf numFmtId="0" fontId="19" fillId="0" borderId="13" xfId="7" applyFont="1" applyFill="1" applyBorder="1" applyAlignment="1">
      <alignment horizontal="center" vertical="center" wrapText="1"/>
    </xf>
    <xf numFmtId="38" fontId="19" fillId="0" borderId="13" xfId="8" applyFont="1" applyFill="1" applyBorder="1" applyAlignment="1">
      <alignment horizontal="center" vertical="center"/>
    </xf>
    <xf numFmtId="38" fontId="19" fillId="3" borderId="13" xfId="8" applyFont="1" applyFill="1" applyBorder="1" applyAlignment="1" applyProtection="1">
      <alignment horizontal="center" vertical="center"/>
      <protection locked="0"/>
    </xf>
    <xf numFmtId="38" fontId="19" fillId="0" borderId="16" xfId="8" applyFont="1" applyFill="1" applyBorder="1" applyAlignment="1">
      <alignment horizontal="center" vertical="center"/>
    </xf>
    <xf numFmtId="38" fontId="19" fillId="0" borderId="17" xfId="8" applyFont="1" applyFill="1" applyBorder="1" applyAlignment="1">
      <alignment horizontal="center" vertical="center"/>
    </xf>
    <xf numFmtId="38" fontId="19" fillId="0" borderId="19" xfId="8" applyFont="1" applyFill="1" applyBorder="1" applyAlignment="1">
      <alignment horizontal="center" vertical="center"/>
    </xf>
    <xf numFmtId="0" fontId="19" fillId="0" borderId="3" xfId="7" applyFont="1" applyFill="1" applyBorder="1" applyAlignment="1">
      <alignment horizontal="center" vertical="center" wrapText="1"/>
    </xf>
    <xf numFmtId="38" fontId="19" fillId="3" borderId="3" xfId="8" applyFont="1" applyFill="1" applyBorder="1" applyAlignment="1" applyProtection="1">
      <alignment horizontal="center" vertical="center"/>
      <protection locked="0"/>
    </xf>
    <xf numFmtId="38" fontId="19" fillId="0" borderId="13" xfId="8" applyFont="1" applyFill="1" applyBorder="1" applyAlignment="1" applyProtection="1">
      <alignment horizontal="center" vertical="center"/>
    </xf>
    <xf numFmtId="38" fontId="19" fillId="0" borderId="3" xfId="8" applyFont="1" applyFill="1" applyBorder="1" applyAlignment="1">
      <alignment horizontal="center" vertical="center"/>
    </xf>
    <xf numFmtId="38" fontId="19" fillId="0" borderId="7" xfId="8" applyFont="1" applyFill="1" applyBorder="1" applyAlignment="1">
      <alignment horizontal="center" vertical="center"/>
    </xf>
    <xf numFmtId="0" fontId="19" fillId="0" borderId="7" xfId="7" applyFont="1" applyFill="1" applyBorder="1" applyAlignment="1">
      <alignment horizontal="center" vertical="center" wrapText="1"/>
    </xf>
    <xf numFmtId="38" fontId="19" fillId="3" borderId="7" xfId="8" applyFont="1" applyFill="1" applyBorder="1" applyAlignment="1" applyProtection="1">
      <alignment horizontal="center" vertical="center"/>
      <protection locked="0"/>
    </xf>
    <xf numFmtId="38" fontId="19" fillId="3" borderId="20" xfId="7" applyNumberFormat="1" applyFont="1" applyFill="1" applyBorder="1" applyAlignment="1" applyProtection="1">
      <alignment horizontal="center" vertical="center"/>
      <protection locked="0"/>
    </xf>
    <xf numFmtId="38" fontId="19" fillId="3" borderId="7" xfId="7" applyNumberFormat="1" applyFont="1" applyFill="1" applyBorder="1" applyAlignment="1" applyProtection="1">
      <alignment horizontal="center" vertical="center"/>
      <protection locked="0"/>
    </xf>
    <xf numFmtId="38" fontId="19" fillId="2" borderId="20" xfId="7" applyNumberFormat="1" applyFont="1" applyFill="1" applyBorder="1" applyAlignment="1" applyProtection="1">
      <alignment horizontal="center" vertical="center"/>
      <protection locked="0"/>
    </xf>
    <xf numFmtId="38" fontId="19" fillId="2" borderId="7" xfId="7" applyNumberFormat="1" applyFont="1" applyFill="1" applyBorder="1" applyAlignment="1" applyProtection="1">
      <alignment horizontal="center" vertical="center"/>
      <protection locked="0"/>
    </xf>
    <xf numFmtId="0" fontId="19" fillId="0" borderId="7" xfId="7" applyFont="1" applyFill="1" applyBorder="1" applyAlignment="1">
      <alignment horizontal="center" vertical="center"/>
    </xf>
    <xf numFmtId="0" fontId="19" fillId="0" borderId="13" xfId="7" applyFont="1" applyFill="1" applyBorder="1" applyAlignment="1">
      <alignment horizontal="center" vertical="center"/>
    </xf>
    <xf numFmtId="0" fontId="19" fillId="0" borderId="9" xfId="7" applyFont="1" applyFill="1" applyBorder="1" applyAlignment="1">
      <alignment horizontal="center" vertical="center" wrapText="1"/>
    </xf>
    <xf numFmtId="0" fontId="19" fillId="0" borderId="70" xfId="7" applyFont="1" applyFill="1" applyBorder="1" applyAlignment="1">
      <alignment horizontal="center" vertical="center" wrapText="1"/>
    </xf>
    <xf numFmtId="38" fontId="19" fillId="3" borderId="9" xfId="8" applyFont="1" applyFill="1" applyBorder="1" applyAlignment="1" applyProtection="1">
      <alignment horizontal="center" vertical="center"/>
      <protection locked="0"/>
    </xf>
    <xf numFmtId="38" fontId="19" fillId="0" borderId="0" xfId="8" applyFont="1" applyFill="1" applyBorder="1" applyAlignment="1">
      <alignment horizontal="center" vertical="center"/>
    </xf>
    <xf numFmtId="0" fontId="39" fillId="0" borderId="0" xfId="7" applyFont="1" applyFill="1" applyBorder="1" applyAlignment="1">
      <alignment horizontal="center" vertical="center" wrapText="1"/>
    </xf>
    <xf numFmtId="38" fontId="19" fillId="0" borderId="18" xfId="8" applyFont="1" applyFill="1" applyBorder="1" applyAlignment="1">
      <alignment horizontal="center" vertical="center"/>
    </xf>
    <xf numFmtId="38" fontId="19" fillId="3" borderId="70" xfId="8" applyFont="1" applyFill="1" applyBorder="1" applyAlignment="1" applyProtection="1">
      <alignment horizontal="center" vertical="center"/>
      <protection locked="0"/>
    </xf>
    <xf numFmtId="38" fontId="19" fillId="0" borderId="21" xfId="8" applyFont="1" applyFill="1" applyBorder="1" applyAlignment="1">
      <alignment horizontal="center" vertical="center"/>
    </xf>
    <xf numFmtId="38" fontId="19" fillId="0" borderId="9" xfId="8" applyFont="1" applyFill="1" applyBorder="1" applyAlignment="1">
      <alignment horizontal="center" vertical="center"/>
    </xf>
    <xf numFmtId="38" fontId="19" fillId="0" borderId="70" xfId="8" applyFont="1" applyFill="1" applyBorder="1" applyAlignment="1">
      <alignment horizontal="center" vertical="center"/>
    </xf>
    <xf numFmtId="38" fontId="19" fillId="0" borderId="20" xfId="7" applyNumberFormat="1" applyFont="1" applyFill="1" applyBorder="1" applyAlignment="1">
      <alignment horizontal="center" vertical="center"/>
    </xf>
    <xf numFmtId="38" fontId="19" fillId="0" borderId="7" xfId="7" applyNumberFormat="1" applyFont="1" applyFill="1" applyBorder="1" applyAlignment="1">
      <alignment horizontal="center" vertical="center"/>
    </xf>
    <xf numFmtId="0" fontId="1" fillId="0" borderId="24" xfId="3" applyFont="1" applyFill="1" applyBorder="1" applyAlignment="1">
      <alignment horizontal="center" vertical="center" wrapText="1"/>
    </xf>
    <xf numFmtId="0" fontId="1" fillId="0" borderId="29" xfId="3" applyFont="1" applyFill="1" applyBorder="1" applyAlignment="1">
      <alignment horizontal="center" vertical="center" wrapText="1"/>
    </xf>
    <xf numFmtId="0" fontId="1" fillId="0" borderId="34" xfId="3" applyFont="1" applyFill="1" applyBorder="1" applyAlignment="1">
      <alignment horizontal="center" vertical="center" wrapText="1"/>
    </xf>
    <xf numFmtId="38" fontId="12" fillId="4" borderId="75" xfId="4" applyFont="1" applyFill="1" applyBorder="1" applyAlignment="1" applyProtection="1">
      <alignment horizontal="center" vertical="center"/>
      <protection locked="0"/>
    </xf>
    <xf numFmtId="0" fontId="12" fillId="4" borderId="62" xfId="3" applyFont="1" applyFill="1" applyBorder="1" applyAlignment="1" applyProtection="1">
      <alignment horizontal="center" vertical="center"/>
      <protection locked="0"/>
    </xf>
    <xf numFmtId="0" fontId="12" fillId="4" borderId="27" xfId="3" applyFont="1" applyFill="1" applyBorder="1" applyAlignment="1" applyProtection="1">
      <alignment horizontal="center" vertical="center"/>
      <protection locked="0"/>
    </xf>
    <xf numFmtId="0" fontId="12" fillId="4" borderId="57" xfId="3" applyFont="1" applyFill="1" applyBorder="1" applyAlignment="1" applyProtection="1">
      <alignment horizontal="center" vertical="center"/>
      <protection locked="0"/>
    </xf>
    <xf numFmtId="0" fontId="12" fillId="4" borderId="13" xfId="3" applyFont="1" applyFill="1" applyBorder="1" applyAlignment="1" applyProtection="1">
      <alignment horizontal="center" vertical="center"/>
      <protection locked="0"/>
    </xf>
    <xf numFmtId="38" fontId="12" fillId="4" borderId="13" xfId="4" applyFont="1" applyFill="1" applyBorder="1" applyAlignment="1" applyProtection="1">
      <alignment horizontal="center" vertical="center"/>
      <protection locked="0"/>
    </xf>
    <xf numFmtId="0" fontId="1" fillId="0" borderId="23" xfId="3" applyFont="1" applyFill="1" applyBorder="1" applyAlignment="1">
      <alignment horizontal="center" vertical="center" wrapText="1"/>
    </xf>
    <xf numFmtId="0" fontId="1" fillId="0" borderId="30" xfId="3" applyFont="1" applyFill="1" applyBorder="1" applyAlignment="1">
      <alignment horizontal="center" vertical="center" wrapText="1"/>
    </xf>
    <xf numFmtId="0" fontId="12" fillId="4" borderId="8" xfId="3" applyFont="1" applyFill="1" applyBorder="1" applyAlignment="1" applyProtection="1">
      <alignment horizontal="center" vertical="center"/>
      <protection locked="0"/>
    </xf>
    <xf numFmtId="0" fontId="12" fillId="4" borderId="4" xfId="3" applyFont="1" applyFill="1" applyBorder="1" applyAlignment="1" applyProtection="1">
      <alignment horizontal="center" vertical="center"/>
      <protection locked="0"/>
    </xf>
    <xf numFmtId="0" fontId="12" fillId="4" borderId="10" xfId="3" applyFont="1" applyFill="1" applyBorder="1" applyAlignment="1" applyProtection="1">
      <alignment horizontal="center" vertical="center"/>
      <protection locked="0"/>
    </xf>
    <xf numFmtId="0" fontId="12" fillId="4" borderId="11" xfId="3" applyFont="1" applyFill="1" applyBorder="1" applyAlignment="1" applyProtection="1">
      <alignment horizontal="center" vertical="center"/>
      <protection locked="0"/>
    </xf>
    <xf numFmtId="0" fontId="12" fillId="4" borderId="12" xfId="3" applyFont="1" applyFill="1" applyBorder="1" applyAlignment="1" applyProtection="1">
      <alignment horizontal="center" vertical="center"/>
      <protection locked="0"/>
    </xf>
    <xf numFmtId="0" fontId="1" fillId="0" borderId="30" xfId="3" applyFont="1" applyFill="1" applyBorder="1" applyAlignment="1">
      <alignment horizontal="center" vertical="center"/>
    </xf>
    <xf numFmtId="0" fontId="1" fillId="0" borderId="33" xfId="3" applyFont="1" applyFill="1" applyBorder="1" applyAlignment="1">
      <alignment horizontal="center" vertical="center"/>
    </xf>
    <xf numFmtId="0" fontId="12" fillId="4" borderId="7" xfId="3" applyFont="1" applyFill="1" applyBorder="1" applyAlignment="1" applyProtection="1">
      <alignment horizontal="center" vertical="center"/>
      <protection locked="0"/>
    </xf>
    <xf numFmtId="38" fontId="12" fillId="4" borderId="7" xfId="4" applyFont="1" applyFill="1" applyBorder="1" applyAlignment="1" applyProtection="1">
      <alignment horizontal="center" vertical="center"/>
      <protection locked="0"/>
    </xf>
    <xf numFmtId="0" fontId="1" fillId="0" borderId="33" xfId="3" applyFont="1" applyFill="1" applyBorder="1" applyAlignment="1">
      <alignment horizontal="center" vertical="center" wrapText="1"/>
    </xf>
    <xf numFmtId="38" fontId="1" fillId="2" borderId="24" xfId="4" applyFont="1" applyFill="1" applyBorder="1" applyAlignment="1">
      <alignment horizontal="right" vertical="center"/>
    </xf>
    <xf numFmtId="38" fontId="1" fillId="2" borderId="25" xfId="4" applyFont="1" applyFill="1" applyBorder="1" applyAlignment="1">
      <alignment horizontal="right" vertical="center"/>
    </xf>
    <xf numFmtId="38" fontId="1" fillId="2" borderId="29" xfId="4" applyFont="1" applyFill="1" applyBorder="1" applyAlignment="1">
      <alignment horizontal="right" vertical="center"/>
    </xf>
    <xf numFmtId="38" fontId="1" fillId="2" borderId="0" xfId="4" applyFont="1" applyFill="1" applyBorder="1" applyAlignment="1">
      <alignment horizontal="right" vertical="center"/>
    </xf>
    <xf numFmtId="38" fontId="1" fillId="2" borderId="34" xfId="4" applyFont="1" applyFill="1" applyBorder="1" applyAlignment="1">
      <alignment horizontal="right" vertical="center"/>
    </xf>
    <xf numFmtId="38" fontId="1" fillId="2" borderId="22" xfId="4" applyFont="1" applyFill="1" applyBorder="1" applyAlignment="1">
      <alignment horizontal="right" vertical="center"/>
    </xf>
    <xf numFmtId="0" fontId="22" fillId="2" borderId="26" xfId="3" applyFont="1" applyFill="1" applyBorder="1" applyAlignment="1">
      <alignment horizontal="left" vertical="center"/>
    </xf>
    <xf numFmtId="0" fontId="22" fillId="2" borderId="31" xfId="3" applyFont="1" applyFill="1" applyBorder="1" applyAlignment="1">
      <alignment horizontal="left" vertical="center"/>
    </xf>
    <xf numFmtId="0" fontId="22" fillId="2" borderId="35" xfId="3" applyFont="1" applyFill="1" applyBorder="1" applyAlignment="1">
      <alignment horizontal="left" vertical="center"/>
    </xf>
    <xf numFmtId="0" fontId="12" fillId="2" borderId="24" xfId="3" applyFont="1" applyFill="1" applyBorder="1" applyAlignment="1">
      <alignment horizontal="center" vertical="center" wrapText="1"/>
    </xf>
    <xf numFmtId="0" fontId="12" fillId="2" borderId="25" xfId="3" applyFont="1" applyFill="1" applyBorder="1" applyAlignment="1">
      <alignment horizontal="center" vertical="center" wrapText="1"/>
    </xf>
    <xf numFmtId="0" fontId="12" fillId="2" borderId="29" xfId="3" applyFont="1" applyFill="1" applyBorder="1" applyAlignment="1">
      <alignment horizontal="center" vertical="center" wrapText="1"/>
    </xf>
    <xf numFmtId="0" fontId="12" fillId="2" borderId="0" xfId="3" applyFont="1" applyFill="1" applyBorder="1" applyAlignment="1">
      <alignment horizontal="center" vertical="center" wrapText="1"/>
    </xf>
    <xf numFmtId="0" fontId="1" fillId="2" borderId="38" xfId="3" applyFont="1" applyFill="1" applyBorder="1" applyAlignment="1">
      <alignment horizontal="center" vertical="center" wrapText="1"/>
    </xf>
    <xf numFmtId="0" fontId="1" fillId="2" borderId="15" xfId="3" applyFont="1" applyFill="1" applyBorder="1" applyAlignment="1">
      <alignment horizontal="center" vertical="center" wrapText="1"/>
    </xf>
    <xf numFmtId="38" fontId="1" fillId="2" borderId="24" xfId="4" quotePrefix="1" applyFont="1" applyFill="1" applyBorder="1" applyAlignment="1">
      <alignment horizontal="right" vertical="center"/>
    </xf>
    <xf numFmtId="38" fontId="1" fillId="2" borderId="25" xfId="4" quotePrefix="1" applyFont="1" applyFill="1" applyBorder="1" applyAlignment="1">
      <alignment horizontal="right" vertical="center"/>
    </xf>
    <xf numFmtId="38" fontId="1" fillId="2" borderId="26" xfId="4" quotePrefix="1" applyFont="1" applyFill="1" applyBorder="1" applyAlignment="1">
      <alignment horizontal="right" vertical="center"/>
    </xf>
    <xf numFmtId="38" fontId="1" fillId="2" borderId="29" xfId="4" quotePrefix="1" applyFont="1" applyFill="1" applyBorder="1" applyAlignment="1">
      <alignment horizontal="right" vertical="center"/>
    </xf>
    <xf numFmtId="38" fontId="1" fillId="2" borderId="0" xfId="4" quotePrefix="1" applyFont="1" applyFill="1" applyBorder="1" applyAlignment="1">
      <alignment horizontal="right" vertical="center"/>
    </xf>
    <xf numFmtId="38" fontId="1" fillId="2" borderId="31" xfId="4" quotePrefix="1" applyFont="1" applyFill="1" applyBorder="1" applyAlignment="1">
      <alignment horizontal="right" vertical="center"/>
    </xf>
    <xf numFmtId="38" fontId="1" fillId="2" borderId="34" xfId="4" quotePrefix="1" applyFont="1" applyFill="1" applyBorder="1" applyAlignment="1">
      <alignment horizontal="right" vertical="center"/>
    </xf>
    <xf numFmtId="38" fontId="1" fillId="2" borderId="22" xfId="4" quotePrefix="1" applyFont="1" applyFill="1" applyBorder="1" applyAlignment="1">
      <alignment horizontal="right" vertical="center"/>
    </xf>
    <xf numFmtId="38" fontId="1" fillId="2" borderId="35" xfId="4" quotePrefix="1" applyFont="1" applyFill="1" applyBorder="1" applyAlignment="1">
      <alignment horizontal="right" vertical="center"/>
    </xf>
    <xf numFmtId="0" fontId="12" fillId="2" borderId="47" xfId="3" applyFont="1" applyFill="1" applyBorder="1" applyAlignment="1">
      <alignment horizontal="left" vertical="center" wrapText="1"/>
    </xf>
    <xf numFmtId="0" fontId="12" fillId="2" borderId="48" xfId="3" applyFont="1" applyFill="1" applyBorder="1" applyAlignment="1">
      <alignment horizontal="left" vertical="center" wrapText="1"/>
    </xf>
    <xf numFmtId="0" fontId="12" fillId="2" borderId="29" xfId="3" applyFont="1" applyFill="1" applyBorder="1" applyAlignment="1">
      <alignment horizontal="left" vertical="center" wrapText="1"/>
    </xf>
    <xf numFmtId="0" fontId="12" fillId="2" borderId="0" xfId="3" applyFont="1" applyFill="1" applyBorder="1" applyAlignment="1">
      <alignment horizontal="left" vertical="center" wrapText="1"/>
    </xf>
    <xf numFmtId="0" fontId="1" fillId="2" borderId="49" xfId="3" applyFont="1" applyFill="1" applyBorder="1" applyAlignment="1">
      <alignment horizontal="center" vertical="center" wrapText="1"/>
    </xf>
    <xf numFmtId="0" fontId="1" fillId="2" borderId="24" xfId="3" applyFont="1" applyFill="1" applyBorder="1" applyAlignment="1">
      <alignment horizontal="right" vertical="center"/>
    </xf>
    <xf numFmtId="0" fontId="1" fillId="2" borderId="34" xfId="3" applyFont="1" applyFill="1" applyBorder="1" applyAlignment="1">
      <alignment horizontal="right" vertical="center"/>
    </xf>
    <xf numFmtId="0" fontId="1" fillId="2" borderId="25" xfId="3" applyFont="1" applyFill="1" applyBorder="1" applyAlignment="1">
      <alignment horizontal="right" vertical="center"/>
    </xf>
    <xf numFmtId="0" fontId="1" fillId="2" borderId="38" xfId="3" applyFont="1" applyFill="1" applyBorder="1" applyAlignment="1">
      <alignment horizontal="right" vertical="center"/>
    </xf>
    <xf numFmtId="0" fontId="1" fillId="2" borderId="22" xfId="3" applyFont="1" applyFill="1" applyBorder="1" applyAlignment="1">
      <alignment horizontal="right" vertical="center"/>
    </xf>
    <xf numFmtId="0" fontId="1" fillId="2" borderId="37" xfId="3" applyFont="1" applyFill="1" applyBorder="1" applyAlignment="1">
      <alignment horizontal="right" vertical="center"/>
    </xf>
    <xf numFmtId="0" fontId="1" fillId="2" borderId="26" xfId="3" applyFont="1" applyFill="1" applyBorder="1" applyAlignment="1">
      <alignment horizontal="left" vertical="center"/>
    </xf>
    <xf numFmtId="0" fontId="1" fillId="2" borderId="31" xfId="3" applyFont="1" applyFill="1" applyBorder="1" applyAlignment="1">
      <alignment horizontal="left" vertical="center"/>
    </xf>
    <xf numFmtId="0" fontId="1" fillId="2" borderId="35" xfId="3" applyFont="1" applyFill="1" applyBorder="1" applyAlignment="1">
      <alignment horizontal="left" vertical="center"/>
    </xf>
    <xf numFmtId="0" fontId="1" fillId="2" borderId="24" xfId="3" applyFont="1" applyFill="1" applyBorder="1" applyAlignment="1">
      <alignment horizontal="center" vertical="center" wrapText="1"/>
    </xf>
    <xf numFmtId="0" fontId="1" fillId="2" borderId="25" xfId="3" applyFont="1" applyFill="1" applyBorder="1" applyAlignment="1">
      <alignment horizontal="center" vertical="center" wrapText="1"/>
    </xf>
    <xf numFmtId="0" fontId="1" fillId="2" borderId="29" xfId="3" applyFont="1" applyFill="1" applyBorder="1" applyAlignment="1">
      <alignment horizontal="center" vertical="center" wrapText="1"/>
    </xf>
    <xf numFmtId="0" fontId="1" fillId="2" borderId="0" xfId="3" applyFont="1" applyFill="1" applyBorder="1" applyAlignment="1">
      <alignment horizontal="center" vertical="center" wrapText="1"/>
    </xf>
    <xf numFmtId="0" fontId="1" fillId="2" borderId="34" xfId="3" applyFont="1" applyFill="1" applyBorder="1" applyAlignment="1">
      <alignment horizontal="center" vertical="center" wrapText="1"/>
    </xf>
    <xf numFmtId="0" fontId="1" fillId="2" borderId="22" xfId="3" applyFont="1" applyFill="1" applyBorder="1" applyAlignment="1">
      <alignment horizontal="center" vertical="center" wrapText="1"/>
    </xf>
    <xf numFmtId="0" fontId="1" fillId="2" borderId="37" xfId="3" applyFont="1" applyFill="1" applyBorder="1" applyAlignment="1">
      <alignment horizontal="center" vertical="center" wrapText="1"/>
    </xf>
    <xf numFmtId="38" fontId="1" fillId="2" borderId="26" xfId="4" applyFont="1" applyFill="1" applyBorder="1" applyAlignment="1">
      <alignment horizontal="right" vertical="center"/>
    </xf>
    <xf numFmtId="38" fontId="1" fillId="2" borderId="31" xfId="4" applyFont="1" applyFill="1" applyBorder="1" applyAlignment="1">
      <alignment horizontal="right" vertical="center"/>
    </xf>
    <xf numFmtId="38" fontId="1" fillId="2" borderId="35" xfId="4" applyFont="1" applyFill="1" applyBorder="1" applyAlignment="1">
      <alignment horizontal="right" vertical="center"/>
    </xf>
    <xf numFmtId="0" fontId="1" fillId="4" borderId="45" xfId="3" quotePrefix="1" applyNumberFormat="1" applyFont="1" applyFill="1" applyBorder="1" applyAlignment="1" applyProtection="1">
      <alignment horizontal="center" vertical="center"/>
      <protection locked="0"/>
    </xf>
    <xf numFmtId="0" fontId="1" fillId="4" borderId="26" xfId="3" quotePrefix="1" applyNumberFormat="1" applyFont="1" applyFill="1" applyBorder="1" applyAlignment="1" applyProtection="1">
      <alignment horizontal="center" vertical="center"/>
      <protection locked="0"/>
    </xf>
    <xf numFmtId="0" fontId="1" fillId="4" borderId="14" xfId="3" quotePrefix="1" applyNumberFormat="1" applyFont="1" applyFill="1" applyBorder="1" applyAlignment="1" applyProtection="1">
      <alignment horizontal="center" vertical="center"/>
      <protection locked="0"/>
    </xf>
    <xf numFmtId="0" fontId="1" fillId="4" borderId="31" xfId="3" quotePrefix="1" applyNumberFormat="1" applyFont="1" applyFill="1" applyBorder="1" applyAlignment="1" applyProtection="1">
      <alignment horizontal="center" vertical="center"/>
      <protection locked="0"/>
    </xf>
    <xf numFmtId="0" fontId="1" fillId="4" borderId="36" xfId="3" quotePrefix="1" applyNumberFormat="1" applyFont="1" applyFill="1" applyBorder="1" applyAlignment="1" applyProtection="1">
      <alignment horizontal="center" vertical="center"/>
      <protection locked="0"/>
    </xf>
    <xf numFmtId="0" fontId="1" fillId="4" borderId="35" xfId="3" quotePrefix="1" applyNumberFormat="1" applyFont="1" applyFill="1" applyBorder="1" applyAlignment="1" applyProtection="1">
      <alignment horizontal="center" vertical="center"/>
      <protection locked="0"/>
    </xf>
    <xf numFmtId="0" fontId="1" fillId="4" borderId="83" xfId="3" applyFont="1" applyFill="1" applyBorder="1" applyAlignment="1" applyProtection="1">
      <alignment horizontal="center" vertical="center"/>
      <protection locked="0"/>
    </xf>
    <xf numFmtId="0" fontId="1" fillId="4" borderId="9" xfId="3" applyFont="1" applyFill="1" applyBorder="1" applyAlignment="1" applyProtection="1">
      <alignment horizontal="center" vertical="center"/>
      <protection locked="0"/>
    </xf>
    <xf numFmtId="0" fontId="1" fillId="4" borderId="86" xfId="3" applyFont="1" applyFill="1" applyBorder="1" applyAlignment="1" applyProtection="1">
      <alignment horizontal="center" vertical="center"/>
      <protection locked="0"/>
    </xf>
    <xf numFmtId="0" fontId="1" fillId="5" borderId="83" xfId="3" applyFont="1" applyFill="1" applyBorder="1" applyAlignment="1" applyProtection="1">
      <alignment horizontal="center" vertical="center"/>
      <protection locked="0"/>
    </xf>
    <xf numFmtId="0" fontId="1" fillId="5" borderId="9" xfId="3" applyFont="1" applyFill="1" applyBorder="1" applyAlignment="1" applyProtection="1">
      <alignment horizontal="center" vertical="center"/>
      <protection locked="0"/>
    </xf>
    <xf numFmtId="0" fontId="1" fillId="5" borderId="86" xfId="3" applyFont="1" applyFill="1" applyBorder="1" applyAlignment="1" applyProtection="1">
      <alignment horizontal="center" vertical="center"/>
      <protection locked="0"/>
    </xf>
    <xf numFmtId="0" fontId="21" fillId="0" borderId="0" xfId="3" applyFont="1" applyFill="1" applyBorder="1" applyAlignment="1">
      <alignment horizontal="center" vertical="center"/>
    </xf>
    <xf numFmtId="0" fontId="11" fillId="0" borderId="22" xfId="3" applyFont="1" applyFill="1" applyBorder="1" applyAlignment="1">
      <alignment horizontal="right"/>
    </xf>
    <xf numFmtId="0" fontId="11" fillId="0" borderId="23" xfId="3" applyFont="1" applyFill="1" applyBorder="1" applyAlignment="1">
      <alignment horizontal="center" vertical="center"/>
    </xf>
    <xf numFmtId="0" fontId="11" fillId="0" borderId="30" xfId="3" applyFont="1" applyFill="1" applyBorder="1" applyAlignment="1">
      <alignment horizontal="center" vertical="center"/>
    </xf>
    <xf numFmtId="0" fontId="11" fillId="0" borderId="33" xfId="3" applyFont="1" applyFill="1" applyBorder="1" applyAlignment="1">
      <alignment horizontal="center" vertical="center"/>
    </xf>
    <xf numFmtId="0" fontId="11" fillId="0" borderId="24" xfId="3" applyFont="1" applyFill="1" applyBorder="1" applyAlignment="1">
      <alignment horizontal="center" vertical="center" wrapText="1"/>
    </xf>
    <xf numFmtId="0" fontId="11" fillId="0" borderId="25" xfId="3" applyFont="1" applyFill="1" applyBorder="1" applyAlignment="1">
      <alignment horizontal="center" vertical="center" wrapText="1"/>
    </xf>
    <xf numFmtId="0" fontId="11" fillId="0" borderId="26" xfId="3" applyFont="1" applyFill="1" applyBorder="1" applyAlignment="1">
      <alignment horizontal="center" vertical="center" wrapText="1"/>
    </xf>
    <xf numFmtId="0" fontId="11" fillId="0" borderId="29" xfId="3" applyFont="1" applyFill="1" applyBorder="1" applyAlignment="1">
      <alignment horizontal="center" vertical="center" wrapText="1"/>
    </xf>
    <xf numFmtId="0" fontId="11" fillId="0" borderId="0" xfId="3" applyFont="1" applyFill="1" applyBorder="1" applyAlignment="1">
      <alignment horizontal="center" vertical="center" wrapText="1"/>
    </xf>
    <xf numFmtId="0" fontId="11" fillId="0" borderId="31" xfId="3" applyFont="1" applyFill="1" applyBorder="1" applyAlignment="1">
      <alignment horizontal="center" vertical="center" wrapText="1"/>
    </xf>
    <xf numFmtId="0" fontId="11" fillId="0" borderId="34" xfId="3" applyFont="1" applyFill="1" applyBorder="1" applyAlignment="1">
      <alignment horizontal="center" vertical="center" wrapText="1"/>
    </xf>
    <xf numFmtId="0" fontId="11" fillId="0" borderId="22" xfId="3" applyFont="1" applyFill="1" applyBorder="1" applyAlignment="1">
      <alignment horizontal="center" vertical="center" wrapText="1"/>
    </xf>
    <xf numFmtId="0" fontId="22" fillId="0" borderId="1" xfId="3" applyFont="1" applyFill="1" applyBorder="1" applyAlignment="1">
      <alignment horizontal="center" vertical="center" wrapText="1"/>
    </xf>
    <xf numFmtId="0" fontId="22" fillId="0" borderId="32" xfId="3" applyFont="1" applyFill="1" applyBorder="1" applyAlignment="1">
      <alignment horizontal="center" vertical="center" wrapText="1"/>
    </xf>
    <xf numFmtId="0" fontId="22" fillId="0" borderId="36" xfId="3" applyFont="1" applyFill="1" applyBorder="1" applyAlignment="1">
      <alignment horizontal="center" vertical="center" wrapText="1"/>
    </xf>
    <xf numFmtId="0" fontId="22" fillId="0" borderId="35" xfId="3" applyFont="1" applyFill="1" applyBorder="1" applyAlignment="1">
      <alignment horizontal="center" vertical="center" wrapText="1"/>
    </xf>
    <xf numFmtId="0" fontId="11" fillId="0" borderId="35" xfId="3" applyFont="1" applyFill="1" applyBorder="1" applyAlignment="1">
      <alignment horizontal="center" vertical="center" wrapText="1"/>
    </xf>
    <xf numFmtId="0" fontId="1" fillId="4" borderId="45" xfId="3" applyFont="1" applyFill="1" applyBorder="1" applyAlignment="1" applyProtection="1">
      <alignment horizontal="center" vertical="center"/>
      <protection locked="0"/>
    </xf>
    <xf numFmtId="0" fontId="1" fillId="4" borderId="14" xfId="3" applyFont="1" applyFill="1" applyBorder="1" applyAlignment="1" applyProtection="1">
      <alignment horizontal="center" vertical="center"/>
      <protection locked="0"/>
    </xf>
    <xf numFmtId="0" fontId="1" fillId="4" borderId="36" xfId="3" applyFont="1" applyFill="1" applyBorder="1" applyAlignment="1" applyProtection="1">
      <alignment horizontal="center" vertical="center"/>
      <protection locked="0"/>
    </xf>
    <xf numFmtId="38" fontId="1" fillId="0" borderId="24" xfId="4" applyFont="1" applyFill="1" applyBorder="1" applyAlignment="1">
      <alignment horizontal="right" vertical="center"/>
    </xf>
    <xf numFmtId="38" fontId="1" fillId="0" borderId="25" xfId="4" applyFont="1" applyFill="1" applyBorder="1" applyAlignment="1">
      <alignment horizontal="right" vertical="center"/>
    </xf>
    <xf numFmtId="38" fontId="1" fillId="0" borderId="29" xfId="4" applyFont="1" applyFill="1" applyBorder="1" applyAlignment="1">
      <alignment horizontal="right" vertical="center"/>
    </xf>
    <xf numFmtId="38" fontId="1" fillId="0" borderId="0" xfId="4" applyFont="1" applyFill="1" applyBorder="1" applyAlignment="1">
      <alignment horizontal="right" vertical="center"/>
    </xf>
    <xf numFmtId="38" fontId="1" fillId="0" borderId="34" xfId="4" applyFont="1" applyFill="1" applyBorder="1" applyAlignment="1">
      <alignment horizontal="right" vertical="center"/>
    </xf>
    <xf numFmtId="38" fontId="1" fillId="0" borderId="22" xfId="4" applyFont="1" applyFill="1" applyBorder="1" applyAlignment="1">
      <alignment horizontal="right" vertical="center"/>
    </xf>
    <xf numFmtId="38" fontId="1" fillId="0" borderId="26" xfId="4" applyFont="1" applyFill="1" applyBorder="1" applyAlignment="1">
      <alignment horizontal="left" vertical="center"/>
    </xf>
    <xf numFmtId="38" fontId="1" fillId="0" borderId="31" xfId="4" applyFont="1" applyFill="1" applyBorder="1" applyAlignment="1">
      <alignment horizontal="left" vertical="center"/>
    </xf>
    <xf numFmtId="38" fontId="1" fillId="0" borderId="35" xfId="4" applyFont="1" applyFill="1" applyBorder="1" applyAlignment="1">
      <alignment horizontal="left" vertical="center"/>
    </xf>
    <xf numFmtId="38" fontId="1" fillId="2" borderId="73" xfId="4" applyFont="1" applyFill="1" applyBorder="1" applyAlignment="1">
      <alignment horizontal="right" vertical="center"/>
    </xf>
    <xf numFmtId="0" fontId="1" fillId="0" borderId="73" xfId="3" applyFont="1" applyFill="1" applyBorder="1" applyAlignment="1">
      <alignment horizontal="center" vertical="center" wrapText="1"/>
    </xf>
    <xf numFmtId="0" fontId="1" fillId="0" borderId="73" xfId="3" applyFont="1" applyFill="1" applyBorder="1" applyAlignment="1">
      <alignment horizontal="center" vertical="center"/>
    </xf>
    <xf numFmtId="38" fontId="1" fillId="0" borderId="73" xfId="4" applyFont="1" applyFill="1" applyBorder="1" applyAlignment="1">
      <alignment horizontal="center" vertical="center"/>
    </xf>
    <xf numFmtId="38" fontId="1" fillId="4" borderId="23" xfId="4" applyFont="1" applyFill="1" applyBorder="1" applyAlignment="1" applyProtection="1">
      <alignment horizontal="center" vertical="center"/>
      <protection locked="0"/>
    </xf>
    <xf numFmtId="38" fontId="1" fillId="4" borderId="30" xfId="4" applyFont="1" applyFill="1" applyBorder="1" applyAlignment="1" applyProtection="1">
      <alignment horizontal="center" vertical="center"/>
      <protection locked="0"/>
    </xf>
    <xf numFmtId="38" fontId="1" fillId="4" borderId="33" xfId="4" applyFont="1" applyFill="1" applyBorder="1" applyAlignment="1" applyProtection="1">
      <alignment horizontal="center" vertical="center"/>
      <protection locked="0"/>
    </xf>
    <xf numFmtId="38" fontId="1" fillId="5" borderId="23" xfId="4" applyFont="1" applyFill="1" applyBorder="1" applyAlignment="1" applyProtection="1">
      <alignment horizontal="center" vertical="center"/>
      <protection locked="0"/>
    </xf>
    <xf numFmtId="38" fontId="1" fillId="5" borderId="30" xfId="4" applyFont="1" applyFill="1" applyBorder="1" applyAlignment="1" applyProtection="1">
      <alignment horizontal="center" vertical="center"/>
      <protection locked="0"/>
    </xf>
    <xf numFmtId="38" fontId="1" fillId="5" borderId="33" xfId="4" applyFont="1" applyFill="1" applyBorder="1" applyAlignment="1" applyProtection="1">
      <alignment horizontal="center" vertical="center"/>
      <protection locked="0"/>
    </xf>
    <xf numFmtId="41" fontId="1" fillId="0" borderId="24" xfId="3" applyNumberFormat="1" applyFont="1" applyFill="1" applyBorder="1" applyAlignment="1">
      <alignment horizontal="right" vertical="center"/>
    </xf>
    <xf numFmtId="41" fontId="1" fillId="0" borderId="25" xfId="3" applyNumberFormat="1" applyFont="1" applyFill="1" applyBorder="1" applyAlignment="1">
      <alignment horizontal="right" vertical="center"/>
    </xf>
    <xf numFmtId="41" fontId="1" fillId="0" borderId="26" xfId="3" applyNumberFormat="1" applyFont="1" applyFill="1" applyBorder="1" applyAlignment="1">
      <alignment horizontal="right" vertical="center"/>
    </xf>
    <xf numFmtId="41" fontId="1" fillId="0" borderId="29" xfId="3" applyNumberFormat="1" applyFont="1" applyFill="1" applyBorder="1" applyAlignment="1">
      <alignment horizontal="right" vertical="center"/>
    </xf>
    <xf numFmtId="41" fontId="1" fillId="0" borderId="0" xfId="3" applyNumberFormat="1" applyFont="1" applyFill="1" applyBorder="1" applyAlignment="1">
      <alignment horizontal="right" vertical="center"/>
    </xf>
    <xf numFmtId="41" fontId="1" fillId="0" borderId="31" xfId="3" applyNumberFormat="1" applyFont="1" applyFill="1" applyBorder="1" applyAlignment="1">
      <alignment horizontal="right" vertical="center"/>
    </xf>
    <xf numFmtId="41" fontId="1" fillId="0" borderId="34" xfId="3" applyNumberFormat="1" applyFont="1" applyFill="1" applyBorder="1" applyAlignment="1">
      <alignment horizontal="right" vertical="center"/>
    </xf>
    <xf numFmtId="41" fontId="1" fillId="0" borderId="22" xfId="3" applyNumberFormat="1" applyFont="1" applyFill="1" applyBorder="1" applyAlignment="1">
      <alignment horizontal="right" vertical="center"/>
    </xf>
    <xf numFmtId="41" fontId="1" fillId="0" borderId="35" xfId="3" applyNumberFormat="1" applyFont="1" applyFill="1" applyBorder="1" applyAlignment="1">
      <alignment horizontal="right" vertical="center"/>
    </xf>
    <xf numFmtId="38" fontId="1" fillId="2" borderId="24" xfId="4" applyFont="1" applyFill="1" applyBorder="1" applyAlignment="1">
      <alignment horizontal="center" vertical="center"/>
    </xf>
    <xf numFmtId="38" fontId="1" fillId="2" borderId="25" xfId="4" applyFont="1" applyFill="1" applyBorder="1" applyAlignment="1">
      <alignment horizontal="center" vertical="center"/>
    </xf>
    <xf numFmtId="38" fontId="1" fillId="2" borderId="26" xfId="4" applyFont="1" applyFill="1" applyBorder="1" applyAlignment="1">
      <alignment horizontal="center" vertical="center"/>
    </xf>
    <xf numFmtId="38" fontId="1" fillId="2" borderId="29" xfId="4" applyFont="1" applyFill="1" applyBorder="1" applyAlignment="1">
      <alignment horizontal="center" vertical="center"/>
    </xf>
    <xf numFmtId="38" fontId="1" fillId="2" borderId="0" xfId="4" applyFont="1" applyFill="1" applyBorder="1" applyAlignment="1">
      <alignment horizontal="center" vertical="center"/>
    </xf>
    <xf numFmtId="38" fontId="1" fillId="2" borderId="31" xfId="4" applyFont="1" applyFill="1" applyBorder="1" applyAlignment="1">
      <alignment horizontal="center" vertical="center"/>
    </xf>
    <xf numFmtId="38" fontId="1" fillId="2" borderId="34" xfId="4" applyFont="1" applyFill="1" applyBorder="1" applyAlignment="1">
      <alignment horizontal="center" vertical="center"/>
    </xf>
    <xf numFmtId="38" fontId="1" fillId="2" borderId="22" xfId="4" applyFont="1" applyFill="1" applyBorder="1" applyAlignment="1">
      <alignment horizontal="center" vertical="center"/>
    </xf>
    <xf numFmtId="38" fontId="1" fillId="2" borderId="35" xfId="4" applyFont="1" applyFill="1" applyBorder="1" applyAlignment="1">
      <alignment horizontal="center" vertical="center"/>
    </xf>
    <xf numFmtId="38" fontId="1" fillId="2" borderId="51" xfId="4" applyFont="1" applyFill="1" applyBorder="1" applyAlignment="1">
      <alignment horizontal="center" vertical="center"/>
    </xf>
    <xf numFmtId="38" fontId="1" fillId="2" borderId="52" xfId="4" applyFont="1" applyFill="1" applyBorder="1" applyAlignment="1">
      <alignment horizontal="center" vertical="center"/>
    </xf>
    <xf numFmtId="38" fontId="1" fillId="2" borderId="40" xfId="4" applyFont="1" applyFill="1" applyBorder="1" applyAlignment="1">
      <alignment horizontal="center" vertical="center"/>
    </xf>
    <xf numFmtId="38" fontId="1" fillId="2" borderId="53" xfId="4" applyFont="1" applyFill="1" applyBorder="1" applyAlignment="1">
      <alignment horizontal="center" vertical="center"/>
    </xf>
    <xf numFmtId="38" fontId="1" fillId="2" borderId="54" xfId="4" applyFont="1" applyFill="1" applyBorder="1" applyAlignment="1">
      <alignment horizontal="center" vertical="center"/>
    </xf>
    <xf numFmtId="38" fontId="1" fillId="2" borderId="42" xfId="4" applyFont="1" applyFill="1" applyBorder="1" applyAlignment="1">
      <alignment horizontal="center" vertical="center"/>
    </xf>
    <xf numFmtId="38" fontId="1" fillId="2" borderId="55" xfId="4" applyFont="1" applyFill="1" applyBorder="1" applyAlignment="1">
      <alignment horizontal="center" vertical="center"/>
    </xf>
    <xf numFmtId="38" fontId="1" fillId="2" borderId="56" xfId="4" applyFont="1" applyFill="1" applyBorder="1" applyAlignment="1">
      <alignment horizontal="center" vertical="center"/>
    </xf>
    <xf numFmtId="38" fontId="1" fillId="2" borderId="44" xfId="4" applyFont="1" applyFill="1" applyBorder="1" applyAlignment="1">
      <alignment horizontal="center" vertical="center"/>
    </xf>
    <xf numFmtId="0" fontId="12" fillId="4" borderId="75" xfId="3" applyFont="1" applyFill="1" applyBorder="1" applyAlignment="1" applyProtection="1">
      <alignment horizontal="center" vertical="center"/>
      <protection locked="0"/>
    </xf>
    <xf numFmtId="38" fontId="12" fillId="4" borderId="75" xfId="4" applyFont="1" applyFill="1" applyBorder="1" applyAlignment="1" applyProtection="1">
      <alignment horizontal="right" vertical="center" wrapText="1"/>
      <protection locked="0"/>
    </xf>
    <xf numFmtId="38" fontId="12" fillId="2" borderId="27" xfId="4" applyFont="1" applyFill="1" applyBorder="1" applyAlignment="1">
      <alignment horizontal="center" vertical="center"/>
    </xf>
    <xf numFmtId="38" fontId="12" fillId="2" borderId="57" xfId="4" applyFont="1" applyFill="1" applyBorder="1" applyAlignment="1">
      <alignment horizontal="center" vertical="center"/>
    </xf>
    <xf numFmtId="38" fontId="12" fillId="4" borderId="7" xfId="4" applyFont="1" applyFill="1" applyBorder="1" applyAlignment="1" applyProtection="1">
      <alignment horizontal="right" vertical="center" wrapText="1"/>
      <protection locked="0"/>
    </xf>
    <xf numFmtId="0" fontId="1" fillId="0" borderId="23" xfId="3" applyFont="1" applyFill="1" applyBorder="1" applyAlignment="1">
      <alignment horizontal="center" vertical="center"/>
    </xf>
    <xf numFmtId="0" fontId="1" fillId="0" borderId="57" xfId="3" applyFont="1" applyFill="1" applyBorder="1" applyAlignment="1">
      <alignment horizontal="center" vertical="center" wrapText="1"/>
    </xf>
    <xf numFmtId="0" fontId="1" fillId="0" borderId="12" xfId="3" applyFont="1" applyFill="1" applyBorder="1" applyAlignment="1">
      <alignment horizontal="center" vertical="center" wrapText="1"/>
    </xf>
    <xf numFmtId="0" fontId="1" fillId="0" borderId="2" xfId="3" applyFont="1" applyFill="1" applyBorder="1" applyAlignment="1">
      <alignment horizontal="center" vertical="center" wrapText="1"/>
    </xf>
    <xf numFmtId="0" fontId="1" fillId="0" borderId="45" xfId="3" applyFont="1" applyFill="1" applyBorder="1" applyAlignment="1">
      <alignment horizontal="center" vertical="center" wrapText="1"/>
    </xf>
    <xf numFmtId="0" fontId="1" fillId="0" borderId="25" xfId="3" applyFont="1" applyFill="1" applyBorder="1" applyAlignment="1">
      <alignment horizontal="center" vertical="center" wrapText="1"/>
    </xf>
    <xf numFmtId="0" fontId="1" fillId="0" borderId="38" xfId="3" applyFont="1" applyFill="1" applyBorder="1" applyAlignment="1">
      <alignment horizontal="center" vertical="center" wrapText="1"/>
    </xf>
    <xf numFmtId="0" fontId="1" fillId="0" borderId="14" xfId="3" applyFont="1" applyFill="1" applyBorder="1" applyAlignment="1">
      <alignment horizontal="center" vertical="center" wrapText="1"/>
    </xf>
    <xf numFmtId="0" fontId="1" fillId="0" borderId="0" xfId="3" applyFont="1" applyFill="1" applyBorder="1" applyAlignment="1">
      <alignment horizontal="center" vertical="center" wrapText="1"/>
    </xf>
    <xf numFmtId="0" fontId="1" fillId="0" borderId="15" xfId="3" applyFont="1" applyFill="1" applyBorder="1" applyAlignment="1">
      <alignment horizontal="center" vertical="center" wrapText="1"/>
    </xf>
    <xf numFmtId="38" fontId="12" fillId="4" borderId="13" xfId="4" applyFont="1" applyFill="1" applyBorder="1" applyAlignment="1" applyProtection="1">
      <alignment horizontal="right" vertical="center" wrapText="1"/>
      <protection locked="0"/>
    </xf>
    <xf numFmtId="38" fontId="12" fillId="2" borderId="10" xfId="4" applyFont="1" applyFill="1" applyBorder="1" applyAlignment="1">
      <alignment horizontal="center" vertical="center"/>
    </xf>
    <xf numFmtId="38" fontId="12" fillId="2" borderId="12" xfId="4" applyFont="1" applyFill="1" applyBorder="1" applyAlignment="1">
      <alignment horizontal="center" vertical="center"/>
    </xf>
    <xf numFmtId="0" fontId="1" fillId="0" borderId="29" xfId="3" applyFont="1" applyFill="1" applyBorder="1" applyAlignment="1">
      <alignment horizontal="center" vertical="center"/>
    </xf>
    <xf numFmtId="0" fontId="1" fillId="0" borderId="34" xfId="3" applyFont="1" applyFill="1" applyBorder="1" applyAlignment="1">
      <alignment horizontal="center" vertical="center"/>
    </xf>
    <xf numFmtId="38" fontId="12" fillId="2" borderId="22" xfId="4" applyFont="1" applyFill="1" applyBorder="1" applyAlignment="1">
      <alignment horizontal="center" vertical="center"/>
    </xf>
    <xf numFmtId="38" fontId="12" fillId="2" borderId="37" xfId="4" applyFont="1" applyFill="1" applyBorder="1" applyAlignment="1">
      <alignment horizontal="center" vertical="center"/>
    </xf>
    <xf numFmtId="38" fontId="12" fillId="4" borderId="45" xfId="4" applyFont="1" applyFill="1" applyBorder="1" applyAlignment="1" applyProtection="1">
      <alignment horizontal="center" vertical="center"/>
      <protection locked="0"/>
    </xf>
    <xf numFmtId="38" fontId="12" fillId="4" borderId="38" xfId="4" applyFont="1" applyFill="1" applyBorder="1" applyAlignment="1" applyProtection="1">
      <alignment horizontal="center" vertical="center"/>
      <protection locked="0"/>
    </xf>
    <xf numFmtId="38" fontId="12" fillId="4" borderId="45" xfId="4" applyFont="1" applyFill="1" applyBorder="1" applyAlignment="1" applyProtection="1">
      <alignment horizontal="right" vertical="center" wrapText="1"/>
      <protection locked="0"/>
    </xf>
    <xf numFmtId="38" fontId="12" fillId="4" borderId="38" xfId="4" applyFont="1" applyFill="1" applyBorder="1" applyAlignment="1" applyProtection="1">
      <alignment horizontal="right" vertical="center" wrapText="1"/>
      <protection locked="0"/>
    </xf>
    <xf numFmtId="38" fontId="12" fillId="2" borderId="11" xfId="4" applyFont="1" applyFill="1" applyBorder="1" applyAlignment="1">
      <alignment horizontal="center" vertical="center"/>
    </xf>
    <xf numFmtId="0" fontId="12" fillId="4" borderId="60" xfId="3" applyFont="1" applyFill="1" applyBorder="1" applyAlignment="1" applyProtection="1">
      <alignment horizontal="center" vertical="center"/>
      <protection locked="0"/>
    </xf>
    <xf numFmtId="0" fontId="12" fillId="4" borderId="64" xfId="3" applyFont="1" applyFill="1" applyBorder="1" applyAlignment="1" applyProtection="1">
      <alignment horizontal="center" vertical="center"/>
      <protection locked="0"/>
    </xf>
    <xf numFmtId="0" fontId="12" fillId="4" borderId="59" xfId="3" applyFont="1" applyFill="1" applyBorder="1" applyAlignment="1" applyProtection="1">
      <alignment horizontal="center" vertical="center"/>
      <protection locked="0"/>
    </xf>
    <xf numFmtId="38" fontId="12" fillId="4" borderId="60" xfId="4" applyFont="1" applyFill="1" applyBorder="1" applyAlignment="1" applyProtection="1">
      <alignment horizontal="center" vertical="center"/>
      <protection locked="0"/>
    </xf>
    <xf numFmtId="38" fontId="12" fillId="4" borderId="59" xfId="4" applyFont="1" applyFill="1" applyBorder="1" applyAlignment="1" applyProtection="1">
      <alignment horizontal="center" vertical="center"/>
      <protection locked="0"/>
    </xf>
    <xf numFmtId="38" fontId="12" fillId="4" borderId="36" xfId="4" applyFont="1" applyFill="1" applyBorder="1" applyAlignment="1" applyProtection="1">
      <alignment horizontal="right" vertical="center" wrapText="1"/>
      <protection locked="0"/>
    </xf>
    <xf numFmtId="38" fontId="12" fillId="4" borderId="37" xfId="4" applyFont="1" applyFill="1" applyBorder="1" applyAlignment="1" applyProtection="1">
      <alignment horizontal="right" vertical="center" wrapText="1"/>
      <protection locked="0"/>
    </xf>
    <xf numFmtId="38" fontId="12" fillId="2" borderId="8" xfId="4" applyFont="1" applyFill="1" applyBorder="1" applyAlignment="1">
      <alignment horizontal="center" vertical="center"/>
    </xf>
    <xf numFmtId="38" fontId="12" fillId="2" borderId="6" xfId="4" applyFont="1" applyFill="1" applyBorder="1" applyAlignment="1">
      <alignment horizontal="center" vertical="center"/>
    </xf>
    <xf numFmtId="0" fontId="12" fillId="4" borderId="45" xfId="3" applyFont="1" applyFill="1" applyBorder="1" applyAlignment="1" applyProtection="1">
      <alignment horizontal="center" vertical="center"/>
      <protection locked="0"/>
    </xf>
    <xf numFmtId="0" fontId="12" fillId="4" borderId="25" xfId="3" applyFont="1" applyFill="1" applyBorder="1" applyAlignment="1" applyProtection="1">
      <alignment horizontal="center" vertical="center"/>
      <protection locked="0"/>
    </xf>
    <xf numFmtId="0" fontId="12" fillId="4" borderId="38" xfId="3" applyFont="1" applyFill="1" applyBorder="1" applyAlignment="1" applyProtection="1">
      <alignment horizontal="center" vertical="center"/>
      <protection locked="0"/>
    </xf>
    <xf numFmtId="38" fontId="12" fillId="2" borderId="25" xfId="4" applyFont="1" applyFill="1" applyBorder="1" applyAlignment="1">
      <alignment horizontal="center" vertical="center"/>
    </xf>
    <xf numFmtId="38" fontId="12" fillId="2" borderId="38" xfId="4" applyFont="1" applyFill="1" applyBorder="1" applyAlignment="1">
      <alignment horizontal="center" vertical="center"/>
    </xf>
    <xf numFmtId="38" fontId="12" fillId="4" borderId="62" xfId="4" applyFont="1" applyFill="1" applyBorder="1" applyAlignment="1" applyProtection="1">
      <alignment horizontal="center" vertical="center"/>
      <protection locked="0"/>
    </xf>
    <xf numFmtId="38" fontId="12" fillId="4" borderId="57" xfId="4" applyFont="1" applyFill="1" applyBorder="1" applyAlignment="1" applyProtection="1">
      <alignment horizontal="center" vertical="center"/>
      <protection locked="0"/>
    </xf>
    <xf numFmtId="38" fontId="12" fillId="4" borderId="62" xfId="4" applyFont="1" applyFill="1" applyBorder="1" applyAlignment="1" applyProtection="1">
      <alignment horizontal="right" vertical="center" wrapText="1"/>
      <protection locked="0"/>
    </xf>
    <xf numFmtId="38" fontId="12" fillId="4" borderId="57" xfId="4" applyFont="1" applyFill="1" applyBorder="1" applyAlignment="1" applyProtection="1">
      <alignment horizontal="right" vertical="center" wrapText="1"/>
      <protection locked="0"/>
    </xf>
    <xf numFmtId="38" fontId="12" fillId="2" borderId="13" xfId="4" applyFont="1" applyFill="1" applyBorder="1" applyAlignment="1">
      <alignment horizontal="center" vertical="center"/>
    </xf>
    <xf numFmtId="0" fontId="24" fillId="0" borderId="0" xfId="3" applyFont="1" applyFill="1" applyBorder="1" applyAlignment="1">
      <alignment horizontal="right" vertical="center"/>
    </xf>
    <xf numFmtId="38" fontId="12" fillId="2" borderId="45" xfId="4" applyFont="1" applyFill="1" applyBorder="1" applyAlignment="1">
      <alignment horizontal="right" vertical="center" wrapText="1"/>
    </xf>
    <xf numFmtId="38" fontId="12" fillId="2" borderId="26" xfId="4" applyFont="1" applyFill="1" applyBorder="1" applyAlignment="1">
      <alignment horizontal="right" vertical="center" wrapText="1"/>
    </xf>
    <xf numFmtId="38" fontId="12" fillId="2" borderId="36" xfId="4" applyFont="1" applyFill="1" applyBorder="1" applyAlignment="1">
      <alignment horizontal="right" vertical="center" wrapText="1"/>
    </xf>
    <xf numFmtId="38" fontId="12" fillId="2" borderId="35" xfId="4" applyFont="1" applyFill="1" applyBorder="1" applyAlignment="1">
      <alignment horizontal="right" vertical="center" wrapText="1"/>
    </xf>
    <xf numFmtId="38" fontId="12" fillId="2" borderId="60" xfId="4" applyFont="1" applyFill="1" applyBorder="1" applyAlignment="1">
      <alignment horizontal="center" vertical="center"/>
    </xf>
    <xf numFmtId="38" fontId="12" fillId="2" borderId="59" xfId="4" applyFont="1" applyFill="1" applyBorder="1" applyAlignment="1">
      <alignment horizontal="center" vertical="center"/>
    </xf>
    <xf numFmtId="0" fontId="23" fillId="0" borderId="65" xfId="3" applyFont="1" applyFill="1" applyBorder="1" applyAlignment="1">
      <alignment horizontal="center" vertical="center"/>
    </xf>
    <xf numFmtId="0" fontId="23" fillId="0" borderId="66" xfId="3" applyFont="1" applyFill="1" applyBorder="1" applyAlignment="1">
      <alignment horizontal="center" vertical="center"/>
    </xf>
    <xf numFmtId="0" fontId="23" fillId="0" borderId="67" xfId="3" applyFont="1" applyFill="1" applyBorder="1" applyAlignment="1">
      <alignment horizontal="center" vertical="center"/>
    </xf>
    <xf numFmtId="176" fontId="24" fillId="0" borderId="68" xfId="3" applyNumberFormat="1" applyFont="1" applyFill="1" applyBorder="1" applyAlignment="1">
      <alignment horizontal="right" vertical="center"/>
    </xf>
    <xf numFmtId="176" fontId="24" fillId="0" borderId="66" xfId="3" applyNumberFormat="1" applyFont="1" applyFill="1" applyBorder="1" applyAlignment="1">
      <alignment horizontal="right" vertical="center"/>
    </xf>
    <xf numFmtId="176" fontId="24" fillId="0" borderId="69" xfId="3" applyNumberFormat="1" applyFont="1" applyFill="1" applyBorder="1" applyAlignment="1">
      <alignment horizontal="right" vertical="center"/>
    </xf>
    <xf numFmtId="38" fontId="12" fillId="2" borderId="14" xfId="4" applyFont="1" applyFill="1" applyBorder="1" applyAlignment="1">
      <alignment horizontal="right" vertical="center" wrapText="1"/>
    </xf>
    <xf numFmtId="38" fontId="12" fillId="2" borderId="31" xfId="4" applyFont="1" applyFill="1" applyBorder="1" applyAlignment="1">
      <alignment horizontal="right" vertical="center" wrapText="1"/>
    </xf>
    <xf numFmtId="38" fontId="12" fillId="2" borderId="62" xfId="4" applyFont="1" applyFill="1" applyBorder="1" applyAlignment="1">
      <alignment horizontal="center" vertical="center"/>
    </xf>
    <xf numFmtId="38" fontId="12" fillId="4" borderId="5" xfId="4" applyFont="1" applyFill="1" applyBorder="1" applyAlignment="1" applyProtection="1">
      <alignment horizontal="center" vertical="center"/>
      <protection locked="0"/>
    </xf>
    <xf numFmtId="38" fontId="12" fillId="4" borderId="6" xfId="4" applyFont="1" applyFill="1" applyBorder="1" applyAlignment="1" applyProtection="1">
      <alignment horizontal="center" vertical="center"/>
      <protection locked="0"/>
    </xf>
    <xf numFmtId="38" fontId="12" fillId="4" borderId="1" xfId="4" applyFont="1" applyFill="1" applyBorder="1" applyAlignment="1" applyProtection="1">
      <alignment horizontal="center" vertical="center"/>
      <protection locked="0"/>
    </xf>
    <xf numFmtId="38" fontId="12" fillId="4" borderId="2" xfId="4" applyFont="1" applyFill="1" applyBorder="1" applyAlignment="1" applyProtection="1">
      <alignment horizontal="center" vertical="center"/>
      <protection locked="0"/>
    </xf>
    <xf numFmtId="38" fontId="12" fillId="4" borderId="64" xfId="4" applyFont="1" applyFill="1" applyBorder="1" applyAlignment="1" applyProtection="1">
      <alignment horizontal="right" vertical="center" wrapText="1"/>
      <protection locked="0"/>
    </xf>
    <xf numFmtId="38" fontId="12" fillId="4" borderId="59" xfId="4" applyFont="1" applyFill="1" applyBorder="1" applyAlignment="1" applyProtection="1">
      <alignment horizontal="right" vertical="center" wrapText="1"/>
      <protection locked="0"/>
    </xf>
    <xf numFmtId="38" fontId="12" fillId="4" borderId="4" xfId="4" applyFont="1" applyFill="1" applyBorder="1" applyAlignment="1" applyProtection="1">
      <alignment horizontal="right" vertical="center" wrapText="1"/>
      <protection locked="0"/>
    </xf>
    <xf numFmtId="38" fontId="12" fillId="4" borderId="2" xfId="4" applyFont="1" applyFill="1" applyBorder="1" applyAlignment="1" applyProtection="1">
      <alignment horizontal="right" vertical="center" wrapText="1"/>
      <protection locked="0"/>
    </xf>
    <xf numFmtId="38" fontId="12" fillId="4" borderId="27" xfId="4" applyFont="1" applyFill="1" applyBorder="1" applyAlignment="1" applyProtection="1">
      <alignment horizontal="right" vertical="center" wrapText="1"/>
      <protection locked="0"/>
    </xf>
    <xf numFmtId="38" fontId="12" fillId="2" borderId="1" xfId="4" applyFont="1" applyFill="1" applyBorder="1" applyAlignment="1">
      <alignment horizontal="center" vertical="center"/>
    </xf>
    <xf numFmtId="38" fontId="12" fillId="2" borderId="2" xfId="4" applyFont="1" applyFill="1" applyBorder="1" applyAlignment="1">
      <alignment horizontal="center" vertical="center"/>
    </xf>
    <xf numFmtId="38" fontId="12" fillId="4" borderId="25" xfId="4" applyFont="1" applyFill="1" applyBorder="1" applyAlignment="1" applyProtection="1">
      <alignment horizontal="right" vertical="center" wrapText="1"/>
      <protection locked="0"/>
    </xf>
    <xf numFmtId="38" fontId="12" fillId="2" borderId="45" xfId="4" applyFont="1" applyFill="1" applyBorder="1" applyAlignment="1">
      <alignment horizontal="center" vertical="center"/>
    </xf>
    <xf numFmtId="38" fontId="12" fillId="2" borderId="45" xfId="4" applyFont="1" applyFill="1" applyBorder="1" applyAlignment="1">
      <alignment horizontal="center" vertical="center" wrapText="1"/>
    </xf>
    <xf numFmtId="38" fontId="12" fillId="2" borderId="26" xfId="4" applyFont="1" applyFill="1" applyBorder="1" applyAlignment="1">
      <alignment horizontal="center" vertical="center" wrapText="1"/>
    </xf>
    <xf numFmtId="38" fontId="12" fillId="2" borderId="14" xfId="4" applyFont="1" applyFill="1" applyBorder="1" applyAlignment="1">
      <alignment horizontal="center" vertical="center" wrapText="1"/>
    </xf>
    <xf numFmtId="38" fontId="12" fillId="2" borderId="31" xfId="4" applyFont="1" applyFill="1" applyBorder="1" applyAlignment="1">
      <alignment horizontal="center" vertical="center" wrapText="1"/>
    </xf>
    <xf numFmtId="38" fontId="12" fillId="2" borderId="36" xfId="4" applyFont="1" applyFill="1" applyBorder="1" applyAlignment="1">
      <alignment horizontal="center" vertical="center" wrapText="1"/>
    </xf>
    <xf numFmtId="38" fontId="12" fillId="2" borderId="35" xfId="4" applyFont="1" applyFill="1" applyBorder="1" applyAlignment="1">
      <alignment horizontal="center" vertical="center" wrapText="1"/>
    </xf>
    <xf numFmtId="0" fontId="12" fillId="2" borderId="81" xfId="3" applyFont="1" applyFill="1" applyBorder="1" applyAlignment="1">
      <alignment horizontal="center" vertical="center"/>
    </xf>
    <xf numFmtId="0" fontId="12" fillId="2" borderId="27" xfId="3" applyFont="1" applyFill="1" applyBorder="1" applyAlignment="1">
      <alignment horizontal="center" vertical="center"/>
    </xf>
    <xf numFmtId="0" fontId="12" fillId="2" borderId="57" xfId="3" applyFont="1" applyFill="1" applyBorder="1" applyAlignment="1">
      <alignment horizontal="center" vertical="center"/>
    </xf>
    <xf numFmtId="0" fontId="12" fillId="4" borderId="77" xfId="3" applyFont="1" applyFill="1" applyBorder="1" applyAlignment="1" applyProtection="1">
      <alignment horizontal="center" vertical="center"/>
      <protection locked="0"/>
    </xf>
    <xf numFmtId="38" fontId="12" fillId="4" borderId="77" xfId="4" applyFont="1" applyFill="1" applyBorder="1" applyAlignment="1" applyProtection="1">
      <alignment horizontal="center" vertical="center"/>
      <protection locked="0"/>
    </xf>
    <xf numFmtId="0" fontId="11" fillId="2" borderId="79" xfId="3" applyFont="1" applyFill="1" applyBorder="1" applyAlignment="1">
      <alignment horizontal="center" vertical="center"/>
    </xf>
    <xf numFmtId="0" fontId="11" fillId="2" borderId="4" xfId="3" applyFont="1" applyFill="1" applyBorder="1" applyAlignment="1">
      <alignment horizontal="center" vertical="center"/>
    </xf>
    <xf numFmtId="0" fontId="11" fillId="2" borderId="2" xfId="3" applyFont="1" applyFill="1" applyBorder="1" applyAlignment="1">
      <alignment horizontal="center" vertical="center"/>
    </xf>
    <xf numFmtId="0" fontId="11" fillId="2" borderId="34" xfId="3" applyFont="1" applyFill="1" applyBorder="1" applyAlignment="1">
      <alignment horizontal="center" vertical="center"/>
    </xf>
    <xf numFmtId="0" fontId="11" fillId="2" borderId="22" xfId="3" applyFont="1" applyFill="1" applyBorder="1" applyAlignment="1">
      <alignment horizontal="center" vertical="center"/>
    </xf>
    <xf numFmtId="0" fontId="11" fillId="2" borderId="37" xfId="3" applyFont="1" applyFill="1" applyBorder="1" applyAlignment="1">
      <alignment horizontal="center" vertical="center"/>
    </xf>
    <xf numFmtId="0" fontId="1" fillId="2" borderId="65" xfId="3" applyFont="1" applyFill="1" applyBorder="1" applyAlignment="1">
      <alignment horizontal="center" vertical="center" wrapText="1"/>
    </xf>
    <xf numFmtId="0" fontId="1" fillId="2" borderId="69" xfId="3" applyFont="1" applyFill="1" applyBorder="1" applyAlignment="1">
      <alignment horizontal="center" vertical="center" wrapText="1"/>
    </xf>
    <xf numFmtId="0" fontId="1" fillId="4" borderId="65" xfId="3" applyFont="1" applyFill="1" applyBorder="1" applyAlignment="1" applyProtection="1">
      <alignment horizontal="center" vertical="center" wrapText="1"/>
      <protection locked="0"/>
    </xf>
    <xf numFmtId="0" fontId="1" fillId="4" borderId="69" xfId="3" applyFont="1" applyFill="1" applyBorder="1" applyAlignment="1" applyProtection="1">
      <alignment horizontal="center" vertical="center" wrapText="1"/>
      <protection locked="0"/>
    </xf>
    <xf numFmtId="38" fontId="12" fillId="4" borderId="77" xfId="4" applyFont="1" applyFill="1" applyBorder="1" applyAlignment="1" applyProtection="1">
      <alignment horizontal="right" vertical="center" wrapText="1"/>
      <protection locked="0"/>
    </xf>
    <xf numFmtId="0" fontId="1" fillId="0" borderId="1" xfId="3" applyFont="1" applyFill="1" applyBorder="1" applyAlignment="1">
      <alignment horizontal="center" vertical="center" wrapText="1"/>
    </xf>
    <xf numFmtId="0" fontId="1" fillId="0" borderId="32" xfId="3" applyFont="1" applyFill="1" applyBorder="1" applyAlignment="1">
      <alignment horizontal="center" vertical="center" wrapText="1"/>
    </xf>
    <xf numFmtId="0" fontId="0" fillId="4" borderId="0" xfId="0" applyFill="1" applyBorder="1" applyAlignment="1">
      <alignment horizontal="center" vertical="center"/>
    </xf>
    <xf numFmtId="0" fontId="1" fillId="0" borderId="13" xfId="3" applyFont="1" applyFill="1" applyBorder="1" applyAlignment="1">
      <alignment horizontal="center" vertical="center" wrapText="1"/>
    </xf>
    <xf numFmtId="0" fontId="1" fillId="0" borderId="76" xfId="3" applyFont="1" applyFill="1" applyBorder="1" applyAlignment="1">
      <alignment horizontal="center" vertical="center" wrapText="1"/>
    </xf>
    <xf numFmtId="0" fontId="1" fillId="0" borderId="61" xfId="3" applyFont="1" applyFill="1" applyBorder="1" applyAlignment="1">
      <alignment horizontal="center" vertical="center" wrapText="1"/>
    </xf>
    <xf numFmtId="0" fontId="1" fillId="0" borderId="63" xfId="3" applyFont="1" applyFill="1" applyBorder="1" applyAlignment="1">
      <alignment horizontal="center" vertical="center" wrapText="1"/>
    </xf>
    <xf numFmtId="0" fontId="1" fillId="0" borderId="75" xfId="3" applyFont="1" applyFill="1" applyBorder="1" applyAlignment="1">
      <alignment horizontal="center" vertical="center" wrapText="1"/>
    </xf>
    <xf numFmtId="0" fontId="1" fillId="0" borderId="5" xfId="3" applyFont="1" applyFill="1" applyBorder="1" applyAlignment="1">
      <alignment horizontal="center" vertical="center" wrapText="1"/>
    </xf>
    <xf numFmtId="0" fontId="1" fillId="0" borderId="8" xfId="3" applyFont="1" applyFill="1" applyBorder="1" applyAlignment="1">
      <alignment horizontal="center" vertical="center" wrapText="1"/>
    </xf>
    <xf numFmtId="176" fontId="12" fillId="2" borderId="13" xfId="3" applyNumberFormat="1" applyFont="1" applyFill="1" applyBorder="1" applyAlignment="1">
      <alignment horizontal="center" vertical="center"/>
    </xf>
    <xf numFmtId="0" fontId="12" fillId="4" borderId="13" xfId="3" applyFont="1" applyFill="1" applyBorder="1" applyAlignment="1">
      <alignment horizontal="center" vertical="center" shrinkToFit="1"/>
    </xf>
    <xf numFmtId="0" fontId="12" fillId="4" borderId="13" xfId="3" applyFont="1" applyFill="1" applyBorder="1" applyAlignment="1">
      <alignment horizontal="center" vertical="center"/>
    </xf>
    <xf numFmtId="43" fontId="12" fillId="4" borderId="13" xfId="3" applyNumberFormat="1" applyFont="1" applyFill="1" applyBorder="1" applyAlignment="1">
      <alignment horizontal="center" vertical="center" shrinkToFit="1"/>
    </xf>
    <xf numFmtId="38" fontId="12" fillId="4" borderId="13" xfId="4" applyFont="1" applyFill="1" applyBorder="1" applyAlignment="1">
      <alignment horizontal="right" vertical="center" wrapText="1"/>
    </xf>
    <xf numFmtId="38" fontId="12" fillId="2" borderId="13" xfId="4" applyFont="1" applyFill="1" applyBorder="1" applyAlignment="1">
      <alignment horizontal="center" vertical="center" wrapText="1"/>
    </xf>
    <xf numFmtId="38" fontId="12" fillId="2" borderId="76" xfId="4" applyFont="1" applyFill="1" applyBorder="1" applyAlignment="1">
      <alignment horizontal="center" vertical="center" wrapText="1"/>
    </xf>
    <xf numFmtId="38" fontId="12" fillId="2" borderId="77" xfId="4" applyFont="1" applyFill="1" applyBorder="1" applyAlignment="1">
      <alignment horizontal="center" vertical="center" wrapText="1"/>
    </xf>
    <xf numFmtId="38" fontId="12" fillId="2" borderId="78" xfId="4" applyFont="1" applyFill="1" applyBorder="1" applyAlignment="1">
      <alignment horizontal="center" vertical="center" wrapText="1"/>
    </xf>
    <xf numFmtId="0" fontId="12" fillId="4" borderId="77" xfId="3" applyFont="1" applyFill="1" applyBorder="1" applyAlignment="1">
      <alignment horizontal="center" vertical="center" shrinkToFit="1"/>
    </xf>
    <xf numFmtId="0" fontId="12" fillId="4" borderId="77" xfId="3" applyFont="1" applyFill="1" applyBorder="1" applyAlignment="1">
      <alignment horizontal="center" vertical="center"/>
    </xf>
    <xf numFmtId="43" fontId="12" fillId="4" borderId="77" xfId="3" applyNumberFormat="1" applyFont="1" applyFill="1" applyBorder="1" applyAlignment="1">
      <alignment horizontal="center" vertical="center" shrinkToFit="1"/>
    </xf>
    <xf numFmtId="38" fontId="12" fillId="4" borderId="77" xfId="4" applyFont="1" applyFill="1" applyBorder="1" applyAlignment="1">
      <alignment horizontal="right" vertical="center" wrapText="1"/>
    </xf>
    <xf numFmtId="176" fontId="12" fillId="2" borderId="77" xfId="3" applyNumberFormat="1" applyFont="1" applyFill="1" applyBorder="1" applyAlignment="1">
      <alignment horizontal="center" vertical="center"/>
    </xf>
    <xf numFmtId="0" fontId="27" fillId="2" borderId="13" xfId="3" applyFont="1" applyFill="1" applyBorder="1" applyAlignment="1">
      <alignment horizontal="center" vertical="center" wrapText="1"/>
    </xf>
    <xf numFmtId="0" fontId="27" fillId="2" borderId="13" xfId="3" applyFont="1" applyFill="1" applyBorder="1" applyAlignment="1">
      <alignment horizontal="center" vertical="center"/>
    </xf>
    <xf numFmtId="0" fontId="27" fillId="2" borderId="1" xfId="3" applyFont="1" applyFill="1" applyBorder="1" applyAlignment="1">
      <alignment horizontal="center" vertical="center" wrapText="1"/>
    </xf>
    <xf numFmtId="0" fontId="27" fillId="2" borderId="4" xfId="3" applyFont="1" applyFill="1" applyBorder="1" applyAlignment="1">
      <alignment horizontal="center" vertical="center"/>
    </xf>
    <xf numFmtId="0" fontId="27" fillId="2" borderId="2" xfId="3" applyFont="1" applyFill="1" applyBorder="1" applyAlignment="1">
      <alignment horizontal="center" vertical="center"/>
    </xf>
    <xf numFmtId="0" fontId="27" fillId="2" borderId="5" xfId="3" applyFont="1" applyFill="1" applyBorder="1" applyAlignment="1">
      <alignment horizontal="center" vertical="center"/>
    </xf>
    <xf numFmtId="0" fontId="27" fillId="2" borderId="8" xfId="3" applyFont="1" applyFill="1" applyBorder="1" applyAlignment="1">
      <alignment horizontal="center" vertical="center"/>
    </xf>
    <xf numFmtId="0" fontId="27" fillId="2" borderId="6" xfId="3" applyFont="1" applyFill="1" applyBorder="1" applyAlignment="1">
      <alignment horizontal="center" vertical="center"/>
    </xf>
    <xf numFmtId="0" fontId="27" fillId="2" borderId="4" xfId="3" applyFont="1" applyFill="1" applyBorder="1" applyAlignment="1">
      <alignment horizontal="center" vertical="center" wrapText="1"/>
    </xf>
    <xf numFmtId="0" fontId="27" fillId="2" borderId="2" xfId="3" applyFont="1" applyFill="1" applyBorder="1" applyAlignment="1">
      <alignment horizontal="center" vertical="center" wrapText="1"/>
    </xf>
    <xf numFmtId="0" fontId="27" fillId="2" borderId="14" xfId="3" applyFont="1" applyFill="1" applyBorder="1" applyAlignment="1">
      <alignment horizontal="center" vertical="center" wrapText="1"/>
    </xf>
    <xf numFmtId="0" fontId="27" fillId="2" borderId="0" xfId="3" applyFont="1" applyFill="1" applyBorder="1" applyAlignment="1">
      <alignment horizontal="center" vertical="center" wrapText="1"/>
    </xf>
    <xf numFmtId="0" fontId="27" fillId="2" borderId="15" xfId="3" applyFont="1" applyFill="1" applyBorder="1" applyAlignment="1">
      <alignment horizontal="center" vertical="center" wrapText="1"/>
    </xf>
    <xf numFmtId="0" fontId="27" fillId="2" borderId="1" xfId="3" applyFont="1" applyFill="1" applyBorder="1" applyAlignment="1">
      <alignment horizontal="center" vertical="center"/>
    </xf>
    <xf numFmtId="0" fontId="27" fillId="2" borderId="14" xfId="3" applyFont="1" applyFill="1" applyBorder="1" applyAlignment="1">
      <alignment horizontal="center" vertical="center"/>
    </xf>
    <xf numFmtId="0" fontId="27" fillId="2" borderId="0" xfId="3" applyFont="1" applyFill="1" applyBorder="1" applyAlignment="1">
      <alignment horizontal="center" vertical="center"/>
    </xf>
    <xf numFmtId="0" fontId="27" fillId="2" borderId="15" xfId="3" applyFont="1" applyFill="1" applyBorder="1" applyAlignment="1">
      <alignment horizontal="center" vertical="center"/>
    </xf>
    <xf numFmtId="0" fontId="25" fillId="0" borderId="0" xfId="1" applyFont="1" applyAlignment="1">
      <alignment horizontal="center" vertical="center"/>
    </xf>
    <xf numFmtId="0" fontId="12" fillId="0" borderId="0" xfId="1" applyFont="1" applyFill="1" applyBorder="1" applyAlignment="1">
      <alignment horizontal="right" indent="1" shrinkToFit="1"/>
    </xf>
    <xf numFmtId="0" fontId="12" fillId="0" borderId="8" xfId="1" applyFont="1" applyBorder="1" applyAlignment="1">
      <alignment vertical="center" wrapText="1"/>
    </xf>
    <xf numFmtId="0" fontId="26" fillId="0" borderId="8" xfId="1" applyFont="1" applyBorder="1" applyAlignment="1">
      <alignment vertical="center" wrapText="1"/>
    </xf>
    <xf numFmtId="0" fontId="12" fillId="0" borderId="10" xfId="3" applyFont="1" applyFill="1" applyBorder="1" applyAlignment="1">
      <alignment horizontal="center" vertical="center"/>
    </xf>
    <xf numFmtId="0" fontId="12" fillId="0" borderId="11" xfId="3" applyFont="1" applyFill="1" applyBorder="1" applyAlignment="1">
      <alignment horizontal="center" vertical="center"/>
    </xf>
    <xf numFmtId="0" fontId="26" fillId="0" borderId="12" xfId="5" applyFont="1" applyFill="1" applyBorder="1" applyAlignment="1">
      <alignment horizontal="center"/>
    </xf>
    <xf numFmtId="0" fontId="28" fillId="0" borderId="1" xfId="7" applyFont="1" applyBorder="1" applyAlignment="1">
      <alignment vertical="center"/>
    </xf>
    <xf numFmtId="0" fontId="28" fillId="0" borderId="4" xfId="7" applyFont="1" applyBorder="1" applyAlignment="1">
      <alignment vertical="center"/>
    </xf>
    <xf numFmtId="0" fontId="6" fillId="0" borderId="1" xfId="7" applyFont="1" applyBorder="1" applyAlignment="1">
      <alignment vertical="center"/>
    </xf>
    <xf numFmtId="0" fontId="6" fillId="0" borderId="4" xfId="7" applyFont="1" applyBorder="1" applyAlignment="1">
      <alignment vertical="center"/>
    </xf>
    <xf numFmtId="0" fontId="6" fillId="0" borderId="2" xfId="7" applyFont="1" applyBorder="1" applyAlignment="1">
      <alignment vertical="center"/>
    </xf>
    <xf numFmtId="0" fontId="28" fillId="0" borderId="2" xfId="7" applyFont="1" applyBorder="1" applyAlignment="1">
      <alignment vertical="center"/>
    </xf>
    <xf numFmtId="0" fontId="6" fillId="0" borderId="0" xfId="7" applyFont="1" applyAlignment="1">
      <alignment horizontal="center" vertical="center"/>
    </xf>
    <xf numFmtId="0" fontId="30" fillId="2" borderId="0" xfId="7" applyFont="1" applyFill="1" applyAlignment="1">
      <alignment horizontal="left" vertical="center" wrapText="1"/>
    </xf>
    <xf numFmtId="0" fontId="30" fillId="2" borderId="0" xfId="7" applyFont="1" applyFill="1" applyAlignment="1">
      <alignment horizontal="left" vertical="center"/>
    </xf>
    <xf numFmtId="0" fontId="28" fillId="0" borderId="3" xfId="7" applyFont="1" applyBorder="1" applyAlignment="1">
      <alignment horizontal="center" vertical="center"/>
    </xf>
    <xf numFmtId="0" fontId="28" fillId="0" borderId="14" xfId="7" applyFont="1" applyBorder="1" applyAlignment="1">
      <alignment horizontal="center" vertical="center"/>
    </xf>
    <xf numFmtId="0" fontId="28" fillId="0" borderId="0" xfId="7" applyFont="1" applyBorder="1" applyAlignment="1">
      <alignment horizontal="center" vertical="center"/>
    </xf>
    <xf numFmtId="38" fontId="6" fillId="0" borderId="14" xfId="7" applyNumberFormat="1" applyFont="1" applyBorder="1" applyAlignment="1">
      <alignment horizontal="center" vertical="center"/>
    </xf>
    <xf numFmtId="38" fontId="6" fillId="0" borderId="0" xfId="7" applyNumberFormat="1" applyFont="1" applyBorder="1" applyAlignment="1">
      <alignment horizontal="center" vertical="center"/>
    </xf>
    <xf numFmtId="0" fontId="6" fillId="0" borderId="15" xfId="7" applyFont="1" applyBorder="1" applyAlignment="1">
      <alignment horizontal="center" vertical="center"/>
    </xf>
    <xf numFmtId="0" fontId="28" fillId="0" borderId="0" xfId="7" applyFont="1" applyBorder="1" applyAlignment="1">
      <alignment vertical="center"/>
    </xf>
    <xf numFmtId="0" fontId="28" fillId="0" borderId="15" xfId="7" applyFont="1" applyBorder="1" applyAlignment="1">
      <alignment vertical="center"/>
    </xf>
    <xf numFmtId="0" fontId="28" fillId="0" borderId="5" xfId="7" applyFont="1" applyBorder="1" applyAlignment="1">
      <alignment vertical="center"/>
    </xf>
    <xf numFmtId="0" fontId="28" fillId="0" borderId="8" xfId="7" applyFont="1" applyBorder="1" applyAlignment="1">
      <alignment vertical="center"/>
    </xf>
    <xf numFmtId="0" fontId="6" fillId="0" borderId="5" xfId="7" applyFont="1" applyBorder="1" applyAlignment="1">
      <alignment horizontal="center" vertical="center"/>
    </xf>
    <xf numFmtId="0" fontId="6" fillId="0" borderId="8" xfId="7" applyFont="1" applyBorder="1" applyAlignment="1">
      <alignment horizontal="center" vertical="center"/>
    </xf>
    <xf numFmtId="0" fontId="6" fillId="0" borderId="6" xfId="7" applyFont="1" applyBorder="1" applyAlignment="1">
      <alignment horizontal="center" vertical="center"/>
    </xf>
    <xf numFmtId="0" fontId="28" fillId="0" borderId="6" xfId="7" applyFont="1" applyBorder="1" applyAlignment="1">
      <alignment vertical="center"/>
    </xf>
    <xf numFmtId="0" fontId="28" fillId="0" borderId="5" xfId="7" applyFont="1" applyBorder="1" applyAlignment="1">
      <alignment horizontal="center" vertical="center"/>
    </xf>
    <xf numFmtId="0" fontId="28" fillId="0" borderId="8" xfId="7" applyFont="1" applyBorder="1" applyAlignment="1">
      <alignment horizontal="center" vertical="center"/>
    </xf>
    <xf numFmtId="38" fontId="6" fillId="0" borderId="5" xfId="7" applyNumberFormat="1" applyFont="1" applyBorder="1" applyAlignment="1">
      <alignment horizontal="center" vertical="center"/>
    </xf>
    <xf numFmtId="38" fontId="6" fillId="0" borderId="8" xfId="7" applyNumberFormat="1" applyFont="1" applyBorder="1" applyAlignment="1">
      <alignment horizontal="center" vertical="center"/>
    </xf>
    <xf numFmtId="0" fontId="6" fillId="0" borderId="14" xfId="7" applyFont="1" applyBorder="1" applyAlignment="1">
      <alignment vertical="center"/>
    </xf>
    <xf numFmtId="0" fontId="6" fillId="0" borderId="0" xfId="7" applyFont="1" applyBorder="1" applyAlignment="1">
      <alignment vertical="center"/>
    </xf>
    <xf numFmtId="0" fontId="6" fillId="0" borderId="15" xfId="7" applyFont="1" applyBorder="1" applyAlignment="1">
      <alignment vertical="center"/>
    </xf>
    <xf numFmtId="0" fontId="6" fillId="0" borderId="14" xfId="7" applyFont="1" applyBorder="1" applyAlignment="1">
      <alignment horizontal="center" vertical="center"/>
    </xf>
    <xf numFmtId="0" fontId="6" fillId="0" borderId="0" xfId="7" applyFont="1" applyBorder="1" applyAlignment="1">
      <alignment horizontal="center" vertical="center"/>
    </xf>
    <xf numFmtId="178" fontId="28" fillId="0" borderId="0" xfId="7" applyNumberFormat="1" applyFont="1" applyAlignment="1">
      <alignment vertical="top" wrapText="1"/>
    </xf>
    <xf numFmtId="0" fontId="41" fillId="0" borderId="0" xfId="11" applyFont="1" applyFill="1" applyAlignment="1">
      <alignment horizontal="center" vertical="center"/>
    </xf>
    <xf numFmtId="0" fontId="42" fillId="0" borderId="82" xfId="11" applyFont="1" applyFill="1" applyBorder="1" applyAlignment="1">
      <alignment horizontal="center" vertical="center"/>
    </xf>
    <xf numFmtId="0" fontId="42" fillId="0" borderId="68" xfId="11" applyFont="1" applyFill="1" applyBorder="1" applyAlignment="1">
      <alignment horizontal="center" vertical="center"/>
    </xf>
    <xf numFmtId="0" fontId="42" fillId="0" borderId="65" xfId="11" applyFont="1" applyFill="1" applyBorder="1" applyAlignment="1">
      <alignment horizontal="center" vertical="center"/>
    </xf>
    <xf numFmtId="0" fontId="42" fillId="0" borderId="66" xfId="11" applyFont="1" applyFill="1" applyBorder="1" applyAlignment="1">
      <alignment horizontal="center" vertical="center"/>
    </xf>
    <xf numFmtId="0" fontId="42" fillId="0" borderId="69" xfId="11" applyFont="1" applyFill="1" applyBorder="1" applyAlignment="1">
      <alignment horizontal="center" vertical="center"/>
    </xf>
    <xf numFmtId="0" fontId="42" fillId="0" borderId="0" xfId="11" applyFont="1" applyFill="1" applyAlignment="1">
      <alignment horizontal="left" vertical="top" wrapText="1"/>
    </xf>
    <xf numFmtId="0" fontId="1" fillId="3" borderId="0" xfId="10" applyFont="1" applyFill="1" applyAlignment="1" applyProtection="1">
      <alignment horizontal="left" vertical="center" wrapText="1"/>
      <protection locked="0"/>
    </xf>
    <xf numFmtId="56" fontId="1" fillId="4" borderId="39" xfId="3" quotePrefix="1" applyNumberFormat="1" applyFont="1" applyFill="1" applyBorder="1" applyAlignment="1" applyProtection="1">
      <alignment horizontal="center" vertical="center"/>
      <protection locked="0"/>
    </xf>
    <xf numFmtId="56" fontId="1" fillId="4" borderId="40" xfId="3" quotePrefix="1" applyNumberFormat="1" applyFont="1" applyFill="1" applyBorder="1" applyAlignment="1" applyProtection="1">
      <alignment horizontal="center" vertical="center"/>
      <protection locked="0"/>
    </xf>
    <xf numFmtId="0" fontId="1" fillId="4" borderId="46" xfId="3" applyFont="1" applyFill="1" applyBorder="1" applyAlignment="1" applyProtection="1">
      <alignment horizontal="center" vertical="center"/>
      <protection locked="0"/>
    </xf>
    <xf numFmtId="0" fontId="1" fillId="4" borderId="84" xfId="3" applyFont="1" applyFill="1" applyBorder="1" applyAlignment="1" applyProtection="1">
      <alignment horizontal="center" vertical="center"/>
      <protection locked="0"/>
    </xf>
    <xf numFmtId="56" fontId="1" fillId="4" borderId="41" xfId="3" quotePrefix="1" applyNumberFormat="1" applyFont="1" applyFill="1" applyBorder="1" applyAlignment="1" applyProtection="1">
      <alignment horizontal="center" vertical="center"/>
      <protection locked="0"/>
    </xf>
    <xf numFmtId="56" fontId="1" fillId="4" borderId="42" xfId="3" quotePrefix="1" applyNumberFormat="1" applyFont="1" applyFill="1" applyBorder="1" applyAlignment="1" applyProtection="1">
      <alignment horizontal="center" vertical="center"/>
      <protection locked="0"/>
    </xf>
    <xf numFmtId="0" fontId="1" fillId="4" borderId="50" xfId="3" applyFont="1" applyFill="1" applyBorder="1" applyAlignment="1" applyProtection="1">
      <alignment horizontal="center" vertical="center"/>
      <protection locked="0"/>
    </xf>
    <xf numFmtId="0" fontId="1" fillId="4" borderId="85" xfId="3" applyFont="1" applyFill="1" applyBorder="1" applyAlignment="1" applyProtection="1">
      <alignment horizontal="center" vertical="center"/>
      <protection locked="0"/>
    </xf>
    <xf numFmtId="41" fontId="1" fillId="2" borderId="45" xfId="3" applyNumberFormat="1" applyFont="1" applyFill="1" applyBorder="1" applyAlignment="1" applyProtection="1">
      <alignment horizontal="center" vertical="center"/>
      <protection locked="0"/>
    </xf>
    <xf numFmtId="41" fontId="1" fillId="2" borderId="36" xfId="3" applyNumberFormat="1" applyFont="1" applyFill="1" applyBorder="1" applyAlignment="1" applyProtection="1">
      <alignment horizontal="center" vertical="center"/>
      <protection locked="0"/>
    </xf>
    <xf numFmtId="56" fontId="1" fillId="4" borderId="43" xfId="3" quotePrefix="1" applyNumberFormat="1" applyFont="1" applyFill="1" applyBorder="1" applyAlignment="1" applyProtection="1">
      <alignment horizontal="center" vertical="center"/>
      <protection locked="0"/>
    </xf>
    <xf numFmtId="56" fontId="1" fillId="4" borderId="44" xfId="3" quotePrefix="1" applyNumberFormat="1" applyFont="1" applyFill="1" applyBorder="1" applyAlignment="1" applyProtection="1">
      <alignment horizontal="center" vertical="center"/>
      <protection locked="0"/>
    </xf>
    <xf numFmtId="38" fontId="1" fillId="4" borderId="73" xfId="4" applyFont="1" applyFill="1" applyBorder="1" applyAlignment="1" applyProtection="1">
      <alignment horizontal="center" vertical="center"/>
      <protection locked="0"/>
    </xf>
    <xf numFmtId="0" fontId="11" fillId="4" borderId="13" xfId="3" applyFont="1" applyFill="1" applyBorder="1" applyAlignment="1" applyProtection="1">
      <alignment vertical="center"/>
      <protection locked="0"/>
    </xf>
    <xf numFmtId="0" fontId="12" fillId="4" borderId="13" xfId="1" applyFont="1" applyFill="1" applyBorder="1" applyAlignment="1" applyProtection="1">
      <alignment horizontal="center" vertical="center"/>
      <protection locked="0"/>
    </xf>
    <xf numFmtId="0" fontId="12" fillId="4" borderId="3" xfId="1" applyFont="1" applyFill="1" applyBorder="1" applyAlignment="1" applyProtection="1">
      <alignment vertical="center"/>
      <protection locked="0"/>
    </xf>
    <xf numFmtId="0" fontId="1" fillId="4" borderId="13" xfId="3" applyFont="1" applyFill="1" applyBorder="1" applyAlignment="1" applyProtection="1">
      <alignment vertical="center"/>
      <protection locked="0"/>
    </xf>
    <xf numFmtId="0" fontId="12" fillId="4" borderId="9" xfId="1" applyFont="1" applyFill="1" applyBorder="1" applyAlignment="1" applyProtection="1">
      <alignment vertical="center"/>
      <protection locked="0"/>
    </xf>
    <xf numFmtId="0" fontId="12" fillId="4" borderId="7" xfId="1" applyFont="1" applyFill="1" applyBorder="1" applyAlignment="1" applyProtection="1">
      <alignment vertical="center"/>
      <protection locked="0"/>
    </xf>
    <xf numFmtId="0" fontId="12" fillId="4" borderId="13" xfId="5" applyFont="1" applyFill="1" applyBorder="1" applyAlignment="1" applyProtection="1">
      <alignment vertical="center"/>
      <protection locked="0"/>
    </xf>
    <xf numFmtId="0" fontId="22" fillId="4" borderId="13" xfId="5" applyFont="1" applyFill="1" applyBorder="1" applyAlignment="1" applyProtection="1">
      <alignment vertical="center"/>
      <protection locked="0"/>
    </xf>
    <xf numFmtId="38" fontId="6" fillId="4" borderId="14" xfId="8" applyFont="1" applyFill="1" applyBorder="1" applyAlignment="1" applyProtection="1">
      <alignment horizontal="center" vertical="center"/>
      <protection locked="0"/>
    </xf>
    <xf numFmtId="38" fontId="6" fillId="4" borderId="0" xfId="8" applyFont="1" applyFill="1" applyBorder="1" applyAlignment="1" applyProtection="1">
      <alignment horizontal="center" vertical="center"/>
      <protection locked="0"/>
    </xf>
    <xf numFmtId="38" fontId="6" fillId="4" borderId="15" xfId="8" applyFont="1" applyFill="1" applyBorder="1" applyAlignment="1" applyProtection="1">
      <alignment horizontal="center" vertical="center"/>
      <protection locked="0"/>
    </xf>
    <xf numFmtId="0" fontId="10" fillId="4" borderId="13" xfId="11" applyFont="1" applyFill="1" applyBorder="1" applyProtection="1">
      <alignment vertical="center"/>
      <protection locked="0"/>
    </xf>
    <xf numFmtId="0" fontId="22" fillId="4" borderId="13" xfId="3" applyFont="1" applyFill="1" applyBorder="1" applyAlignment="1" applyProtection="1">
      <alignment vertical="center" wrapText="1"/>
      <protection locked="0"/>
    </xf>
    <xf numFmtId="0" fontId="10" fillId="4" borderId="13" xfId="0" applyFont="1" applyFill="1" applyBorder="1" applyAlignment="1" applyProtection="1">
      <alignment vertical="center" shrinkToFit="1"/>
      <protection locked="0"/>
    </xf>
    <xf numFmtId="0" fontId="10" fillId="4" borderId="13" xfId="0" applyFont="1" applyFill="1" applyBorder="1" applyAlignment="1" applyProtection="1">
      <alignment vertical="center" wrapText="1" shrinkToFit="1"/>
      <protection locked="0"/>
    </xf>
    <xf numFmtId="179" fontId="10" fillId="4" borderId="13" xfId="11" applyNumberFormat="1" applyFont="1" applyFill="1" applyBorder="1" applyProtection="1">
      <alignment vertical="center"/>
      <protection locked="0"/>
    </xf>
    <xf numFmtId="180" fontId="10" fillId="4" borderId="13" xfId="11" applyNumberFormat="1" applyFont="1" applyFill="1" applyBorder="1" applyProtection="1">
      <alignment vertical="center"/>
      <protection locked="0"/>
    </xf>
    <xf numFmtId="38" fontId="42" fillId="4" borderId="13" xfId="8" applyFont="1" applyFill="1" applyBorder="1" applyAlignment="1" applyProtection="1">
      <alignment horizontal="right" vertical="center"/>
      <protection locked="0"/>
    </xf>
    <xf numFmtId="0" fontId="42" fillId="4" borderId="13" xfId="11" applyFont="1" applyFill="1" applyBorder="1" applyProtection="1">
      <alignment vertical="center"/>
      <protection locked="0"/>
    </xf>
    <xf numFmtId="181" fontId="42" fillId="4" borderId="13" xfId="11" applyNumberFormat="1" applyFont="1" applyFill="1" applyBorder="1" applyProtection="1">
      <alignment vertical="center"/>
      <protection locked="0"/>
    </xf>
    <xf numFmtId="0" fontId="43" fillId="4" borderId="13" xfId="3" applyFont="1" applyFill="1" applyBorder="1" applyAlignment="1" applyProtection="1">
      <alignment vertical="center" wrapText="1"/>
      <protection locked="0"/>
    </xf>
    <xf numFmtId="0" fontId="42" fillId="4" borderId="13" xfId="0" applyFont="1" applyFill="1" applyBorder="1" applyAlignment="1" applyProtection="1">
      <alignment vertical="center" shrinkToFit="1"/>
      <protection locked="0"/>
    </xf>
    <xf numFmtId="0" fontId="42" fillId="4" borderId="13" xfId="0" applyFont="1" applyFill="1" applyBorder="1" applyAlignment="1" applyProtection="1">
      <alignment vertical="center" wrapText="1" shrinkToFit="1"/>
      <protection locked="0"/>
    </xf>
    <xf numFmtId="179" fontId="42" fillId="4" borderId="13" xfId="0" applyNumberFormat="1" applyFont="1" applyFill="1" applyBorder="1" applyAlignment="1" applyProtection="1">
      <alignment horizontal="left" vertical="center"/>
      <protection locked="0"/>
    </xf>
    <xf numFmtId="180" fontId="42" fillId="4" borderId="13" xfId="11" applyNumberFormat="1" applyFont="1" applyFill="1" applyBorder="1" applyProtection="1">
      <alignment vertical="center"/>
      <protection locked="0"/>
    </xf>
  </cellXfs>
  <cellStyles count="12">
    <cellStyle name="桁区切り" xfId="4" builtinId="6"/>
    <cellStyle name="桁区切り 2" xfId="8"/>
    <cellStyle name="桁区切り 3" xfId="2"/>
    <cellStyle name="標準" xfId="0" builtinId="0"/>
    <cellStyle name="標準 2" xfId="1"/>
    <cellStyle name="標準 2 2" xfId="3"/>
    <cellStyle name="標準 2 3" xfId="5"/>
    <cellStyle name="標準 3" xfId="7"/>
    <cellStyle name="標準 4" xfId="9"/>
    <cellStyle name="標準 5" xfId="10"/>
    <cellStyle name="標準 6" xfId="6"/>
    <cellStyle name="標準 7" xfId="11"/>
  </cellStyles>
  <dxfs count="1">
    <dxf>
      <font>
        <color theme="0"/>
      </font>
    </dxf>
  </dxfs>
  <tableStyles count="0" defaultTableStyle="TableStyleMedium2" defaultPivotStyle="PivotStyleLight16"/>
  <colors>
    <mruColors>
      <color rgb="FFF8CBAD"/>
      <color rgb="FFE6CBAD"/>
      <color rgb="FFFFCCCC"/>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35"/>
  <sheetViews>
    <sheetView tabSelected="1" view="pageBreakPreview" zoomScale="85" zoomScaleNormal="100" zoomScaleSheetLayoutView="85" workbookViewId="0"/>
  </sheetViews>
  <sheetFormatPr defaultColWidth="9.90625" defaultRowHeight="20.25" customHeight="1"/>
  <cols>
    <col min="1" max="9" width="10.90625" style="1" customWidth="1"/>
    <col min="10" max="16384" width="9.90625" style="1"/>
  </cols>
  <sheetData>
    <row r="1" spans="1:9" ht="20.25" customHeight="1">
      <c r="A1" s="2" t="s">
        <v>164</v>
      </c>
      <c r="H1" s="78"/>
      <c r="I1" s="79" t="s">
        <v>7</v>
      </c>
    </row>
    <row r="2" spans="1:9" ht="20.25" customHeight="1">
      <c r="H2" s="78"/>
      <c r="I2" s="80" t="s">
        <v>8</v>
      </c>
    </row>
    <row r="4" spans="1:9" ht="20.25" customHeight="1">
      <c r="A4" s="1" t="s">
        <v>0</v>
      </c>
    </row>
    <row r="6" spans="1:9" ht="20.25" customHeight="1">
      <c r="E6" s="114" t="s">
        <v>16</v>
      </c>
      <c r="F6" s="113" t="s">
        <v>104</v>
      </c>
      <c r="G6" s="113"/>
      <c r="H6" s="113"/>
      <c r="I6" s="113"/>
    </row>
    <row r="7" spans="1:9" ht="20.25" customHeight="1">
      <c r="E7" s="114"/>
      <c r="F7" s="113"/>
      <c r="G7" s="113"/>
      <c r="H7" s="113"/>
      <c r="I7" s="113"/>
    </row>
    <row r="8" spans="1:9" ht="20.25" customHeight="1">
      <c r="E8" s="114" t="s">
        <v>14</v>
      </c>
      <c r="F8" s="113" t="s">
        <v>106</v>
      </c>
      <c r="G8" s="113"/>
      <c r="H8" s="113"/>
      <c r="I8" s="113"/>
    </row>
    <row r="9" spans="1:9" ht="20.25" customHeight="1">
      <c r="E9" s="114"/>
      <c r="F9" s="113"/>
      <c r="G9" s="113"/>
      <c r="H9" s="113"/>
      <c r="I9" s="113"/>
    </row>
    <row r="10" spans="1:9" ht="20.25" customHeight="1">
      <c r="E10" s="115" t="s">
        <v>15</v>
      </c>
      <c r="F10" s="112" t="s">
        <v>107</v>
      </c>
      <c r="G10" s="112"/>
      <c r="H10" s="112"/>
      <c r="I10" s="112"/>
    </row>
    <row r="11" spans="1:9" ht="20.25" customHeight="1">
      <c r="E11" s="115"/>
      <c r="F11" s="112"/>
      <c r="G11" s="112"/>
      <c r="H11" s="112"/>
      <c r="I11" s="112"/>
    </row>
    <row r="13" spans="1:9" ht="20.25" customHeight="1">
      <c r="A13" s="116" t="s">
        <v>165</v>
      </c>
      <c r="B13" s="117"/>
      <c r="C13" s="117"/>
      <c r="D13" s="117"/>
      <c r="E13" s="117"/>
      <c r="F13" s="117"/>
      <c r="G13" s="117"/>
      <c r="H13" s="117"/>
      <c r="I13" s="117"/>
    </row>
    <row r="14" spans="1:9" ht="20.25" customHeight="1">
      <c r="A14" s="117"/>
      <c r="B14" s="117"/>
      <c r="C14" s="117"/>
      <c r="D14" s="117"/>
      <c r="E14" s="117"/>
      <c r="F14" s="117"/>
      <c r="G14" s="117"/>
      <c r="H14" s="117"/>
      <c r="I14" s="117"/>
    </row>
    <row r="16" spans="1:9" ht="20.25" customHeight="1">
      <c r="A16" s="484" t="s">
        <v>166</v>
      </c>
      <c r="B16" s="484"/>
      <c r="C16" s="484"/>
      <c r="D16" s="484"/>
      <c r="E16" s="484"/>
      <c r="F16" s="484"/>
      <c r="G16" s="484"/>
      <c r="H16" s="484"/>
      <c r="I16" s="484"/>
    </row>
    <row r="17" spans="1:9" ht="20.25" customHeight="1">
      <c r="A17" s="484"/>
      <c r="B17" s="484"/>
      <c r="C17" s="484"/>
      <c r="D17" s="484"/>
      <c r="E17" s="484"/>
      <c r="F17" s="484"/>
      <c r="G17" s="484"/>
      <c r="H17" s="484"/>
      <c r="I17" s="484"/>
    </row>
    <row r="18" spans="1:9" ht="20.25" customHeight="1">
      <c r="A18" s="484"/>
      <c r="B18" s="484"/>
      <c r="C18" s="484"/>
      <c r="D18" s="484"/>
      <c r="E18" s="484"/>
      <c r="F18" s="484"/>
      <c r="G18" s="484"/>
      <c r="H18" s="484"/>
      <c r="I18" s="484"/>
    </row>
    <row r="21" spans="1:9" ht="20.25" customHeight="1">
      <c r="A21" s="111" t="s">
        <v>1</v>
      </c>
      <c r="B21" s="111"/>
      <c r="C21" s="111"/>
      <c r="D21" s="111"/>
      <c r="E21" s="111"/>
      <c r="F21" s="111"/>
      <c r="G21" s="111"/>
      <c r="H21" s="111"/>
      <c r="I21" s="111"/>
    </row>
    <row r="24" spans="1:9" ht="20.25" customHeight="1">
      <c r="A24" s="110" t="str">
        <f>"１　補助金精算額　　　　　　金　　　　　　　　　　　"&amp;DBCS(TEXT('様式第８号　別紙（１）'!J43,"#,#0"))&amp;"円"</f>
        <v>１　補助金精算額　　　　　　金　　　　　　　　　　　０円</v>
      </c>
      <c r="B24" s="110"/>
      <c r="C24" s="110"/>
      <c r="D24" s="110"/>
      <c r="E24" s="110"/>
      <c r="F24" s="110"/>
      <c r="G24" s="110"/>
      <c r="H24" s="110"/>
      <c r="I24" s="110"/>
    </row>
    <row r="26" spans="1:9" ht="20.25" customHeight="1">
      <c r="A26" s="81" t="s">
        <v>130</v>
      </c>
    </row>
    <row r="28" spans="1:9" ht="20.25" customHeight="1">
      <c r="A28" s="81" t="s">
        <v>131</v>
      </c>
    </row>
    <row r="30" spans="1:9" ht="20.25" customHeight="1">
      <c r="A30" s="82" t="s">
        <v>132</v>
      </c>
    </row>
    <row r="32" spans="1:9" ht="20.25" customHeight="1">
      <c r="A32" s="82" t="s">
        <v>133</v>
      </c>
    </row>
    <row r="33" spans="1:1" ht="20.25" customHeight="1">
      <c r="A33" s="82" t="s">
        <v>134</v>
      </c>
    </row>
    <row r="34" spans="1:1" ht="20.25" customHeight="1">
      <c r="A34" s="82" t="s">
        <v>135</v>
      </c>
    </row>
    <row r="35" spans="1:1" ht="20.25" customHeight="1">
      <c r="A35" s="83" t="s">
        <v>136</v>
      </c>
    </row>
  </sheetData>
  <sheetProtection algorithmName="SHA-512" hashValue="FkG1DVRHITfy+hATtzO4H2vGEBu5xZG2XwTlNONKVBgkKJpyJaS5qSZ1YWm+jfCP6KFc52mSgBcJKMXAHC5sdw==" saltValue="KKw6TpQV5EikTCIlAHQyaw==" spinCount="100000" sheet="1" objects="1" scenarios="1"/>
  <mergeCells count="10">
    <mergeCell ref="A24:I24"/>
    <mergeCell ref="A21:I21"/>
    <mergeCell ref="F10:I11"/>
    <mergeCell ref="F8:I9"/>
    <mergeCell ref="F6:I7"/>
    <mergeCell ref="E6:E7"/>
    <mergeCell ref="E8:E9"/>
    <mergeCell ref="E10:E11"/>
    <mergeCell ref="A16:I18"/>
    <mergeCell ref="A13:I14"/>
  </mergeCells>
  <phoneticPr fontId="2"/>
  <printOptions horizontalCentered="1"/>
  <pageMargins left="0.70866141732283472" right="0.70866141732283472" top="0.74803149606299213" bottom="0.74803149606299213" header="0.31496062992125984" footer="0.31496062992125984"/>
  <pageSetup paperSize="9" scale="90" fitToHeight="0" orientation="portrait" r:id="rId1"/>
  <headerFooter>
    <oddFooter>&amp;R＜個人防護具&amp;U以外&amp;U＞</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62"/>
  <sheetViews>
    <sheetView showGridLines="0" view="pageBreakPreview" zoomScale="55" zoomScaleNormal="39" zoomScaleSheetLayoutView="55" workbookViewId="0"/>
  </sheetViews>
  <sheetFormatPr defaultColWidth="9" defaultRowHeight="17.25" customHeight="1"/>
  <cols>
    <col min="1" max="1" width="25.90625" style="5" customWidth="1"/>
    <col min="2" max="13" width="20" style="5" customWidth="1"/>
    <col min="14" max="14" width="30.90625" style="5" customWidth="1"/>
    <col min="15" max="15" width="17" style="5" customWidth="1"/>
    <col min="16" max="258" width="9" style="5"/>
    <col min="259" max="259" width="25.90625" style="5" customWidth="1"/>
    <col min="260" max="269" width="20" style="5" customWidth="1"/>
    <col min="270" max="270" width="30.90625" style="5" customWidth="1"/>
    <col min="271" max="271" width="17" style="5" customWidth="1"/>
    <col min="272" max="514" width="9" style="5"/>
    <col min="515" max="515" width="25.90625" style="5" customWidth="1"/>
    <col min="516" max="525" width="20" style="5" customWidth="1"/>
    <col min="526" max="526" width="30.90625" style="5" customWidth="1"/>
    <col min="527" max="527" width="17" style="5" customWidth="1"/>
    <col min="528" max="770" width="9" style="5"/>
    <col min="771" max="771" width="25.90625" style="5" customWidth="1"/>
    <col min="772" max="781" width="20" style="5" customWidth="1"/>
    <col min="782" max="782" width="30.90625" style="5" customWidth="1"/>
    <col min="783" max="783" width="17" style="5" customWidth="1"/>
    <col min="784" max="1026" width="9" style="5"/>
    <col min="1027" max="1027" width="25.90625" style="5" customWidth="1"/>
    <col min="1028" max="1037" width="20" style="5" customWidth="1"/>
    <col min="1038" max="1038" width="30.90625" style="5" customWidth="1"/>
    <col min="1039" max="1039" width="17" style="5" customWidth="1"/>
    <col min="1040" max="1282" width="9" style="5"/>
    <col min="1283" max="1283" width="25.90625" style="5" customWidth="1"/>
    <col min="1284" max="1293" width="20" style="5" customWidth="1"/>
    <col min="1294" max="1294" width="30.90625" style="5" customWidth="1"/>
    <col min="1295" max="1295" width="17" style="5" customWidth="1"/>
    <col min="1296" max="1538" width="9" style="5"/>
    <col min="1539" max="1539" width="25.90625" style="5" customWidth="1"/>
    <col min="1540" max="1549" width="20" style="5" customWidth="1"/>
    <col min="1550" max="1550" width="30.90625" style="5" customWidth="1"/>
    <col min="1551" max="1551" width="17" style="5" customWidth="1"/>
    <col min="1552" max="1794" width="9" style="5"/>
    <col min="1795" max="1795" width="25.90625" style="5" customWidth="1"/>
    <col min="1796" max="1805" width="20" style="5" customWidth="1"/>
    <col min="1806" max="1806" width="30.90625" style="5" customWidth="1"/>
    <col min="1807" max="1807" width="17" style="5" customWidth="1"/>
    <col min="1808" max="2050" width="9" style="5"/>
    <col min="2051" max="2051" width="25.90625" style="5" customWidth="1"/>
    <col min="2052" max="2061" width="20" style="5" customWidth="1"/>
    <col min="2062" max="2062" width="30.90625" style="5" customWidth="1"/>
    <col min="2063" max="2063" width="17" style="5" customWidth="1"/>
    <col min="2064" max="2306" width="9" style="5"/>
    <col min="2307" max="2307" width="25.90625" style="5" customWidth="1"/>
    <col min="2308" max="2317" width="20" style="5" customWidth="1"/>
    <col min="2318" max="2318" width="30.90625" style="5" customWidth="1"/>
    <col min="2319" max="2319" width="17" style="5" customWidth="1"/>
    <col min="2320" max="2562" width="9" style="5"/>
    <col min="2563" max="2563" width="25.90625" style="5" customWidth="1"/>
    <col min="2564" max="2573" width="20" style="5" customWidth="1"/>
    <col min="2574" max="2574" width="30.90625" style="5" customWidth="1"/>
    <col min="2575" max="2575" width="17" style="5" customWidth="1"/>
    <col min="2576" max="2818" width="9" style="5"/>
    <col min="2819" max="2819" width="25.90625" style="5" customWidth="1"/>
    <col min="2820" max="2829" width="20" style="5" customWidth="1"/>
    <col min="2830" max="2830" width="30.90625" style="5" customWidth="1"/>
    <col min="2831" max="2831" width="17" style="5" customWidth="1"/>
    <col min="2832" max="3074" width="9" style="5"/>
    <col min="3075" max="3075" width="25.90625" style="5" customWidth="1"/>
    <col min="3076" max="3085" width="20" style="5" customWidth="1"/>
    <col min="3086" max="3086" width="30.90625" style="5" customWidth="1"/>
    <col min="3087" max="3087" width="17" style="5" customWidth="1"/>
    <col min="3088" max="3330" width="9" style="5"/>
    <col min="3331" max="3331" width="25.90625" style="5" customWidth="1"/>
    <col min="3332" max="3341" width="20" style="5" customWidth="1"/>
    <col min="3342" max="3342" width="30.90625" style="5" customWidth="1"/>
    <col min="3343" max="3343" width="17" style="5" customWidth="1"/>
    <col min="3344" max="3586" width="9" style="5"/>
    <col min="3587" max="3587" width="25.90625" style="5" customWidth="1"/>
    <col min="3588" max="3597" width="20" style="5" customWidth="1"/>
    <col min="3598" max="3598" width="30.90625" style="5" customWidth="1"/>
    <col min="3599" max="3599" width="17" style="5" customWidth="1"/>
    <col min="3600" max="3842" width="9" style="5"/>
    <col min="3843" max="3843" width="25.90625" style="5" customWidth="1"/>
    <col min="3844" max="3853" width="20" style="5" customWidth="1"/>
    <col min="3854" max="3854" width="30.90625" style="5" customWidth="1"/>
    <col min="3855" max="3855" width="17" style="5" customWidth="1"/>
    <col min="3856" max="4098" width="9" style="5"/>
    <col min="4099" max="4099" width="25.90625" style="5" customWidth="1"/>
    <col min="4100" max="4109" width="20" style="5" customWidth="1"/>
    <col min="4110" max="4110" width="30.90625" style="5" customWidth="1"/>
    <col min="4111" max="4111" width="17" style="5" customWidth="1"/>
    <col min="4112" max="4354" width="9" style="5"/>
    <col min="4355" max="4355" width="25.90625" style="5" customWidth="1"/>
    <col min="4356" max="4365" width="20" style="5" customWidth="1"/>
    <col min="4366" max="4366" width="30.90625" style="5" customWidth="1"/>
    <col min="4367" max="4367" width="17" style="5" customWidth="1"/>
    <col min="4368" max="4610" width="9" style="5"/>
    <col min="4611" max="4611" width="25.90625" style="5" customWidth="1"/>
    <col min="4612" max="4621" width="20" style="5" customWidth="1"/>
    <col min="4622" max="4622" width="30.90625" style="5" customWidth="1"/>
    <col min="4623" max="4623" width="17" style="5" customWidth="1"/>
    <col min="4624" max="4866" width="9" style="5"/>
    <col min="4867" max="4867" width="25.90625" style="5" customWidth="1"/>
    <col min="4868" max="4877" width="20" style="5" customWidth="1"/>
    <col min="4878" max="4878" width="30.90625" style="5" customWidth="1"/>
    <col min="4879" max="4879" width="17" style="5" customWidth="1"/>
    <col min="4880" max="5122" width="9" style="5"/>
    <col min="5123" max="5123" width="25.90625" style="5" customWidth="1"/>
    <col min="5124" max="5133" width="20" style="5" customWidth="1"/>
    <col min="5134" max="5134" width="30.90625" style="5" customWidth="1"/>
    <col min="5135" max="5135" width="17" style="5" customWidth="1"/>
    <col min="5136" max="5378" width="9" style="5"/>
    <col min="5379" max="5379" width="25.90625" style="5" customWidth="1"/>
    <col min="5380" max="5389" width="20" style="5" customWidth="1"/>
    <col min="5390" max="5390" width="30.90625" style="5" customWidth="1"/>
    <col min="5391" max="5391" width="17" style="5" customWidth="1"/>
    <col min="5392" max="5634" width="9" style="5"/>
    <col min="5635" max="5635" width="25.90625" style="5" customWidth="1"/>
    <col min="5636" max="5645" width="20" style="5" customWidth="1"/>
    <col min="5646" max="5646" width="30.90625" style="5" customWidth="1"/>
    <col min="5647" max="5647" width="17" style="5" customWidth="1"/>
    <col min="5648" max="5890" width="9" style="5"/>
    <col min="5891" max="5891" width="25.90625" style="5" customWidth="1"/>
    <col min="5892" max="5901" width="20" style="5" customWidth="1"/>
    <col min="5902" max="5902" width="30.90625" style="5" customWidth="1"/>
    <col min="5903" max="5903" width="17" style="5" customWidth="1"/>
    <col min="5904" max="6146" width="9" style="5"/>
    <col min="6147" max="6147" width="25.90625" style="5" customWidth="1"/>
    <col min="6148" max="6157" width="20" style="5" customWidth="1"/>
    <col min="6158" max="6158" width="30.90625" style="5" customWidth="1"/>
    <col min="6159" max="6159" width="17" style="5" customWidth="1"/>
    <col min="6160" max="6402" width="9" style="5"/>
    <col min="6403" max="6403" width="25.90625" style="5" customWidth="1"/>
    <col min="6404" max="6413" width="20" style="5" customWidth="1"/>
    <col min="6414" max="6414" width="30.90625" style="5" customWidth="1"/>
    <col min="6415" max="6415" width="17" style="5" customWidth="1"/>
    <col min="6416" max="6658" width="9" style="5"/>
    <col min="6659" max="6659" width="25.90625" style="5" customWidth="1"/>
    <col min="6660" max="6669" width="20" style="5" customWidth="1"/>
    <col min="6670" max="6670" width="30.90625" style="5" customWidth="1"/>
    <col min="6671" max="6671" width="17" style="5" customWidth="1"/>
    <col min="6672" max="6914" width="9" style="5"/>
    <col min="6915" max="6915" width="25.90625" style="5" customWidth="1"/>
    <col min="6916" max="6925" width="20" style="5" customWidth="1"/>
    <col min="6926" max="6926" width="30.90625" style="5" customWidth="1"/>
    <col min="6927" max="6927" width="17" style="5" customWidth="1"/>
    <col min="6928" max="7170" width="9" style="5"/>
    <col min="7171" max="7171" width="25.90625" style="5" customWidth="1"/>
    <col min="7172" max="7181" width="20" style="5" customWidth="1"/>
    <col min="7182" max="7182" width="30.90625" style="5" customWidth="1"/>
    <col min="7183" max="7183" width="17" style="5" customWidth="1"/>
    <col min="7184" max="7426" width="9" style="5"/>
    <col min="7427" max="7427" width="25.90625" style="5" customWidth="1"/>
    <col min="7428" max="7437" width="20" style="5" customWidth="1"/>
    <col min="7438" max="7438" width="30.90625" style="5" customWidth="1"/>
    <col min="7439" max="7439" width="17" style="5" customWidth="1"/>
    <col min="7440" max="7682" width="9" style="5"/>
    <col min="7683" max="7683" width="25.90625" style="5" customWidth="1"/>
    <col min="7684" max="7693" width="20" style="5" customWidth="1"/>
    <col min="7694" max="7694" width="30.90625" style="5" customWidth="1"/>
    <col min="7695" max="7695" width="17" style="5" customWidth="1"/>
    <col min="7696" max="7938" width="9" style="5"/>
    <col min="7939" max="7939" width="25.90625" style="5" customWidth="1"/>
    <col min="7940" max="7949" width="20" style="5" customWidth="1"/>
    <col min="7950" max="7950" width="30.90625" style="5" customWidth="1"/>
    <col min="7951" max="7951" width="17" style="5" customWidth="1"/>
    <col min="7952" max="8194" width="9" style="5"/>
    <col min="8195" max="8195" width="25.90625" style="5" customWidth="1"/>
    <col min="8196" max="8205" width="20" style="5" customWidth="1"/>
    <col min="8206" max="8206" width="30.90625" style="5" customWidth="1"/>
    <col min="8207" max="8207" width="17" style="5" customWidth="1"/>
    <col min="8208" max="8450" width="9" style="5"/>
    <col min="8451" max="8451" width="25.90625" style="5" customWidth="1"/>
    <col min="8452" max="8461" width="20" style="5" customWidth="1"/>
    <col min="8462" max="8462" width="30.90625" style="5" customWidth="1"/>
    <col min="8463" max="8463" width="17" style="5" customWidth="1"/>
    <col min="8464" max="8706" width="9" style="5"/>
    <col min="8707" max="8707" width="25.90625" style="5" customWidth="1"/>
    <col min="8708" max="8717" width="20" style="5" customWidth="1"/>
    <col min="8718" max="8718" width="30.90625" style="5" customWidth="1"/>
    <col min="8719" max="8719" width="17" style="5" customWidth="1"/>
    <col min="8720" max="8962" width="9" style="5"/>
    <col min="8963" max="8963" width="25.90625" style="5" customWidth="1"/>
    <col min="8964" max="8973" width="20" style="5" customWidth="1"/>
    <col min="8974" max="8974" width="30.90625" style="5" customWidth="1"/>
    <col min="8975" max="8975" width="17" style="5" customWidth="1"/>
    <col min="8976" max="9218" width="9" style="5"/>
    <col min="9219" max="9219" width="25.90625" style="5" customWidth="1"/>
    <col min="9220" max="9229" width="20" style="5" customWidth="1"/>
    <col min="9230" max="9230" width="30.90625" style="5" customWidth="1"/>
    <col min="9231" max="9231" width="17" style="5" customWidth="1"/>
    <col min="9232" max="9474" width="9" style="5"/>
    <col min="9475" max="9475" width="25.90625" style="5" customWidth="1"/>
    <col min="9476" max="9485" width="20" style="5" customWidth="1"/>
    <col min="9486" max="9486" width="30.90625" style="5" customWidth="1"/>
    <col min="9487" max="9487" width="17" style="5" customWidth="1"/>
    <col min="9488" max="9730" width="9" style="5"/>
    <col min="9731" max="9731" width="25.90625" style="5" customWidth="1"/>
    <col min="9732" max="9741" width="20" style="5" customWidth="1"/>
    <col min="9742" max="9742" width="30.90625" style="5" customWidth="1"/>
    <col min="9743" max="9743" width="17" style="5" customWidth="1"/>
    <col min="9744" max="9986" width="9" style="5"/>
    <col min="9987" max="9987" width="25.90625" style="5" customWidth="1"/>
    <col min="9988" max="9997" width="20" style="5" customWidth="1"/>
    <col min="9998" max="9998" width="30.90625" style="5" customWidth="1"/>
    <col min="9999" max="9999" width="17" style="5" customWidth="1"/>
    <col min="10000" max="10242" width="9" style="5"/>
    <col min="10243" max="10243" width="25.90625" style="5" customWidth="1"/>
    <col min="10244" max="10253" width="20" style="5" customWidth="1"/>
    <col min="10254" max="10254" width="30.90625" style="5" customWidth="1"/>
    <col min="10255" max="10255" width="17" style="5" customWidth="1"/>
    <col min="10256" max="10498" width="9" style="5"/>
    <col min="10499" max="10499" width="25.90625" style="5" customWidth="1"/>
    <col min="10500" max="10509" width="20" style="5" customWidth="1"/>
    <col min="10510" max="10510" width="30.90625" style="5" customWidth="1"/>
    <col min="10511" max="10511" width="17" style="5" customWidth="1"/>
    <col min="10512" max="10754" width="9" style="5"/>
    <col min="10755" max="10755" width="25.90625" style="5" customWidth="1"/>
    <col min="10756" max="10765" width="20" style="5" customWidth="1"/>
    <col min="10766" max="10766" width="30.90625" style="5" customWidth="1"/>
    <col min="10767" max="10767" width="17" style="5" customWidth="1"/>
    <col min="10768" max="11010" width="9" style="5"/>
    <col min="11011" max="11011" width="25.90625" style="5" customWidth="1"/>
    <col min="11012" max="11021" width="20" style="5" customWidth="1"/>
    <col min="11022" max="11022" width="30.90625" style="5" customWidth="1"/>
    <col min="11023" max="11023" width="17" style="5" customWidth="1"/>
    <col min="11024" max="11266" width="9" style="5"/>
    <col min="11267" max="11267" width="25.90625" style="5" customWidth="1"/>
    <col min="11268" max="11277" width="20" style="5" customWidth="1"/>
    <col min="11278" max="11278" width="30.90625" style="5" customWidth="1"/>
    <col min="11279" max="11279" width="17" style="5" customWidth="1"/>
    <col min="11280" max="11522" width="9" style="5"/>
    <col min="11523" max="11523" width="25.90625" style="5" customWidth="1"/>
    <col min="11524" max="11533" width="20" style="5" customWidth="1"/>
    <col min="11534" max="11534" width="30.90625" style="5" customWidth="1"/>
    <col min="11535" max="11535" width="17" style="5" customWidth="1"/>
    <col min="11536" max="11778" width="9" style="5"/>
    <col min="11779" max="11779" width="25.90625" style="5" customWidth="1"/>
    <col min="11780" max="11789" width="20" style="5" customWidth="1"/>
    <col min="11790" max="11790" width="30.90625" style="5" customWidth="1"/>
    <col min="11791" max="11791" width="17" style="5" customWidth="1"/>
    <col min="11792" max="12034" width="9" style="5"/>
    <col min="12035" max="12035" width="25.90625" style="5" customWidth="1"/>
    <col min="12036" max="12045" width="20" style="5" customWidth="1"/>
    <col min="12046" max="12046" width="30.90625" style="5" customWidth="1"/>
    <col min="12047" max="12047" width="17" style="5" customWidth="1"/>
    <col min="12048" max="12290" width="9" style="5"/>
    <col min="12291" max="12291" width="25.90625" style="5" customWidth="1"/>
    <col min="12292" max="12301" width="20" style="5" customWidth="1"/>
    <col min="12302" max="12302" width="30.90625" style="5" customWidth="1"/>
    <col min="12303" max="12303" width="17" style="5" customWidth="1"/>
    <col min="12304" max="12546" width="9" style="5"/>
    <col min="12547" max="12547" width="25.90625" style="5" customWidth="1"/>
    <col min="12548" max="12557" width="20" style="5" customWidth="1"/>
    <col min="12558" max="12558" width="30.90625" style="5" customWidth="1"/>
    <col min="12559" max="12559" width="17" style="5" customWidth="1"/>
    <col min="12560" max="12802" width="9" style="5"/>
    <col min="12803" max="12803" width="25.90625" style="5" customWidth="1"/>
    <col min="12804" max="12813" width="20" style="5" customWidth="1"/>
    <col min="12814" max="12814" width="30.90625" style="5" customWidth="1"/>
    <col min="12815" max="12815" width="17" style="5" customWidth="1"/>
    <col min="12816" max="13058" width="9" style="5"/>
    <col min="13059" max="13059" width="25.90625" style="5" customWidth="1"/>
    <col min="13060" max="13069" width="20" style="5" customWidth="1"/>
    <col min="13070" max="13070" width="30.90625" style="5" customWidth="1"/>
    <col min="13071" max="13071" width="17" style="5" customWidth="1"/>
    <col min="13072" max="13314" width="9" style="5"/>
    <col min="13315" max="13315" width="25.90625" style="5" customWidth="1"/>
    <col min="13316" max="13325" width="20" style="5" customWidth="1"/>
    <col min="13326" max="13326" width="30.90625" style="5" customWidth="1"/>
    <col min="13327" max="13327" width="17" style="5" customWidth="1"/>
    <col min="13328" max="13570" width="9" style="5"/>
    <col min="13571" max="13571" width="25.90625" style="5" customWidth="1"/>
    <col min="13572" max="13581" width="20" style="5" customWidth="1"/>
    <col min="13582" max="13582" width="30.90625" style="5" customWidth="1"/>
    <col min="13583" max="13583" width="17" style="5" customWidth="1"/>
    <col min="13584" max="13826" width="9" style="5"/>
    <col min="13827" max="13827" width="25.90625" style="5" customWidth="1"/>
    <col min="13828" max="13837" width="20" style="5" customWidth="1"/>
    <col min="13838" max="13838" width="30.90625" style="5" customWidth="1"/>
    <col min="13839" max="13839" width="17" style="5" customWidth="1"/>
    <col min="13840" max="14082" width="9" style="5"/>
    <col min="14083" max="14083" width="25.90625" style="5" customWidth="1"/>
    <col min="14084" max="14093" width="20" style="5" customWidth="1"/>
    <col min="14094" max="14094" width="30.90625" style="5" customWidth="1"/>
    <col min="14095" max="14095" width="17" style="5" customWidth="1"/>
    <col min="14096" max="14338" width="9" style="5"/>
    <col min="14339" max="14339" width="25.90625" style="5" customWidth="1"/>
    <col min="14340" max="14349" width="20" style="5" customWidth="1"/>
    <col min="14350" max="14350" width="30.90625" style="5" customWidth="1"/>
    <col min="14351" max="14351" width="17" style="5" customWidth="1"/>
    <col min="14352" max="14594" width="9" style="5"/>
    <col min="14595" max="14595" width="25.90625" style="5" customWidth="1"/>
    <col min="14596" max="14605" width="20" style="5" customWidth="1"/>
    <col min="14606" max="14606" width="30.90625" style="5" customWidth="1"/>
    <col min="14607" max="14607" width="17" style="5" customWidth="1"/>
    <col min="14608" max="14850" width="9" style="5"/>
    <col min="14851" max="14851" width="25.90625" style="5" customWidth="1"/>
    <col min="14852" max="14861" width="20" style="5" customWidth="1"/>
    <col min="14862" max="14862" width="30.90625" style="5" customWidth="1"/>
    <col min="14863" max="14863" width="17" style="5" customWidth="1"/>
    <col min="14864" max="15106" width="9" style="5"/>
    <col min="15107" max="15107" width="25.90625" style="5" customWidth="1"/>
    <col min="15108" max="15117" width="20" style="5" customWidth="1"/>
    <col min="15118" max="15118" width="30.90625" style="5" customWidth="1"/>
    <col min="15119" max="15119" width="17" style="5" customWidth="1"/>
    <col min="15120" max="15362" width="9" style="5"/>
    <col min="15363" max="15363" width="25.90625" style="5" customWidth="1"/>
    <col min="15364" max="15373" width="20" style="5" customWidth="1"/>
    <col min="15374" max="15374" width="30.90625" style="5" customWidth="1"/>
    <col min="15375" max="15375" width="17" style="5" customWidth="1"/>
    <col min="15376" max="15618" width="9" style="5"/>
    <col min="15619" max="15619" width="25.90625" style="5" customWidth="1"/>
    <col min="15620" max="15629" width="20" style="5" customWidth="1"/>
    <col min="15630" max="15630" width="30.90625" style="5" customWidth="1"/>
    <col min="15631" max="15631" width="17" style="5" customWidth="1"/>
    <col min="15632" max="15874" width="9" style="5"/>
    <col min="15875" max="15875" width="25.90625" style="5" customWidth="1"/>
    <col min="15876" max="15885" width="20" style="5" customWidth="1"/>
    <col min="15886" max="15886" width="30.90625" style="5" customWidth="1"/>
    <col min="15887" max="15887" width="17" style="5" customWidth="1"/>
    <col min="15888" max="16130" width="9" style="5"/>
    <col min="16131" max="16131" width="25.90625" style="5" customWidth="1"/>
    <col min="16132" max="16141" width="20" style="5" customWidth="1"/>
    <col min="16142" max="16142" width="30.90625" style="5" customWidth="1"/>
    <col min="16143" max="16143" width="17" style="5" customWidth="1"/>
    <col min="16144" max="16384" width="9" style="5"/>
  </cols>
  <sheetData>
    <row r="1" spans="1:15" ht="17.25" customHeight="1">
      <c r="A1" s="4" t="s">
        <v>137</v>
      </c>
    </row>
    <row r="2" spans="1:15" ht="23.25" customHeight="1">
      <c r="A2" s="118" t="s">
        <v>138</v>
      </c>
      <c r="B2" s="118"/>
      <c r="C2" s="118"/>
      <c r="D2" s="118"/>
      <c r="E2" s="118"/>
      <c r="F2" s="118"/>
      <c r="G2" s="119"/>
      <c r="H2" s="119"/>
      <c r="I2" s="119"/>
      <c r="J2" s="119"/>
      <c r="K2" s="119"/>
      <c r="L2" s="119"/>
      <c r="M2" s="119"/>
    </row>
    <row r="3" spans="1:15" ht="27.75" customHeight="1">
      <c r="A3" s="6" t="s">
        <v>17</v>
      </c>
    </row>
    <row r="4" spans="1:15" s="10" customFormat="1" ht="82.5" customHeight="1">
      <c r="A4" s="7" t="s">
        <v>18</v>
      </c>
      <c r="B4" s="7" t="s">
        <v>19</v>
      </c>
      <c r="C4" s="8" t="s">
        <v>20</v>
      </c>
      <c r="D4" s="8" t="s">
        <v>21</v>
      </c>
      <c r="E4" s="8" t="s">
        <v>22</v>
      </c>
      <c r="F4" s="7" t="s">
        <v>23</v>
      </c>
      <c r="G4" s="8" t="s">
        <v>24</v>
      </c>
      <c r="H4" s="8" t="s">
        <v>25</v>
      </c>
      <c r="I4" s="8" t="s">
        <v>26</v>
      </c>
      <c r="J4" s="8" t="s">
        <v>139</v>
      </c>
      <c r="K4" s="76" t="s">
        <v>140</v>
      </c>
      <c r="L4" s="76" t="s">
        <v>142</v>
      </c>
      <c r="M4" s="8" t="s">
        <v>27</v>
      </c>
      <c r="N4" s="7" t="s">
        <v>28</v>
      </c>
      <c r="O4" s="9"/>
    </row>
    <row r="5" spans="1:15" ht="21" customHeight="1">
      <c r="A5" s="11"/>
      <c r="B5" s="12" t="s">
        <v>2</v>
      </c>
      <c r="C5" s="13" t="s">
        <v>29</v>
      </c>
      <c r="D5" s="12" t="s">
        <v>30</v>
      </c>
      <c r="E5" s="12" t="s">
        <v>31</v>
      </c>
      <c r="F5" s="12" t="s">
        <v>32</v>
      </c>
      <c r="G5" s="13" t="s">
        <v>33</v>
      </c>
      <c r="H5" s="12" t="s">
        <v>34</v>
      </c>
      <c r="I5" s="13" t="s">
        <v>35</v>
      </c>
      <c r="J5" s="13" t="s">
        <v>36</v>
      </c>
      <c r="K5" s="13" t="s">
        <v>141</v>
      </c>
      <c r="L5" s="13" t="s">
        <v>143</v>
      </c>
      <c r="M5" s="13" t="s">
        <v>37</v>
      </c>
      <c r="N5" s="14"/>
      <c r="O5" s="15"/>
    </row>
    <row r="6" spans="1:15" ht="18.75" customHeight="1">
      <c r="A6" s="16"/>
      <c r="B6" s="17" t="s">
        <v>12</v>
      </c>
      <c r="C6" s="17" t="s">
        <v>12</v>
      </c>
      <c r="D6" s="17" t="s">
        <v>12</v>
      </c>
      <c r="E6" s="17" t="s">
        <v>12</v>
      </c>
      <c r="F6" s="17" t="s">
        <v>12</v>
      </c>
      <c r="G6" s="17" t="s">
        <v>12</v>
      </c>
      <c r="H6" s="17" t="s">
        <v>12</v>
      </c>
      <c r="I6" s="17" t="s">
        <v>12</v>
      </c>
      <c r="J6" s="17" t="s">
        <v>12</v>
      </c>
      <c r="K6" s="17"/>
      <c r="L6" s="17"/>
      <c r="M6" s="17" t="s">
        <v>12</v>
      </c>
      <c r="N6" s="18"/>
      <c r="O6" s="19"/>
    </row>
    <row r="7" spans="1:15" ht="18.75" customHeight="1">
      <c r="A7" s="120" t="s">
        <v>38</v>
      </c>
      <c r="B7" s="121">
        <f>SUM('様式第８号　別紙（２）'!R52)</f>
        <v>0</v>
      </c>
      <c r="C7" s="122"/>
      <c r="D7" s="121">
        <f>(B7-C7)</f>
        <v>0</v>
      </c>
      <c r="E7" s="122"/>
      <c r="F7" s="121">
        <f>SUM('様式第８号　別紙（２）'!N7)</f>
        <v>0</v>
      </c>
      <c r="G7" s="121">
        <f>MIN(E7,F7)</f>
        <v>0</v>
      </c>
      <c r="H7" s="121">
        <f>MIN(D7,G7)</f>
        <v>0</v>
      </c>
      <c r="I7" s="123"/>
      <c r="J7" s="123"/>
      <c r="K7" s="123"/>
      <c r="L7" s="123"/>
      <c r="M7" s="123"/>
      <c r="N7" s="121"/>
      <c r="O7" s="20"/>
    </row>
    <row r="8" spans="1:15" ht="18.75" customHeight="1">
      <c r="A8" s="120"/>
      <c r="B8" s="121"/>
      <c r="C8" s="122"/>
      <c r="D8" s="121"/>
      <c r="E8" s="122"/>
      <c r="F8" s="121"/>
      <c r="G8" s="121"/>
      <c r="H8" s="121"/>
      <c r="I8" s="124"/>
      <c r="J8" s="124"/>
      <c r="K8" s="124"/>
      <c r="L8" s="124"/>
      <c r="M8" s="124"/>
      <c r="N8" s="121"/>
      <c r="O8" s="20"/>
    </row>
    <row r="9" spans="1:15" ht="18.75" customHeight="1">
      <c r="A9" s="120"/>
      <c r="B9" s="121"/>
      <c r="C9" s="122"/>
      <c r="D9" s="121"/>
      <c r="E9" s="122"/>
      <c r="F9" s="121"/>
      <c r="G9" s="121"/>
      <c r="H9" s="121"/>
      <c r="I9" s="124"/>
      <c r="J9" s="124"/>
      <c r="K9" s="124"/>
      <c r="L9" s="124"/>
      <c r="M9" s="124"/>
      <c r="N9" s="121"/>
      <c r="O9" s="20"/>
    </row>
    <row r="10" spans="1:15" ht="18.75" customHeight="1">
      <c r="A10" s="120"/>
      <c r="B10" s="121"/>
      <c r="C10" s="122"/>
      <c r="D10" s="121"/>
      <c r="E10" s="122"/>
      <c r="F10" s="121"/>
      <c r="G10" s="121"/>
      <c r="H10" s="121"/>
      <c r="I10" s="124"/>
      <c r="J10" s="124"/>
      <c r="K10" s="124"/>
      <c r="L10" s="124"/>
      <c r="M10" s="124"/>
      <c r="N10" s="121"/>
      <c r="O10" s="20"/>
    </row>
    <row r="11" spans="1:15" ht="18.75" customHeight="1">
      <c r="A11" s="120" t="s">
        <v>39</v>
      </c>
      <c r="B11" s="121">
        <f>SUM('様式第８号　別紙（２）'!R63)</f>
        <v>0</v>
      </c>
      <c r="C11" s="122"/>
      <c r="D11" s="121">
        <f t="shared" ref="D11" si="0">(B11-C11)</f>
        <v>0</v>
      </c>
      <c r="E11" s="122"/>
      <c r="F11" s="121">
        <f>SUM('様式第８号　別紙（２）'!N11)</f>
        <v>0</v>
      </c>
      <c r="G11" s="121">
        <f>MIN(E11,F11)</f>
        <v>0</v>
      </c>
      <c r="H11" s="121">
        <f>MIN(D11,G11)</f>
        <v>0</v>
      </c>
      <c r="I11" s="124"/>
      <c r="J11" s="124"/>
      <c r="K11" s="124"/>
      <c r="L11" s="124"/>
      <c r="M11" s="124"/>
      <c r="N11" s="121"/>
      <c r="O11" s="20"/>
    </row>
    <row r="12" spans="1:15" ht="18.75" customHeight="1">
      <c r="A12" s="120"/>
      <c r="B12" s="121"/>
      <c r="C12" s="122"/>
      <c r="D12" s="121"/>
      <c r="E12" s="122"/>
      <c r="F12" s="121"/>
      <c r="G12" s="121"/>
      <c r="H12" s="121"/>
      <c r="I12" s="124"/>
      <c r="J12" s="124"/>
      <c r="K12" s="124"/>
      <c r="L12" s="124"/>
      <c r="M12" s="124"/>
      <c r="N12" s="121"/>
      <c r="O12" s="20"/>
    </row>
    <row r="13" spans="1:15" ht="18.75" customHeight="1">
      <c r="A13" s="120"/>
      <c r="B13" s="121"/>
      <c r="C13" s="122"/>
      <c r="D13" s="121"/>
      <c r="E13" s="122"/>
      <c r="F13" s="121"/>
      <c r="G13" s="121"/>
      <c r="H13" s="121"/>
      <c r="I13" s="124"/>
      <c r="J13" s="124"/>
      <c r="K13" s="124"/>
      <c r="L13" s="124"/>
      <c r="M13" s="124"/>
      <c r="N13" s="121"/>
      <c r="O13" s="20"/>
    </row>
    <row r="14" spans="1:15" ht="18.75" customHeight="1">
      <c r="A14" s="120"/>
      <c r="B14" s="121"/>
      <c r="C14" s="122"/>
      <c r="D14" s="121"/>
      <c r="E14" s="122"/>
      <c r="F14" s="121"/>
      <c r="G14" s="121"/>
      <c r="H14" s="121"/>
      <c r="I14" s="124"/>
      <c r="J14" s="124"/>
      <c r="K14" s="124"/>
      <c r="L14" s="124"/>
      <c r="M14" s="124"/>
      <c r="N14" s="121"/>
      <c r="O14" s="20"/>
    </row>
    <row r="15" spans="1:15" ht="18.75" hidden="1" customHeight="1">
      <c r="A15" s="120" t="s">
        <v>40</v>
      </c>
      <c r="B15" s="128">
        <f>SUM('様式第８号　別紙（２）'!R69)</f>
        <v>0</v>
      </c>
      <c r="C15" s="122"/>
      <c r="D15" s="128">
        <f t="shared" ref="D15" si="1">(B15-C15)</f>
        <v>0</v>
      </c>
      <c r="E15" s="122"/>
      <c r="F15" s="128">
        <f>SUM('様式第８号　別紙（２）'!N15)</f>
        <v>0</v>
      </c>
      <c r="G15" s="128">
        <f t="shared" ref="G15" si="2">MIN(E15,F15)</f>
        <v>0</v>
      </c>
      <c r="H15" s="128">
        <f t="shared" ref="H15" si="3">MIN(D15,G15)</f>
        <v>0</v>
      </c>
      <c r="I15" s="124"/>
      <c r="J15" s="124"/>
      <c r="K15" s="124"/>
      <c r="L15" s="124"/>
      <c r="M15" s="124"/>
      <c r="N15" s="121"/>
      <c r="O15" s="20"/>
    </row>
    <row r="16" spans="1:15" ht="18.75" hidden="1" customHeight="1">
      <c r="A16" s="120"/>
      <c r="B16" s="128"/>
      <c r="C16" s="122"/>
      <c r="D16" s="128"/>
      <c r="E16" s="122"/>
      <c r="F16" s="128"/>
      <c r="G16" s="128"/>
      <c r="H16" s="128"/>
      <c r="I16" s="124"/>
      <c r="J16" s="124"/>
      <c r="K16" s="124"/>
      <c r="L16" s="124"/>
      <c r="M16" s="124"/>
      <c r="N16" s="121"/>
      <c r="O16" s="20"/>
    </row>
    <row r="17" spans="1:15" ht="18.75" hidden="1" customHeight="1">
      <c r="A17" s="120"/>
      <c r="B17" s="128"/>
      <c r="C17" s="122"/>
      <c r="D17" s="128"/>
      <c r="E17" s="122"/>
      <c r="F17" s="128"/>
      <c r="G17" s="128"/>
      <c r="H17" s="128"/>
      <c r="I17" s="124"/>
      <c r="J17" s="124"/>
      <c r="K17" s="124"/>
      <c r="L17" s="124"/>
      <c r="M17" s="124"/>
      <c r="N17" s="121"/>
      <c r="O17" s="20"/>
    </row>
    <row r="18" spans="1:15" ht="18.75" hidden="1" customHeight="1">
      <c r="A18" s="120"/>
      <c r="B18" s="128"/>
      <c r="C18" s="122"/>
      <c r="D18" s="128"/>
      <c r="E18" s="122"/>
      <c r="F18" s="128"/>
      <c r="G18" s="128"/>
      <c r="H18" s="128"/>
      <c r="I18" s="124"/>
      <c r="J18" s="124"/>
      <c r="K18" s="124"/>
      <c r="L18" s="124"/>
      <c r="M18" s="124"/>
      <c r="N18" s="121"/>
      <c r="O18" s="20"/>
    </row>
    <row r="19" spans="1:15" ht="18.75" customHeight="1">
      <c r="A19" s="120" t="s">
        <v>41</v>
      </c>
      <c r="B19" s="121">
        <f>SUM('様式第８号　別紙（２）'!R72)</f>
        <v>0</v>
      </c>
      <c r="C19" s="122"/>
      <c r="D19" s="121">
        <f t="shared" ref="D19" si="4">(B19-C19)</f>
        <v>0</v>
      </c>
      <c r="E19" s="122"/>
      <c r="F19" s="121">
        <f>SUM('様式第８号　別紙（２）'!N23)</f>
        <v>0</v>
      </c>
      <c r="G19" s="121">
        <f t="shared" ref="G19" si="5">MIN(E19,F19)</f>
        <v>0</v>
      </c>
      <c r="H19" s="121">
        <f t="shared" ref="H19:H39" si="6">MIN(D19,G19)</f>
        <v>0</v>
      </c>
      <c r="I19" s="124"/>
      <c r="J19" s="124"/>
      <c r="K19" s="124"/>
      <c r="L19" s="124"/>
      <c r="M19" s="124"/>
      <c r="N19" s="121"/>
      <c r="O19" s="20"/>
    </row>
    <row r="20" spans="1:15" ht="18.75" customHeight="1">
      <c r="A20" s="120"/>
      <c r="B20" s="121"/>
      <c r="C20" s="122"/>
      <c r="D20" s="121"/>
      <c r="E20" s="122"/>
      <c r="F20" s="121"/>
      <c r="G20" s="121"/>
      <c r="H20" s="121"/>
      <c r="I20" s="124"/>
      <c r="J20" s="124"/>
      <c r="K20" s="124"/>
      <c r="L20" s="124"/>
      <c r="M20" s="124"/>
      <c r="N20" s="121"/>
      <c r="O20" s="20"/>
    </row>
    <row r="21" spans="1:15" ht="18.75" customHeight="1">
      <c r="A21" s="120"/>
      <c r="B21" s="121"/>
      <c r="C21" s="122"/>
      <c r="D21" s="121"/>
      <c r="E21" s="122"/>
      <c r="F21" s="121"/>
      <c r="G21" s="121"/>
      <c r="H21" s="121"/>
      <c r="I21" s="124"/>
      <c r="J21" s="124"/>
      <c r="K21" s="124"/>
      <c r="L21" s="124"/>
      <c r="M21" s="124"/>
      <c r="N21" s="121"/>
      <c r="O21" s="20"/>
    </row>
    <row r="22" spans="1:15" ht="18.75" customHeight="1">
      <c r="A22" s="120"/>
      <c r="B22" s="121"/>
      <c r="C22" s="122"/>
      <c r="D22" s="121"/>
      <c r="E22" s="122"/>
      <c r="F22" s="121"/>
      <c r="G22" s="121"/>
      <c r="H22" s="121"/>
      <c r="I22" s="124"/>
      <c r="J22" s="124"/>
      <c r="K22" s="124"/>
      <c r="L22" s="124"/>
      <c r="M22" s="124"/>
      <c r="N22" s="121"/>
      <c r="O22" s="20"/>
    </row>
    <row r="23" spans="1:15" ht="18.75" customHeight="1">
      <c r="A23" s="120" t="s">
        <v>42</v>
      </c>
      <c r="B23" s="121">
        <f>SUM('様式第８号　別紙（２）'!R78)</f>
        <v>0</v>
      </c>
      <c r="C23" s="122"/>
      <c r="D23" s="121">
        <f t="shared" ref="D23" si="7">(B23-C23)</f>
        <v>0</v>
      </c>
      <c r="E23" s="122"/>
      <c r="F23" s="121">
        <f>SUM('様式第８号　別紙（２）'!N27)</f>
        <v>0</v>
      </c>
      <c r="G23" s="121">
        <f t="shared" ref="G23" si="8">MIN(E23,F23)</f>
        <v>0</v>
      </c>
      <c r="H23" s="121">
        <f t="shared" si="6"/>
        <v>0</v>
      </c>
      <c r="I23" s="124"/>
      <c r="J23" s="124"/>
      <c r="K23" s="124"/>
      <c r="L23" s="124"/>
      <c r="M23" s="124"/>
      <c r="N23" s="121"/>
      <c r="O23" s="20"/>
    </row>
    <row r="24" spans="1:15" ht="18.75" customHeight="1">
      <c r="A24" s="120"/>
      <c r="B24" s="121"/>
      <c r="C24" s="122"/>
      <c r="D24" s="121"/>
      <c r="E24" s="122"/>
      <c r="F24" s="121"/>
      <c r="G24" s="121"/>
      <c r="H24" s="121"/>
      <c r="I24" s="124"/>
      <c r="J24" s="124"/>
      <c r="K24" s="124"/>
      <c r="L24" s="124"/>
      <c r="M24" s="124"/>
      <c r="N24" s="121"/>
      <c r="O24" s="20"/>
    </row>
    <row r="25" spans="1:15" ht="18.75" customHeight="1">
      <c r="A25" s="120"/>
      <c r="B25" s="121"/>
      <c r="C25" s="122"/>
      <c r="D25" s="121"/>
      <c r="E25" s="122"/>
      <c r="F25" s="121"/>
      <c r="G25" s="121"/>
      <c r="H25" s="121"/>
      <c r="I25" s="124"/>
      <c r="J25" s="124"/>
      <c r="K25" s="124"/>
      <c r="L25" s="124"/>
      <c r="M25" s="124"/>
      <c r="N25" s="121"/>
      <c r="O25" s="20"/>
    </row>
    <row r="26" spans="1:15" ht="18.75" customHeight="1">
      <c r="A26" s="126"/>
      <c r="B26" s="121"/>
      <c r="C26" s="127"/>
      <c r="D26" s="121"/>
      <c r="E26" s="127"/>
      <c r="F26" s="121"/>
      <c r="G26" s="121"/>
      <c r="H26" s="121"/>
      <c r="I26" s="124"/>
      <c r="J26" s="124"/>
      <c r="K26" s="124"/>
      <c r="L26" s="124"/>
      <c r="M26" s="124"/>
      <c r="N26" s="129"/>
      <c r="O26" s="20"/>
    </row>
    <row r="27" spans="1:15" ht="18.75" customHeight="1">
      <c r="A27" s="120" t="s">
        <v>43</v>
      </c>
      <c r="B27" s="121">
        <f>SUM('様式第８号　別紙（２）'!R80)</f>
        <v>0</v>
      </c>
      <c r="C27" s="122"/>
      <c r="D27" s="121">
        <f t="shared" ref="D27" si="9">(B27-C27)</f>
        <v>0</v>
      </c>
      <c r="E27" s="122"/>
      <c r="F27" s="121">
        <f>SUM('様式第８号　別紙（２）'!N31)</f>
        <v>0</v>
      </c>
      <c r="G27" s="121">
        <f t="shared" ref="G27" si="10">MIN(E27,F27)</f>
        <v>0</v>
      </c>
      <c r="H27" s="121">
        <f t="shared" si="6"/>
        <v>0</v>
      </c>
      <c r="I27" s="124"/>
      <c r="J27" s="124"/>
      <c r="K27" s="124"/>
      <c r="L27" s="124"/>
      <c r="M27" s="124"/>
      <c r="N27" s="121"/>
      <c r="O27" s="20"/>
    </row>
    <row r="28" spans="1:15" ht="18.75" customHeight="1">
      <c r="A28" s="120"/>
      <c r="B28" s="121"/>
      <c r="C28" s="122"/>
      <c r="D28" s="121"/>
      <c r="E28" s="122"/>
      <c r="F28" s="121"/>
      <c r="G28" s="121"/>
      <c r="H28" s="121"/>
      <c r="I28" s="124"/>
      <c r="J28" s="124"/>
      <c r="K28" s="124"/>
      <c r="L28" s="124"/>
      <c r="M28" s="124"/>
      <c r="N28" s="121"/>
      <c r="O28" s="20"/>
    </row>
    <row r="29" spans="1:15" ht="18.75" customHeight="1">
      <c r="A29" s="120"/>
      <c r="B29" s="121"/>
      <c r="C29" s="122"/>
      <c r="D29" s="121"/>
      <c r="E29" s="122"/>
      <c r="F29" s="121"/>
      <c r="G29" s="121"/>
      <c r="H29" s="121"/>
      <c r="I29" s="124"/>
      <c r="J29" s="124"/>
      <c r="K29" s="124"/>
      <c r="L29" s="124"/>
      <c r="M29" s="124"/>
      <c r="N29" s="121"/>
      <c r="O29" s="20"/>
    </row>
    <row r="30" spans="1:15" ht="18.75" customHeight="1">
      <c r="A30" s="120"/>
      <c r="B30" s="121"/>
      <c r="C30" s="122"/>
      <c r="D30" s="121"/>
      <c r="E30" s="122"/>
      <c r="F30" s="121"/>
      <c r="G30" s="121"/>
      <c r="H30" s="121"/>
      <c r="I30" s="124"/>
      <c r="J30" s="124"/>
      <c r="K30" s="124"/>
      <c r="L30" s="124"/>
      <c r="M30" s="124"/>
      <c r="N30" s="121"/>
      <c r="O30" s="20"/>
    </row>
    <row r="31" spans="1:15" ht="18.75" customHeight="1">
      <c r="A31" s="131" t="s">
        <v>44</v>
      </c>
      <c r="B31" s="121">
        <f>SUM('様式第８号　別紙（２）'!R83)</f>
        <v>0</v>
      </c>
      <c r="C31" s="132"/>
      <c r="D31" s="121">
        <f t="shared" ref="D31" si="11">(B31-C31)</f>
        <v>0</v>
      </c>
      <c r="E31" s="132"/>
      <c r="F31" s="121">
        <f>E31</f>
        <v>0</v>
      </c>
      <c r="G31" s="121">
        <f t="shared" ref="G31" si="12">MIN(E31,F31)</f>
        <v>0</v>
      </c>
      <c r="H31" s="121">
        <f t="shared" si="6"/>
        <v>0</v>
      </c>
      <c r="I31" s="124"/>
      <c r="J31" s="124"/>
      <c r="K31" s="124"/>
      <c r="L31" s="124"/>
      <c r="M31" s="124"/>
      <c r="N31" s="130"/>
      <c r="O31" s="20"/>
    </row>
    <row r="32" spans="1:15" ht="18.75" customHeight="1">
      <c r="A32" s="120"/>
      <c r="B32" s="121"/>
      <c r="C32" s="122"/>
      <c r="D32" s="121"/>
      <c r="E32" s="122"/>
      <c r="F32" s="121"/>
      <c r="G32" s="121"/>
      <c r="H32" s="121"/>
      <c r="I32" s="124"/>
      <c r="J32" s="124"/>
      <c r="K32" s="124"/>
      <c r="L32" s="124"/>
      <c r="M32" s="124"/>
      <c r="N32" s="121"/>
      <c r="O32" s="20"/>
    </row>
    <row r="33" spans="1:15" ht="18.75" customHeight="1">
      <c r="A33" s="120"/>
      <c r="B33" s="121"/>
      <c r="C33" s="122"/>
      <c r="D33" s="121"/>
      <c r="E33" s="122"/>
      <c r="F33" s="121"/>
      <c r="G33" s="121"/>
      <c r="H33" s="121"/>
      <c r="I33" s="124"/>
      <c r="J33" s="124"/>
      <c r="K33" s="124"/>
      <c r="L33" s="124"/>
      <c r="M33" s="124"/>
      <c r="N33" s="121"/>
      <c r="O33" s="20"/>
    </row>
    <row r="34" spans="1:15" ht="18.75" customHeight="1">
      <c r="A34" s="126"/>
      <c r="B34" s="121"/>
      <c r="C34" s="127"/>
      <c r="D34" s="121"/>
      <c r="E34" s="127"/>
      <c r="F34" s="121"/>
      <c r="G34" s="121"/>
      <c r="H34" s="121"/>
      <c r="I34" s="124"/>
      <c r="J34" s="124"/>
      <c r="K34" s="124"/>
      <c r="L34" s="124"/>
      <c r="M34" s="124"/>
      <c r="N34" s="129"/>
      <c r="O34" s="20"/>
    </row>
    <row r="35" spans="1:15" ht="18.75" customHeight="1">
      <c r="A35" s="126" t="s">
        <v>108</v>
      </c>
      <c r="B35" s="121">
        <f>SUM('様式第８号　別紙（２）'!R85)</f>
        <v>0</v>
      </c>
      <c r="C35" s="127"/>
      <c r="D35" s="121">
        <f t="shared" ref="D35" si="13">(B35-C35)</f>
        <v>0</v>
      </c>
      <c r="E35" s="127"/>
      <c r="F35" s="121">
        <f>SUM('様式第８号　別紙（２）'!N39)</f>
        <v>0</v>
      </c>
      <c r="G35" s="121">
        <f t="shared" ref="G35" si="14">MIN(E35,F35)</f>
        <v>0</v>
      </c>
      <c r="H35" s="121">
        <f t="shared" si="6"/>
        <v>0</v>
      </c>
      <c r="I35" s="124"/>
      <c r="J35" s="124"/>
      <c r="K35" s="124"/>
      <c r="L35" s="124"/>
      <c r="M35" s="124"/>
      <c r="N35" s="129"/>
      <c r="O35" s="20"/>
    </row>
    <row r="36" spans="1:15" ht="18.75" customHeight="1">
      <c r="A36" s="139"/>
      <c r="B36" s="121"/>
      <c r="C36" s="141"/>
      <c r="D36" s="121"/>
      <c r="E36" s="141"/>
      <c r="F36" s="121"/>
      <c r="G36" s="121"/>
      <c r="H36" s="121"/>
      <c r="I36" s="124"/>
      <c r="J36" s="124"/>
      <c r="K36" s="124"/>
      <c r="L36" s="124"/>
      <c r="M36" s="124"/>
      <c r="N36" s="147"/>
      <c r="O36" s="20"/>
    </row>
    <row r="37" spans="1:15" ht="18.75" customHeight="1">
      <c r="A37" s="139"/>
      <c r="B37" s="121"/>
      <c r="C37" s="141"/>
      <c r="D37" s="121"/>
      <c r="E37" s="141"/>
      <c r="F37" s="121"/>
      <c r="G37" s="121"/>
      <c r="H37" s="121"/>
      <c r="I37" s="124"/>
      <c r="J37" s="124"/>
      <c r="K37" s="124"/>
      <c r="L37" s="124"/>
      <c r="M37" s="124"/>
      <c r="N37" s="147"/>
      <c r="O37" s="20"/>
    </row>
    <row r="38" spans="1:15" ht="18.75" customHeight="1">
      <c r="A38" s="131"/>
      <c r="B38" s="121"/>
      <c r="C38" s="132"/>
      <c r="D38" s="121"/>
      <c r="E38" s="132"/>
      <c r="F38" s="121"/>
      <c r="G38" s="121"/>
      <c r="H38" s="121"/>
      <c r="I38" s="124"/>
      <c r="J38" s="124"/>
      <c r="K38" s="124"/>
      <c r="L38" s="124"/>
      <c r="M38" s="124"/>
      <c r="N38" s="130"/>
      <c r="O38" s="20"/>
    </row>
    <row r="39" spans="1:15" ht="18.649999999999999" customHeight="1">
      <c r="A39" s="126" t="s">
        <v>109</v>
      </c>
      <c r="B39" s="121">
        <f>SUM('様式第８号　別紙（２）'!R87)</f>
        <v>0</v>
      </c>
      <c r="C39" s="127"/>
      <c r="D39" s="121">
        <f t="shared" ref="D39" si="15">(B39-C39)</f>
        <v>0</v>
      </c>
      <c r="E39" s="127"/>
      <c r="F39" s="121">
        <f>SUM('様式第８号　別紙（２）'!N43)</f>
        <v>0</v>
      </c>
      <c r="G39" s="121">
        <f>MIN(E39,F39)</f>
        <v>0</v>
      </c>
      <c r="H39" s="121">
        <f t="shared" si="6"/>
        <v>0</v>
      </c>
      <c r="I39" s="124"/>
      <c r="J39" s="124"/>
      <c r="K39" s="124"/>
      <c r="L39" s="124"/>
      <c r="M39" s="124"/>
      <c r="N39" s="147"/>
      <c r="O39" s="20"/>
    </row>
    <row r="40" spans="1:15" ht="18.75" customHeight="1">
      <c r="A40" s="139"/>
      <c r="B40" s="121"/>
      <c r="C40" s="141"/>
      <c r="D40" s="121"/>
      <c r="E40" s="141"/>
      <c r="F40" s="121"/>
      <c r="G40" s="121"/>
      <c r="H40" s="121"/>
      <c r="I40" s="124"/>
      <c r="J40" s="124"/>
      <c r="K40" s="124"/>
      <c r="L40" s="124"/>
      <c r="M40" s="124"/>
      <c r="N40" s="147"/>
      <c r="O40" s="20"/>
    </row>
    <row r="41" spans="1:15" ht="18.75" customHeight="1">
      <c r="A41" s="139"/>
      <c r="B41" s="121"/>
      <c r="C41" s="141"/>
      <c r="D41" s="121"/>
      <c r="E41" s="141"/>
      <c r="F41" s="121"/>
      <c r="G41" s="121"/>
      <c r="H41" s="121"/>
      <c r="I41" s="124"/>
      <c r="J41" s="124"/>
      <c r="K41" s="124"/>
      <c r="L41" s="124"/>
      <c r="M41" s="124"/>
      <c r="N41" s="147"/>
      <c r="O41" s="20"/>
    </row>
    <row r="42" spans="1:15" ht="18.75" customHeight="1" thickBot="1">
      <c r="A42" s="140"/>
      <c r="B42" s="144"/>
      <c r="C42" s="145"/>
      <c r="D42" s="129"/>
      <c r="E42" s="145"/>
      <c r="F42" s="144"/>
      <c r="G42" s="144"/>
      <c r="H42" s="144"/>
      <c r="I42" s="125"/>
      <c r="J42" s="125"/>
      <c r="K42" s="125"/>
      <c r="L42" s="125"/>
      <c r="M42" s="125"/>
      <c r="N42" s="148"/>
      <c r="O42" s="20"/>
    </row>
    <row r="43" spans="1:15" ht="36.75" customHeight="1" thickTop="1">
      <c r="A43" s="137" t="s">
        <v>4</v>
      </c>
      <c r="B43" s="146">
        <f>SUM(B7:B42)</f>
        <v>0</v>
      </c>
      <c r="C43" s="130">
        <f t="shared" ref="C43" si="16">SUM(C7:C42)</f>
        <v>0</v>
      </c>
      <c r="D43" s="146">
        <f t="shared" ref="D43:H43" si="17">SUM(D7:D42)</f>
        <v>0</v>
      </c>
      <c r="E43" s="130">
        <f t="shared" si="17"/>
        <v>0</v>
      </c>
      <c r="F43" s="130">
        <f t="shared" si="17"/>
        <v>0</v>
      </c>
      <c r="G43" s="130">
        <f t="shared" si="17"/>
        <v>0</v>
      </c>
      <c r="H43" s="130">
        <f t="shared" si="17"/>
        <v>0</v>
      </c>
      <c r="I43" s="130">
        <f>ROUNDDOWN(SUM(H43),-3)</f>
        <v>0</v>
      </c>
      <c r="J43" s="133"/>
      <c r="K43" s="135">
        <f>ROUNDDOWN(MIN(I43,J43)-C43,-3)</f>
        <v>0</v>
      </c>
      <c r="L43" s="133"/>
      <c r="M43" s="149">
        <f>I43-J43</f>
        <v>0</v>
      </c>
      <c r="N43" s="146"/>
      <c r="O43" s="21"/>
    </row>
    <row r="44" spans="1:15" ht="36.75" customHeight="1">
      <c r="A44" s="138"/>
      <c r="B44" s="121"/>
      <c r="C44" s="121"/>
      <c r="D44" s="121"/>
      <c r="E44" s="121"/>
      <c r="F44" s="121"/>
      <c r="G44" s="121"/>
      <c r="H44" s="121"/>
      <c r="I44" s="121"/>
      <c r="J44" s="134"/>
      <c r="K44" s="136"/>
      <c r="L44" s="134"/>
      <c r="M44" s="150"/>
      <c r="N44" s="121"/>
    </row>
    <row r="45" spans="1:15" ht="32.25" customHeight="1">
      <c r="A45" s="6" t="s">
        <v>105</v>
      </c>
    </row>
    <row r="46" spans="1:15" ht="32.25" customHeight="1">
      <c r="A46" s="6" t="s">
        <v>45</v>
      </c>
    </row>
    <row r="52" spans="5:19" ht="17.25" customHeight="1">
      <c r="E52" s="21"/>
      <c r="F52" s="21"/>
      <c r="G52" s="21"/>
      <c r="H52" s="21"/>
      <c r="I52" s="21"/>
      <c r="J52" s="21"/>
      <c r="K52" s="21"/>
      <c r="L52" s="21"/>
      <c r="M52" s="21"/>
      <c r="N52" s="21"/>
      <c r="O52" s="21"/>
      <c r="P52" s="21"/>
      <c r="Q52" s="21"/>
      <c r="R52" s="21"/>
      <c r="S52" s="21"/>
    </row>
    <row r="53" spans="5:19" ht="17.25" customHeight="1">
      <c r="E53" s="21"/>
      <c r="F53" s="143"/>
      <c r="G53" s="142"/>
      <c r="H53" s="142"/>
      <c r="I53" s="142"/>
      <c r="J53" s="142"/>
      <c r="K53" s="77"/>
      <c r="L53" s="77"/>
      <c r="M53" s="142"/>
      <c r="N53" s="142"/>
      <c r="O53" s="142"/>
      <c r="P53" s="21"/>
      <c r="Q53" s="21"/>
      <c r="R53" s="21"/>
      <c r="S53" s="21"/>
    </row>
    <row r="54" spans="5:19" ht="17.25" customHeight="1">
      <c r="E54" s="21"/>
      <c r="F54" s="143"/>
      <c r="G54" s="142"/>
      <c r="H54" s="142"/>
      <c r="I54" s="142"/>
      <c r="J54" s="142"/>
      <c r="K54" s="77"/>
      <c r="L54" s="77"/>
      <c r="M54" s="142"/>
      <c r="N54" s="142"/>
      <c r="O54" s="142"/>
      <c r="P54" s="21"/>
      <c r="Q54" s="21"/>
      <c r="R54" s="21"/>
      <c r="S54" s="21"/>
    </row>
    <row r="55" spans="5:19" ht="17.25" customHeight="1">
      <c r="E55" s="21"/>
      <c r="F55" s="143"/>
      <c r="G55" s="142"/>
      <c r="H55" s="142"/>
      <c r="I55" s="142"/>
      <c r="J55" s="142"/>
      <c r="K55" s="77"/>
      <c r="L55" s="77"/>
      <c r="M55" s="142"/>
      <c r="N55" s="142"/>
      <c r="O55" s="142"/>
      <c r="P55" s="21"/>
      <c r="Q55" s="21"/>
      <c r="R55" s="21"/>
      <c r="S55" s="21"/>
    </row>
    <row r="56" spans="5:19" ht="17.25" customHeight="1">
      <c r="E56" s="21"/>
      <c r="F56" s="143"/>
      <c r="G56" s="142"/>
      <c r="H56" s="142"/>
      <c r="I56" s="142"/>
      <c r="J56" s="142"/>
      <c r="K56" s="77"/>
      <c r="L56" s="77"/>
      <c r="M56" s="142"/>
      <c r="N56" s="142"/>
      <c r="O56" s="142"/>
      <c r="P56" s="21"/>
      <c r="Q56" s="21"/>
      <c r="R56" s="21"/>
      <c r="S56" s="21"/>
    </row>
    <row r="57" spans="5:19" ht="17.25" customHeight="1">
      <c r="E57" s="21"/>
      <c r="F57" s="143"/>
      <c r="G57" s="142"/>
      <c r="H57" s="142"/>
      <c r="I57" s="142"/>
      <c r="J57" s="142"/>
      <c r="K57" s="77"/>
      <c r="L57" s="77"/>
      <c r="M57" s="142"/>
      <c r="N57" s="142"/>
      <c r="O57" s="142"/>
      <c r="P57" s="21"/>
      <c r="Q57" s="21"/>
      <c r="R57" s="21"/>
      <c r="S57" s="21"/>
    </row>
    <row r="58" spans="5:19" ht="17.25" customHeight="1">
      <c r="E58" s="21"/>
      <c r="F58" s="143"/>
      <c r="G58" s="142"/>
      <c r="H58" s="142"/>
      <c r="I58" s="142"/>
      <c r="J58" s="142"/>
      <c r="K58" s="77"/>
      <c r="L58" s="77"/>
      <c r="M58" s="142"/>
      <c r="N58" s="142"/>
      <c r="O58" s="142"/>
      <c r="P58" s="21"/>
      <c r="Q58" s="21"/>
      <c r="R58" s="21"/>
      <c r="S58" s="21"/>
    </row>
    <row r="59" spans="5:19" ht="17.25" customHeight="1">
      <c r="E59" s="21"/>
      <c r="F59" s="143"/>
      <c r="G59" s="142"/>
      <c r="H59" s="142"/>
      <c r="I59" s="142"/>
      <c r="J59" s="142"/>
      <c r="K59" s="77"/>
      <c r="L59" s="77"/>
      <c r="M59" s="142"/>
      <c r="N59" s="142"/>
      <c r="O59" s="142"/>
      <c r="P59" s="21"/>
      <c r="Q59" s="21"/>
      <c r="R59" s="21"/>
      <c r="S59" s="21"/>
    </row>
    <row r="60" spans="5:19" ht="17.25" customHeight="1">
      <c r="E60" s="21"/>
      <c r="F60" s="143"/>
      <c r="G60" s="142"/>
      <c r="H60" s="142"/>
      <c r="I60" s="142"/>
      <c r="J60" s="142"/>
      <c r="K60" s="77"/>
      <c r="L60" s="77"/>
      <c r="M60" s="142"/>
      <c r="N60" s="142"/>
      <c r="O60" s="142"/>
      <c r="P60" s="21"/>
      <c r="Q60" s="21"/>
      <c r="R60" s="21"/>
      <c r="S60" s="21"/>
    </row>
    <row r="61" spans="5:19" ht="17.25" customHeight="1">
      <c r="E61" s="21"/>
      <c r="F61" s="21"/>
      <c r="G61" s="21"/>
      <c r="H61" s="21"/>
      <c r="I61" s="21"/>
      <c r="J61" s="21"/>
      <c r="K61" s="21"/>
      <c r="L61" s="21"/>
      <c r="M61" s="21"/>
      <c r="N61" s="21"/>
      <c r="O61" s="21"/>
      <c r="P61" s="21"/>
      <c r="Q61" s="21"/>
      <c r="R61" s="21"/>
      <c r="S61" s="21"/>
    </row>
    <row r="62" spans="5:19" ht="17.25" customHeight="1">
      <c r="E62" s="21"/>
      <c r="F62" s="21"/>
      <c r="G62" s="21"/>
      <c r="H62" s="21"/>
      <c r="I62" s="21"/>
      <c r="J62" s="21"/>
      <c r="K62" s="21"/>
      <c r="L62" s="21"/>
      <c r="M62" s="21"/>
      <c r="N62" s="21"/>
      <c r="O62" s="21"/>
      <c r="P62" s="21"/>
      <c r="Q62" s="21"/>
      <c r="R62" s="21"/>
      <c r="S62" s="21"/>
    </row>
  </sheetData>
  <sheetProtection algorithmName="SHA-512" hashValue="Zy3f6Z25f2/VXGTQ078orzKnQ1PHTy2662q3rFHOqQOp4lPY+z3L3BpHu3wlaNlpfGhE4s3fjxSF34+GOroATg==" saltValue="ZZfdMUkRNd3SLj11sxBR+A==" spinCount="100000" sheet="1" objects="1" scenarios="1"/>
  <mergeCells count="117">
    <mergeCell ref="N57:N60"/>
    <mergeCell ref="O57:O60"/>
    <mergeCell ref="N35:N38"/>
    <mergeCell ref="N39:N42"/>
    <mergeCell ref="M7:M42"/>
    <mergeCell ref="F57:F60"/>
    <mergeCell ref="G57:G60"/>
    <mergeCell ref="H57:H60"/>
    <mergeCell ref="I57:I60"/>
    <mergeCell ref="J57:J60"/>
    <mergeCell ref="I53:I56"/>
    <mergeCell ref="J53:J56"/>
    <mergeCell ref="M53:M56"/>
    <mergeCell ref="N53:N56"/>
    <mergeCell ref="O53:O56"/>
    <mergeCell ref="I7:I42"/>
    <mergeCell ref="J7:J42"/>
    <mergeCell ref="J43:J44"/>
    <mergeCell ref="M43:M44"/>
    <mergeCell ref="N43:N44"/>
    <mergeCell ref="N31:N34"/>
    <mergeCell ref="I43:I44"/>
    <mergeCell ref="F23:F26"/>
    <mergeCell ref="G43:G44"/>
    <mergeCell ref="D35:D38"/>
    <mergeCell ref="A35:A38"/>
    <mergeCell ref="E35:E38"/>
    <mergeCell ref="F35:F38"/>
    <mergeCell ref="G35:G38"/>
    <mergeCell ref="M57:M60"/>
    <mergeCell ref="F53:F56"/>
    <mergeCell ref="G53:G56"/>
    <mergeCell ref="H53:H56"/>
    <mergeCell ref="B39:B42"/>
    <mergeCell ref="C39:C42"/>
    <mergeCell ref="D39:D42"/>
    <mergeCell ref="E39:E42"/>
    <mergeCell ref="F39:F42"/>
    <mergeCell ref="G39:G42"/>
    <mergeCell ref="H39:H42"/>
    <mergeCell ref="B43:B44"/>
    <mergeCell ref="C43:C44"/>
    <mergeCell ref="D43:D44"/>
    <mergeCell ref="E43:E44"/>
    <mergeCell ref="F43:F44"/>
    <mergeCell ref="F19:F22"/>
    <mergeCell ref="H43:H44"/>
    <mergeCell ref="N27:N30"/>
    <mergeCell ref="A31:A34"/>
    <mergeCell ref="B31:B34"/>
    <mergeCell ref="C31:C34"/>
    <mergeCell ref="D31:D34"/>
    <mergeCell ref="E31:E34"/>
    <mergeCell ref="F31:F34"/>
    <mergeCell ref="G31:G34"/>
    <mergeCell ref="H31:H34"/>
    <mergeCell ref="F27:F30"/>
    <mergeCell ref="G27:G30"/>
    <mergeCell ref="A27:A30"/>
    <mergeCell ref="B27:B30"/>
    <mergeCell ref="C27:C30"/>
    <mergeCell ref="D27:D30"/>
    <mergeCell ref="E27:E30"/>
    <mergeCell ref="L43:L44"/>
    <mergeCell ref="K43:K44"/>
    <mergeCell ref="A43:A44"/>
    <mergeCell ref="A39:A42"/>
    <mergeCell ref="B35:B38"/>
    <mergeCell ref="C35:C38"/>
    <mergeCell ref="N7:N10"/>
    <mergeCell ref="A11:A14"/>
    <mergeCell ref="B11:B14"/>
    <mergeCell ref="C11:C14"/>
    <mergeCell ref="N15:N18"/>
    <mergeCell ref="D11:D14"/>
    <mergeCell ref="E11:E14"/>
    <mergeCell ref="F11:F14"/>
    <mergeCell ref="G11:G14"/>
    <mergeCell ref="H11:H14"/>
    <mergeCell ref="N11:N14"/>
    <mergeCell ref="A15:A18"/>
    <mergeCell ref="B15:B18"/>
    <mergeCell ref="C15:C18"/>
    <mergeCell ref="D15:D18"/>
    <mergeCell ref="E15:E18"/>
    <mergeCell ref="F15:F18"/>
    <mergeCell ref="G15:G18"/>
    <mergeCell ref="H15:H18"/>
    <mergeCell ref="K7:K42"/>
    <mergeCell ref="N19:N22"/>
    <mergeCell ref="G23:G26"/>
    <mergeCell ref="H23:H26"/>
    <mergeCell ref="N23:N26"/>
    <mergeCell ref="A2:M2"/>
    <mergeCell ref="A7:A10"/>
    <mergeCell ref="B7:B10"/>
    <mergeCell ref="C7:C10"/>
    <mergeCell ref="D7:D10"/>
    <mergeCell ref="E7:E10"/>
    <mergeCell ref="F7:F10"/>
    <mergeCell ref="G7:G10"/>
    <mergeCell ref="H7:H10"/>
    <mergeCell ref="L7:L42"/>
    <mergeCell ref="A23:A26"/>
    <mergeCell ref="B23:B26"/>
    <mergeCell ref="C23:C26"/>
    <mergeCell ref="D23:D26"/>
    <mergeCell ref="E23:E26"/>
    <mergeCell ref="G19:G22"/>
    <mergeCell ref="H19:H22"/>
    <mergeCell ref="A19:A22"/>
    <mergeCell ref="H27:H30"/>
    <mergeCell ref="H35:H38"/>
    <mergeCell ref="B19:B22"/>
    <mergeCell ref="C19:C22"/>
    <mergeCell ref="D19:D22"/>
    <mergeCell ref="E19:E22"/>
  </mergeCells>
  <phoneticPr fontId="2"/>
  <printOptions horizontalCentered="1"/>
  <pageMargins left="0.70866141732283472" right="0.70866141732283472" top="0.74803149606299213" bottom="0.74803149606299213" header="0.31496062992125984" footer="0.31496062992125984"/>
  <pageSetup paperSize="9" scale="41" fitToHeight="0" orientation="landscape" r:id="rId1"/>
  <headerFooter>
    <oddFooter>&amp;R＜【実績】個人防護具&amp;U以外&amp;U＞</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91"/>
  <sheetViews>
    <sheetView showGridLines="0" view="pageBreakPreview" zoomScale="70" zoomScaleNormal="100" zoomScaleSheetLayoutView="70" workbookViewId="0"/>
  </sheetViews>
  <sheetFormatPr defaultColWidth="9" defaultRowHeight="13"/>
  <cols>
    <col min="1" max="1" width="2.08984375" style="24" customWidth="1"/>
    <col min="2" max="2" width="27.08984375" style="24" customWidth="1"/>
    <col min="3" max="4" width="6.6328125" style="24" customWidth="1"/>
    <col min="5" max="5" width="5.6328125" style="24" customWidth="1"/>
    <col min="6" max="6" width="7.453125" style="24" customWidth="1"/>
    <col min="7" max="8" width="12.6328125" style="24" customWidth="1"/>
    <col min="9" max="9" width="5.6328125" style="24" customWidth="1"/>
    <col min="10" max="10" width="11.453125" style="24" customWidth="1"/>
    <col min="11" max="11" width="2.6328125" style="24" hidden="1" customWidth="1"/>
    <col min="12" max="12" width="6.6328125" style="24" customWidth="1"/>
    <col min="13" max="13" width="7.26953125" style="24" customWidth="1"/>
    <col min="14" max="15" width="6.6328125" style="24" customWidth="1"/>
    <col min="16" max="19" width="7.08984375" style="24" customWidth="1"/>
    <col min="20" max="16384" width="9" style="24"/>
  </cols>
  <sheetData>
    <row r="1" spans="1:19" ht="23.15" customHeight="1">
      <c r="A1" s="22" t="s">
        <v>173</v>
      </c>
      <c r="B1" s="23"/>
    </row>
    <row r="2" spans="1:19" s="25" customFormat="1" ht="36.65" customHeight="1">
      <c r="A2" s="232" t="s">
        <v>159</v>
      </c>
      <c r="B2" s="232"/>
      <c r="C2" s="232"/>
      <c r="D2" s="232"/>
      <c r="E2" s="232"/>
      <c r="F2" s="232"/>
      <c r="G2" s="232"/>
      <c r="H2" s="232"/>
      <c r="I2" s="232"/>
      <c r="J2" s="232"/>
      <c r="K2" s="232"/>
      <c r="L2" s="232"/>
      <c r="M2" s="232"/>
      <c r="N2" s="232"/>
      <c r="O2" s="232"/>
      <c r="P2" s="232"/>
      <c r="Q2" s="232"/>
      <c r="R2" s="232"/>
      <c r="S2" s="232"/>
    </row>
    <row r="3" spans="1:19" s="25" customFormat="1" ht="25" customHeight="1" thickBot="1">
      <c r="A3" s="22" t="s">
        <v>46</v>
      </c>
      <c r="B3" s="22"/>
      <c r="C3" s="26"/>
      <c r="D3" s="26"/>
      <c r="G3" s="26"/>
      <c r="H3" s="26"/>
      <c r="L3" s="27"/>
      <c r="M3" s="27"/>
      <c r="N3" s="27"/>
      <c r="O3" s="233" t="s">
        <v>47</v>
      </c>
      <c r="P3" s="233"/>
      <c r="Q3" s="233"/>
      <c r="R3" s="28"/>
    </row>
    <row r="4" spans="1:19" s="23" customFormat="1" ht="20.149999999999999" customHeight="1">
      <c r="B4" s="234" t="s">
        <v>48</v>
      </c>
      <c r="C4" s="237" t="s">
        <v>49</v>
      </c>
      <c r="D4" s="238"/>
      <c r="E4" s="238"/>
      <c r="F4" s="239"/>
      <c r="G4" s="237" t="s">
        <v>50</v>
      </c>
      <c r="H4" s="238"/>
      <c r="I4" s="238"/>
      <c r="J4" s="29"/>
      <c r="K4" s="29"/>
      <c r="L4" s="29"/>
      <c r="M4" s="30"/>
      <c r="N4" s="237" t="s">
        <v>51</v>
      </c>
      <c r="O4" s="238"/>
      <c r="P4" s="238"/>
      <c r="Q4" s="239"/>
      <c r="R4" s="31"/>
      <c r="S4" s="32"/>
    </row>
    <row r="5" spans="1:19" s="23" customFormat="1" ht="20.149999999999999" customHeight="1">
      <c r="B5" s="235"/>
      <c r="C5" s="240"/>
      <c r="D5" s="241"/>
      <c r="E5" s="241"/>
      <c r="F5" s="242"/>
      <c r="G5" s="240"/>
      <c r="H5" s="241"/>
      <c r="I5" s="241"/>
      <c r="J5" s="104" t="s">
        <v>169</v>
      </c>
      <c r="K5" s="108" t="s">
        <v>168</v>
      </c>
      <c r="L5" s="245" t="s">
        <v>111</v>
      </c>
      <c r="M5" s="246"/>
      <c r="N5" s="240"/>
      <c r="O5" s="241"/>
      <c r="P5" s="241"/>
      <c r="Q5" s="242"/>
      <c r="R5" s="31"/>
      <c r="S5" s="32"/>
    </row>
    <row r="6" spans="1:19" s="23" customFormat="1" ht="15" customHeight="1" thickBot="1">
      <c r="B6" s="236"/>
      <c r="C6" s="243" t="s">
        <v>52</v>
      </c>
      <c r="D6" s="244"/>
      <c r="E6" s="244"/>
      <c r="F6" s="249"/>
      <c r="G6" s="243"/>
      <c r="H6" s="244"/>
      <c r="I6" s="244"/>
      <c r="J6" s="105" t="s">
        <v>53</v>
      </c>
      <c r="K6" s="109" t="s">
        <v>167</v>
      </c>
      <c r="L6" s="247"/>
      <c r="M6" s="248"/>
      <c r="N6" s="243" t="s">
        <v>54</v>
      </c>
      <c r="O6" s="244"/>
      <c r="P6" s="244"/>
      <c r="Q6" s="249"/>
      <c r="R6" s="31"/>
      <c r="S6" s="32"/>
    </row>
    <row r="7" spans="1:19" s="23" customFormat="1" ht="8.15" customHeight="1">
      <c r="B7" s="160" t="s">
        <v>55</v>
      </c>
      <c r="C7" s="172">
        <v>133000</v>
      </c>
      <c r="D7" s="173"/>
      <c r="E7" s="173"/>
      <c r="F7" s="207" t="s">
        <v>56</v>
      </c>
      <c r="G7" s="210" t="s">
        <v>57</v>
      </c>
      <c r="H7" s="211"/>
      <c r="I7" s="185"/>
      <c r="J7" s="226"/>
      <c r="K7" s="229"/>
      <c r="L7" s="220"/>
      <c r="M7" s="221"/>
      <c r="N7" s="172" t="str">
        <f>IF(COUNTBLANK(J7)=1,"",C7*J7)</f>
        <v/>
      </c>
      <c r="O7" s="173"/>
      <c r="P7" s="173"/>
      <c r="Q7" s="217"/>
      <c r="R7" s="33"/>
      <c r="S7" s="34"/>
    </row>
    <row r="8" spans="1:19" s="23" customFormat="1" ht="8.15" customHeight="1">
      <c r="B8" s="167"/>
      <c r="C8" s="174"/>
      <c r="D8" s="175"/>
      <c r="E8" s="175"/>
      <c r="F8" s="208"/>
      <c r="G8" s="212"/>
      <c r="H8" s="213"/>
      <c r="I8" s="186"/>
      <c r="J8" s="227"/>
      <c r="K8" s="230"/>
      <c r="L8" s="222"/>
      <c r="M8" s="223"/>
      <c r="N8" s="174"/>
      <c r="O8" s="175"/>
      <c r="P8" s="175"/>
      <c r="Q8" s="218"/>
      <c r="R8" s="33"/>
      <c r="S8" s="34"/>
    </row>
    <row r="9" spans="1:19" s="23" customFormat="1" ht="8.15" customHeight="1">
      <c r="B9" s="167"/>
      <c r="C9" s="174"/>
      <c r="D9" s="175"/>
      <c r="E9" s="175"/>
      <c r="F9" s="208"/>
      <c r="G9" s="212"/>
      <c r="H9" s="213"/>
      <c r="I9" s="186"/>
      <c r="J9" s="227"/>
      <c r="K9" s="230"/>
      <c r="L9" s="222"/>
      <c r="M9" s="223"/>
      <c r="N9" s="174"/>
      <c r="O9" s="175"/>
      <c r="P9" s="175"/>
      <c r="Q9" s="218"/>
      <c r="R9" s="33"/>
      <c r="S9" s="34"/>
    </row>
    <row r="10" spans="1:19" s="23" customFormat="1" ht="8.15" customHeight="1" thickBot="1">
      <c r="B10" s="168"/>
      <c r="C10" s="176"/>
      <c r="D10" s="177"/>
      <c r="E10" s="177"/>
      <c r="F10" s="209"/>
      <c r="G10" s="214"/>
      <c r="H10" s="215"/>
      <c r="I10" s="216"/>
      <c r="J10" s="228"/>
      <c r="K10" s="230"/>
      <c r="L10" s="224"/>
      <c r="M10" s="225"/>
      <c r="N10" s="176"/>
      <c r="O10" s="177"/>
      <c r="P10" s="177"/>
      <c r="Q10" s="219"/>
      <c r="R10" s="34"/>
      <c r="S10" s="34"/>
    </row>
    <row r="11" spans="1:19" s="23" customFormat="1" ht="8.15" customHeight="1">
      <c r="B11" s="160" t="s">
        <v>58</v>
      </c>
      <c r="C11" s="172">
        <v>5000000</v>
      </c>
      <c r="D11" s="173"/>
      <c r="E11" s="173"/>
      <c r="F11" s="207" t="s">
        <v>59</v>
      </c>
      <c r="G11" s="210" t="s">
        <v>60</v>
      </c>
      <c r="H11" s="211"/>
      <c r="I11" s="185"/>
      <c r="J11" s="226"/>
      <c r="K11" s="230"/>
      <c r="L11" s="220"/>
      <c r="M11" s="221"/>
      <c r="N11" s="172" t="str">
        <f>IF(COUNTBLANK(J11)=1,"",C11*J11)</f>
        <v/>
      </c>
      <c r="O11" s="173"/>
      <c r="P11" s="173"/>
      <c r="Q11" s="217"/>
      <c r="R11" s="33"/>
      <c r="S11" s="34"/>
    </row>
    <row r="12" spans="1:19" s="23" customFormat="1" ht="8.15" customHeight="1">
      <c r="B12" s="167"/>
      <c r="C12" s="174"/>
      <c r="D12" s="175"/>
      <c r="E12" s="175"/>
      <c r="F12" s="208"/>
      <c r="G12" s="212"/>
      <c r="H12" s="213"/>
      <c r="I12" s="186"/>
      <c r="J12" s="227"/>
      <c r="K12" s="230"/>
      <c r="L12" s="222"/>
      <c r="M12" s="223"/>
      <c r="N12" s="174"/>
      <c r="O12" s="175"/>
      <c r="P12" s="175"/>
      <c r="Q12" s="218"/>
      <c r="R12" s="34"/>
      <c r="S12" s="34"/>
    </row>
    <row r="13" spans="1:19" s="23" customFormat="1" ht="8.15" customHeight="1">
      <c r="B13" s="167"/>
      <c r="C13" s="174"/>
      <c r="D13" s="175"/>
      <c r="E13" s="175"/>
      <c r="F13" s="208"/>
      <c r="G13" s="212"/>
      <c r="H13" s="213"/>
      <c r="I13" s="186"/>
      <c r="J13" s="227"/>
      <c r="K13" s="230"/>
      <c r="L13" s="222"/>
      <c r="M13" s="223"/>
      <c r="N13" s="174"/>
      <c r="O13" s="175"/>
      <c r="P13" s="175"/>
      <c r="Q13" s="218"/>
      <c r="R13" s="34"/>
      <c r="S13" s="34"/>
    </row>
    <row r="14" spans="1:19" s="23" customFormat="1" ht="8.15" customHeight="1" thickBot="1">
      <c r="B14" s="168"/>
      <c r="C14" s="176"/>
      <c r="D14" s="177"/>
      <c r="E14" s="177"/>
      <c r="F14" s="209"/>
      <c r="G14" s="214"/>
      <c r="H14" s="215"/>
      <c r="I14" s="216"/>
      <c r="J14" s="228"/>
      <c r="K14" s="231"/>
      <c r="L14" s="224"/>
      <c r="M14" s="225"/>
      <c r="N14" s="176"/>
      <c r="O14" s="177"/>
      <c r="P14" s="177"/>
      <c r="Q14" s="219"/>
      <c r="R14" s="34"/>
      <c r="S14" s="34"/>
    </row>
    <row r="15" spans="1:19" s="23" customFormat="1" ht="11.15" hidden="1" customHeight="1">
      <c r="B15" s="160" t="s">
        <v>61</v>
      </c>
      <c r="C15" s="172">
        <v>3600</v>
      </c>
      <c r="D15" s="173"/>
      <c r="E15" s="173"/>
      <c r="F15" s="178" t="s">
        <v>62</v>
      </c>
      <c r="G15" s="181" t="s">
        <v>63</v>
      </c>
      <c r="H15" s="182"/>
      <c r="I15" s="185" t="s">
        <v>64</v>
      </c>
      <c r="J15" s="250"/>
      <c r="K15" s="226"/>
      <c r="L15" s="485"/>
      <c r="M15" s="486"/>
      <c r="N15" s="187" t="str">
        <f>IF(COUNTBLANK(J21)=1,"",C15*J21)</f>
        <v/>
      </c>
      <c r="O15" s="188"/>
      <c r="P15" s="188"/>
      <c r="Q15" s="189"/>
      <c r="R15" s="35"/>
      <c r="S15" s="36"/>
    </row>
    <row r="16" spans="1:19" s="23" customFormat="1" ht="11.15" hidden="1" customHeight="1">
      <c r="B16" s="161"/>
      <c r="C16" s="174"/>
      <c r="D16" s="175"/>
      <c r="E16" s="175"/>
      <c r="F16" s="179"/>
      <c r="G16" s="183"/>
      <c r="H16" s="184"/>
      <c r="I16" s="186"/>
      <c r="J16" s="487"/>
      <c r="K16" s="488"/>
      <c r="L16" s="489"/>
      <c r="M16" s="490"/>
      <c r="N16" s="190"/>
      <c r="O16" s="191"/>
      <c r="P16" s="191"/>
      <c r="Q16" s="192"/>
      <c r="R16" s="36"/>
      <c r="S16" s="36"/>
    </row>
    <row r="17" spans="2:20" s="23" customFormat="1" ht="11.15" hidden="1" customHeight="1">
      <c r="B17" s="161"/>
      <c r="C17" s="174"/>
      <c r="D17" s="175"/>
      <c r="E17" s="175"/>
      <c r="F17" s="179"/>
      <c r="G17" s="196" t="s">
        <v>65</v>
      </c>
      <c r="H17" s="197"/>
      <c r="I17" s="200" t="s">
        <v>66</v>
      </c>
      <c r="J17" s="491"/>
      <c r="K17" s="492"/>
      <c r="L17" s="489"/>
      <c r="M17" s="490"/>
      <c r="N17" s="190"/>
      <c r="O17" s="191"/>
      <c r="P17" s="191"/>
      <c r="Q17" s="192"/>
      <c r="R17" s="36"/>
      <c r="S17" s="36"/>
    </row>
    <row r="18" spans="2:20" s="23" customFormat="1" ht="11.15" hidden="1" customHeight="1">
      <c r="B18" s="161"/>
      <c r="C18" s="174"/>
      <c r="D18" s="175"/>
      <c r="E18" s="175"/>
      <c r="F18" s="179"/>
      <c r="G18" s="198"/>
      <c r="H18" s="199"/>
      <c r="I18" s="186"/>
      <c r="J18" s="487"/>
      <c r="K18" s="488"/>
      <c r="L18" s="489"/>
      <c r="M18" s="490"/>
      <c r="N18" s="190"/>
      <c r="O18" s="191"/>
      <c r="P18" s="191"/>
      <c r="Q18" s="192"/>
      <c r="R18" s="36"/>
      <c r="S18" s="36"/>
    </row>
    <row r="19" spans="2:20" s="23" customFormat="1" ht="11.15" hidden="1" customHeight="1">
      <c r="B19" s="161"/>
      <c r="C19" s="174"/>
      <c r="D19" s="175"/>
      <c r="E19" s="175"/>
      <c r="F19" s="179"/>
      <c r="G19" s="196" t="s">
        <v>67</v>
      </c>
      <c r="H19" s="197"/>
      <c r="I19" s="200" t="s">
        <v>68</v>
      </c>
      <c r="J19" s="491"/>
      <c r="K19" s="492"/>
      <c r="L19" s="489"/>
      <c r="M19" s="490"/>
      <c r="N19" s="190" t="str">
        <f t="shared" ref="N19" si="0">IF(COUNTBLANK(J19)=1,"",C19*J19)</f>
        <v/>
      </c>
      <c r="O19" s="191"/>
      <c r="P19" s="191"/>
      <c r="Q19" s="192"/>
      <c r="R19" s="36"/>
      <c r="S19" s="36"/>
    </row>
    <row r="20" spans="2:20" s="23" customFormat="1" ht="11.15" hidden="1" customHeight="1" thickBot="1">
      <c r="B20" s="161"/>
      <c r="C20" s="174"/>
      <c r="D20" s="175"/>
      <c r="E20" s="175"/>
      <c r="F20" s="179"/>
      <c r="G20" s="198"/>
      <c r="H20" s="199"/>
      <c r="I20" s="186"/>
      <c r="J20" s="252"/>
      <c r="K20" s="228"/>
      <c r="L20" s="489"/>
      <c r="M20" s="490"/>
      <c r="N20" s="190"/>
      <c r="O20" s="191"/>
      <c r="P20" s="191"/>
      <c r="Q20" s="192"/>
      <c r="R20" s="36"/>
      <c r="S20" s="36"/>
    </row>
    <row r="21" spans="2:20" s="23" customFormat="1" ht="18" hidden="1" customHeight="1">
      <c r="B21" s="161"/>
      <c r="C21" s="174"/>
      <c r="D21" s="175"/>
      <c r="E21" s="175"/>
      <c r="F21" s="179"/>
      <c r="G21" s="201" t="s">
        <v>69</v>
      </c>
      <c r="H21" s="203" t="s">
        <v>70</v>
      </c>
      <c r="I21" s="204"/>
      <c r="J21" s="493" t="str">
        <f>IF(COUNTBLANK(J15)=1,"",J15*J17*J19)</f>
        <v/>
      </c>
      <c r="K21" s="493" t="str">
        <f>IF(COUNTBLANK(K15)=1,"",K15*K17*K19)</f>
        <v/>
      </c>
      <c r="L21" s="489"/>
      <c r="M21" s="490"/>
      <c r="N21" s="190"/>
      <c r="O21" s="191"/>
      <c r="P21" s="191"/>
      <c r="Q21" s="192"/>
      <c r="R21" s="36"/>
      <c r="S21" s="36"/>
    </row>
    <row r="22" spans="2:20" s="23" customFormat="1" ht="18" hidden="1" customHeight="1" thickBot="1">
      <c r="B22" s="171"/>
      <c r="C22" s="176"/>
      <c r="D22" s="177"/>
      <c r="E22" s="177"/>
      <c r="F22" s="180"/>
      <c r="G22" s="202"/>
      <c r="H22" s="205"/>
      <c r="I22" s="206"/>
      <c r="J22" s="494"/>
      <c r="K22" s="494"/>
      <c r="L22" s="495"/>
      <c r="M22" s="496"/>
      <c r="N22" s="193"/>
      <c r="O22" s="194"/>
      <c r="P22" s="194"/>
      <c r="Q22" s="195"/>
      <c r="R22" s="36"/>
      <c r="S22" s="36"/>
    </row>
    <row r="23" spans="2:20" s="23" customFormat="1" ht="8.15" customHeight="1" thickBot="1">
      <c r="B23" s="160" t="s">
        <v>9</v>
      </c>
      <c r="C23" s="172">
        <v>4320000</v>
      </c>
      <c r="D23" s="173"/>
      <c r="E23" s="173"/>
      <c r="F23" s="207" t="s">
        <v>59</v>
      </c>
      <c r="G23" s="210" t="s">
        <v>60</v>
      </c>
      <c r="H23" s="211"/>
      <c r="I23" s="185"/>
      <c r="J23" s="250"/>
      <c r="K23" s="229"/>
      <c r="L23" s="220"/>
      <c r="M23" s="221"/>
      <c r="N23" s="172" t="str">
        <f t="shared" ref="N23" si="1">IF(COUNTBLANK(J23)=1,"",C23*J23)</f>
        <v/>
      </c>
      <c r="O23" s="173"/>
      <c r="P23" s="173"/>
      <c r="Q23" s="217"/>
      <c r="R23" s="391" t="s">
        <v>114</v>
      </c>
      <c r="S23" s="392"/>
    </row>
    <row r="24" spans="2:20" s="23" customFormat="1" ht="8.15" customHeight="1" thickBot="1">
      <c r="B24" s="167"/>
      <c r="C24" s="174"/>
      <c r="D24" s="175"/>
      <c r="E24" s="175"/>
      <c r="F24" s="208"/>
      <c r="G24" s="212"/>
      <c r="H24" s="213"/>
      <c r="I24" s="186"/>
      <c r="J24" s="251"/>
      <c r="K24" s="230"/>
      <c r="L24" s="222"/>
      <c r="M24" s="223"/>
      <c r="N24" s="174"/>
      <c r="O24" s="175"/>
      <c r="P24" s="175"/>
      <c r="Q24" s="218"/>
      <c r="R24" s="391"/>
      <c r="S24" s="392"/>
    </row>
    <row r="25" spans="2:20" s="23" customFormat="1" ht="8.15" customHeight="1" thickBot="1">
      <c r="B25" s="167"/>
      <c r="C25" s="174"/>
      <c r="D25" s="175"/>
      <c r="E25" s="175"/>
      <c r="F25" s="208"/>
      <c r="G25" s="212"/>
      <c r="H25" s="213"/>
      <c r="I25" s="186"/>
      <c r="J25" s="251"/>
      <c r="K25" s="230"/>
      <c r="L25" s="222"/>
      <c r="M25" s="223"/>
      <c r="N25" s="174"/>
      <c r="O25" s="175"/>
      <c r="P25" s="175"/>
      <c r="Q25" s="218"/>
      <c r="R25" s="391"/>
      <c r="S25" s="392"/>
    </row>
    <row r="26" spans="2:20" s="23" customFormat="1" ht="8.15" customHeight="1" thickBot="1">
      <c r="B26" s="168"/>
      <c r="C26" s="176"/>
      <c r="D26" s="177"/>
      <c r="E26" s="177"/>
      <c r="F26" s="209"/>
      <c r="G26" s="214"/>
      <c r="H26" s="215"/>
      <c r="I26" s="216"/>
      <c r="J26" s="252"/>
      <c r="K26" s="230"/>
      <c r="L26" s="224"/>
      <c r="M26" s="225"/>
      <c r="N26" s="176"/>
      <c r="O26" s="177"/>
      <c r="P26" s="177"/>
      <c r="Q26" s="219"/>
      <c r="R26" s="391"/>
      <c r="S26" s="392"/>
    </row>
    <row r="27" spans="2:20" s="23" customFormat="1" ht="8.15" customHeight="1" thickBot="1">
      <c r="B27" s="160" t="s">
        <v>5</v>
      </c>
      <c r="C27" s="172">
        <v>51400</v>
      </c>
      <c r="D27" s="173"/>
      <c r="E27" s="173"/>
      <c r="F27" s="207" t="s">
        <v>59</v>
      </c>
      <c r="G27" s="210" t="s">
        <v>71</v>
      </c>
      <c r="H27" s="211"/>
      <c r="I27" s="185"/>
      <c r="J27" s="250"/>
      <c r="K27" s="230"/>
      <c r="L27" s="220"/>
      <c r="M27" s="221"/>
      <c r="N27" s="172" t="str">
        <f t="shared" ref="N27" si="2">IF(COUNTBLANK(J27)=1,"",C27*J27)</f>
        <v/>
      </c>
      <c r="O27" s="173"/>
      <c r="P27" s="173"/>
      <c r="Q27" s="217"/>
      <c r="R27" s="393"/>
      <c r="S27" s="394"/>
    </row>
    <row r="28" spans="2:20" s="23" customFormat="1" ht="8.15" customHeight="1" thickBot="1">
      <c r="B28" s="167"/>
      <c r="C28" s="174"/>
      <c r="D28" s="175"/>
      <c r="E28" s="175"/>
      <c r="F28" s="208"/>
      <c r="G28" s="212"/>
      <c r="H28" s="213"/>
      <c r="I28" s="186"/>
      <c r="J28" s="251"/>
      <c r="K28" s="230"/>
      <c r="L28" s="222"/>
      <c r="M28" s="223"/>
      <c r="N28" s="174"/>
      <c r="O28" s="175"/>
      <c r="P28" s="175"/>
      <c r="Q28" s="218"/>
      <c r="R28" s="393"/>
      <c r="S28" s="394"/>
    </row>
    <row r="29" spans="2:20" s="23" customFormat="1" ht="8.15" customHeight="1" thickBot="1">
      <c r="B29" s="167"/>
      <c r="C29" s="174"/>
      <c r="D29" s="175"/>
      <c r="E29" s="175"/>
      <c r="F29" s="208"/>
      <c r="G29" s="212"/>
      <c r="H29" s="213"/>
      <c r="I29" s="186"/>
      <c r="J29" s="251"/>
      <c r="K29" s="230"/>
      <c r="L29" s="222"/>
      <c r="M29" s="223"/>
      <c r="N29" s="174"/>
      <c r="O29" s="175"/>
      <c r="P29" s="175"/>
      <c r="Q29" s="218"/>
      <c r="R29" s="393"/>
      <c r="S29" s="394"/>
    </row>
    <row r="30" spans="2:20" s="23" customFormat="1" ht="8.15" customHeight="1" thickBot="1">
      <c r="B30" s="168"/>
      <c r="C30" s="176"/>
      <c r="D30" s="177"/>
      <c r="E30" s="177"/>
      <c r="F30" s="209"/>
      <c r="G30" s="214"/>
      <c r="H30" s="215"/>
      <c r="I30" s="216"/>
      <c r="J30" s="252"/>
      <c r="K30" s="230"/>
      <c r="L30" s="224"/>
      <c r="M30" s="225"/>
      <c r="N30" s="176"/>
      <c r="O30" s="177"/>
      <c r="P30" s="177"/>
      <c r="Q30" s="219"/>
      <c r="R30" s="393"/>
      <c r="S30" s="394"/>
    </row>
    <row r="31" spans="2:20" s="23" customFormat="1" ht="8.15" customHeight="1" thickBot="1">
      <c r="B31" s="160" t="s">
        <v>72</v>
      </c>
      <c r="C31" s="172">
        <v>21000000</v>
      </c>
      <c r="D31" s="173"/>
      <c r="E31" s="173"/>
      <c r="F31" s="207" t="s">
        <v>59</v>
      </c>
      <c r="G31" s="210" t="s">
        <v>60</v>
      </c>
      <c r="H31" s="211"/>
      <c r="I31" s="185"/>
      <c r="J31" s="250"/>
      <c r="K31" s="230"/>
      <c r="L31" s="220"/>
      <c r="M31" s="221"/>
      <c r="N31" s="172" t="str">
        <f t="shared" ref="N31" si="3">IF(COUNTBLANK(J31)=1,"",C31*J31)</f>
        <v/>
      </c>
      <c r="O31" s="173"/>
      <c r="P31" s="173"/>
      <c r="Q31" s="217"/>
      <c r="R31" s="393"/>
      <c r="S31" s="394"/>
      <c r="T31" s="67"/>
    </row>
    <row r="32" spans="2:20" s="23" customFormat="1" ht="8.15" customHeight="1" thickBot="1">
      <c r="B32" s="167"/>
      <c r="C32" s="174"/>
      <c r="D32" s="175"/>
      <c r="E32" s="175"/>
      <c r="F32" s="208"/>
      <c r="G32" s="212"/>
      <c r="H32" s="213"/>
      <c r="I32" s="186"/>
      <c r="J32" s="251"/>
      <c r="K32" s="230"/>
      <c r="L32" s="222"/>
      <c r="M32" s="223"/>
      <c r="N32" s="174"/>
      <c r="O32" s="175"/>
      <c r="P32" s="175"/>
      <c r="Q32" s="218"/>
      <c r="R32" s="393"/>
      <c r="S32" s="394"/>
      <c r="T32" s="67"/>
    </row>
    <row r="33" spans="1:21" s="23" customFormat="1" ht="8.15" customHeight="1" thickBot="1">
      <c r="B33" s="167"/>
      <c r="C33" s="174"/>
      <c r="D33" s="175"/>
      <c r="E33" s="175"/>
      <c r="F33" s="208"/>
      <c r="G33" s="212"/>
      <c r="H33" s="213"/>
      <c r="I33" s="186"/>
      <c r="J33" s="251"/>
      <c r="K33" s="230"/>
      <c r="L33" s="222"/>
      <c r="M33" s="223"/>
      <c r="N33" s="174"/>
      <c r="O33" s="175"/>
      <c r="P33" s="175"/>
      <c r="Q33" s="218"/>
      <c r="R33" s="393"/>
      <c r="S33" s="394"/>
      <c r="T33" s="67"/>
    </row>
    <row r="34" spans="1:21" s="23" customFormat="1" ht="8.15" customHeight="1" thickBot="1">
      <c r="B34" s="168"/>
      <c r="C34" s="176"/>
      <c r="D34" s="177"/>
      <c r="E34" s="177"/>
      <c r="F34" s="209"/>
      <c r="G34" s="214"/>
      <c r="H34" s="215"/>
      <c r="I34" s="216"/>
      <c r="J34" s="252"/>
      <c r="K34" s="231"/>
      <c r="L34" s="224"/>
      <c r="M34" s="225"/>
      <c r="N34" s="176"/>
      <c r="O34" s="177"/>
      <c r="P34" s="177"/>
      <c r="Q34" s="219"/>
      <c r="R34" s="393"/>
      <c r="S34" s="394"/>
      <c r="T34" s="67"/>
    </row>
    <row r="35" spans="1:21" s="23" customFormat="1" ht="8.15" customHeight="1" thickBot="1">
      <c r="B35" s="160" t="s">
        <v>73</v>
      </c>
      <c r="C35" s="281" t="s">
        <v>74</v>
      </c>
      <c r="D35" s="282"/>
      <c r="E35" s="282"/>
      <c r="F35" s="283"/>
      <c r="G35" s="290"/>
      <c r="H35" s="291"/>
      <c r="I35" s="291"/>
      <c r="J35" s="291"/>
      <c r="K35" s="291"/>
      <c r="L35" s="291"/>
      <c r="M35" s="291"/>
      <c r="N35" s="291"/>
      <c r="O35" s="291"/>
      <c r="P35" s="291"/>
      <c r="Q35" s="292"/>
      <c r="R35" s="391" t="s">
        <v>176</v>
      </c>
      <c r="S35" s="392"/>
      <c r="T35" s="67"/>
    </row>
    <row r="36" spans="1:21" s="23" customFormat="1" ht="8.15" customHeight="1" thickBot="1">
      <c r="B36" s="167"/>
      <c r="C36" s="284"/>
      <c r="D36" s="285"/>
      <c r="E36" s="285"/>
      <c r="F36" s="286"/>
      <c r="G36" s="293"/>
      <c r="H36" s="294"/>
      <c r="I36" s="294"/>
      <c r="J36" s="294"/>
      <c r="K36" s="294"/>
      <c r="L36" s="294"/>
      <c r="M36" s="294"/>
      <c r="N36" s="294"/>
      <c r="O36" s="294"/>
      <c r="P36" s="294"/>
      <c r="Q36" s="295"/>
      <c r="R36" s="391"/>
      <c r="S36" s="392"/>
      <c r="T36" s="67"/>
    </row>
    <row r="37" spans="1:21" s="23" customFormat="1" ht="8.15" customHeight="1" thickBot="1">
      <c r="B37" s="167"/>
      <c r="C37" s="284"/>
      <c r="D37" s="285"/>
      <c r="E37" s="285"/>
      <c r="F37" s="286"/>
      <c r="G37" s="293"/>
      <c r="H37" s="294"/>
      <c r="I37" s="294"/>
      <c r="J37" s="294"/>
      <c r="K37" s="294"/>
      <c r="L37" s="294"/>
      <c r="M37" s="294"/>
      <c r="N37" s="294"/>
      <c r="O37" s="294"/>
      <c r="P37" s="294"/>
      <c r="Q37" s="295"/>
      <c r="R37" s="391"/>
      <c r="S37" s="392"/>
      <c r="T37" s="67"/>
    </row>
    <row r="38" spans="1:21" s="23" customFormat="1" ht="8.15" customHeight="1" thickBot="1">
      <c r="B38" s="168"/>
      <c r="C38" s="287"/>
      <c r="D38" s="288"/>
      <c r="E38" s="288"/>
      <c r="F38" s="289"/>
      <c r="G38" s="296"/>
      <c r="H38" s="297"/>
      <c r="I38" s="297"/>
      <c r="J38" s="297"/>
      <c r="K38" s="297"/>
      <c r="L38" s="297"/>
      <c r="M38" s="297"/>
      <c r="N38" s="297"/>
      <c r="O38" s="297"/>
      <c r="P38" s="297"/>
      <c r="Q38" s="298"/>
      <c r="R38" s="391"/>
      <c r="S38" s="392"/>
      <c r="T38" s="67"/>
    </row>
    <row r="39" spans="1:21" s="23" customFormat="1" ht="33.65" customHeight="1" thickBot="1">
      <c r="B39" s="263" t="s">
        <v>112</v>
      </c>
      <c r="C39" s="253">
        <v>905000</v>
      </c>
      <c r="D39" s="254"/>
      <c r="E39" s="254"/>
      <c r="F39" s="259" t="s">
        <v>110</v>
      </c>
      <c r="G39" s="265" t="s">
        <v>60</v>
      </c>
      <c r="H39" s="265"/>
      <c r="I39" s="265"/>
      <c r="J39" s="107"/>
      <c r="K39" s="269"/>
      <c r="L39" s="497"/>
      <c r="M39" s="497"/>
      <c r="N39" s="272" t="str">
        <f>IF(COUNTBLANK(J39)=1,"",C39*J39)</f>
        <v/>
      </c>
      <c r="O39" s="273"/>
      <c r="P39" s="273"/>
      <c r="Q39" s="274"/>
      <c r="R39" s="393"/>
      <c r="S39" s="394"/>
      <c r="T39" s="66"/>
      <c r="U39" s="66"/>
    </row>
    <row r="40" spans="1:21" s="23" customFormat="1" ht="8.15" hidden="1" customHeight="1" thickBot="1">
      <c r="B40" s="264"/>
      <c r="C40" s="255"/>
      <c r="D40" s="256"/>
      <c r="E40" s="256"/>
      <c r="F40" s="260"/>
      <c r="G40" s="265"/>
      <c r="H40" s="265"/>
      <c r="I40" s="265"/>
      <c r="J40" s="103"/>
      <c r="K40" s="270"/>
      <c r="L40" s="497"/>
      <c r="M40" s="497"/>
      <c r="N40" s="275"/>
      <c r="O40" s="276"/>
      <c r="P40" s="276"/>
      <c r="Q40" s="277"/>
      <c r="R40" s="393"/>
      <c r="S40" s="394"/>
      <c r="T40" s="66"/>
      <c r="U40" s="66"/>
    </row>
    <row r="41" spans="1:21" s="23" customFormat="1" ht="8.15" hidden="1" customHeight="1" thickBot="1">
      <c r="B41" s="264"/>
      <c r="C41" s="255"/>
      <c r="D41" s="256"/>
      <c r="E41" s="256"/>
      <c r="F41" s="260"/>
      <c r="G41" s="265"/>
      <c r="H41" s="265"/>
      <c r="I41" s="265"/>
      <c r="J41" s="103"/>
      <c r="K41" s="270"/>
      <c r="L41" s="497"/>
      <c r="M41" s="497"/>
      <c r="N41" s="275"/>
      <c r="O41" s="276"/>
      <c r="P41" s="276"/>
      <c r="Q41" s="277"/>
      <c r="R41" s="393"/>
      <c r="S41" s="394"/>
      <c r="T41" s="66"/>
      <c r="U41" s="66"/>
    </row>
    <row r="42" spans="1:21" s="23" customFormat="1" ht="8.15" hidden="1" customHeight="1" thickBot="1">
      <c r="B42" s="264"/>
      <c r="C42" s="257"/>
      <c r="D42" s="258"/>
      <c r="E42" s="258"/>
      <c r="F42" s="261"/>
      <c r="G42" s="265"/>
      <c r="H42" s="265"/>
      <c r="I42" s="265"/>
      <c r="J42" s="103"/>
      <c r="K42" s="270"/>
      <c r="L42" s="497"/>
      <c r="M42" s="497"/>
      <c r="N42" s="278"/>
      <c r="O42" s="279"/>
      <c r="P42" s="279"/>
      <c r="Q42" s="280"/>
      <c r="R42" s="393"/>
      <c r="S42" s="394"/>
      <c r="T42" s="66"/>
      <c r="U42" s="66"/>
    </row>
    <row r="43" spans="1:21" s="23" customFormat="1" ht="8.15" customHeight="1" thickBot="1">
      <c r="B43" s="263" t="s">
        <v>113</v>
      </c>
      <c r="C43" s="253">
        <v>205000</v>
      </c>
      <c r="D43" s="254"/>
      <c r="E43" s="254"/>
      <c r="F43" s="259" t="s">
        <v>110</v>
      </c>
      <c r="G43" s="265" t="s">
        <v>60</v>
      </c>
      <c r="H43" s="265"/>
      <c r="I43" s="265"/>
      <c r="J43" s="266"/>
      <c r="K43" s="270"/>
      <c r="L43" s="497"/>
      <c r="M43" s="497"/>
      <c r="N43" s="262" t="str">
        <f>IF(COUNTBLANK(J43)=1,"",C43*J43)</f>
        <v/>
      </c>
      <c r="O43" s="262"/>
      <c r="P43" s="262"/>
      <c r="Q43" s="262"/>
      <c r="R43" s="393"/>
      <c r="S43" s="394"/>
    </row>
    <row r="44" spans="1:21" s="23" customFormat="1" ht="8.15" customHeight="1" thickBot="1">
      <c r="B44" s="264"/>
      <c r="C44" s="255"/>
      <c r="D44" s="256"/>
      <c r="E44" s="256"/>
      <c r="F44" s="260"/>
      <c r="G44" s="265"/>
      <c r="H44" s="265"/>
      <c r="I44" s="265"/>
      <c r="J44" s="267"/>
      <c r="K44" s="270"/>
      <c r="L44" s="497"/>
      <c r="M44" s="497"/>
      <c r="N44" s="262"/>
      <c r="O44" s="262"/>
      <c r="P44" s="262"/>
      <c r="Q44" s="262"/>
      <c r="R44" s="393"/>
      <c r="S44" s="394"/>
    </row>
    <row r="45" spans="1:21" s="23" customFormat="1" ht="8.15" customHeight="1" thickBot="1">
      <c r="B45" s="264"/>
      <c r="C45" s="255"/>
      <c r="D45" s="256"/>
      <c r="E45" s="256"/>
      <c r="F45" s="260"/>
      <c r="G45" s="265"/>
      <c r="H45" s="265"/>
      <c r="I45" s="265"/>
      <c r="J45" s="267"/>
      <c r="K45" s="270"/>
      <c r="L45" s="497"/>
      <c r="M45" s="497"/>
      <c r="N45" s="262"/>
      <c r="O45" s="262"/>
      <c r="P45" s="262"/>
      <c r="Q45" s="262"/>
      <c r="R45" s="393"/>
      <c r="S45" s="394"/>
    </row>
    <row r="46" spans="1:21" s="23" customFormat="1" ht="8.15" customHeight="1" thickBot="1">
      <c r="B46" s="264"/>
      <c r="C46" s="257"/>
      <c r="D46" s="258"/>
      <c r="E46" s="258"/>
      <c r="F46" s="261"/>
      <c r="G46" s="265"/>
      <c r="H46" s="265"/>
      <c r="I46" s="265"/>
      <c r="J46" s="268"/>
      <c r="K46" s="271"/>
      <c r="L46" s="497"/>
      <c r="M46" s="497"/>
      <c r="N46" s="262"/>
      <c r="O46" s="262"/>
      <c r="P46" s="262"/>
      <c r="Q46" s="262"/>
      <c r="R46" s="393"/>
      <c r="S46" s="394"/>
    </row>
    <row r="47" spans="1:21" s="25" customFormat="1" ht="18" customHeight="1">
      <c r="C47" s="26"/>
      <c r="D47" s="26"/>
      <c r="G47" s="26"/>
      <c r="H47" s="26"/>
      <c r="L47" s="26"/>
      <c r="M47" s="26"/>
      <c r="P47" s="26"/>
      <c r="Q47" s="26"/>
      <c r="R47" s="37"/>
    </row>
    <row r="48" spans="1:21" s="25" customFormat="1" ht="25" customHeight="1" thickBot="1">
      <c r="A48" s="22" t="s">
        <v>174</v>
      </c>
      <c r="B48" s="22"/>
      <c r="C48" s="26"/>
      <c r="D48" s="26"/>
      <c r="G48" s="26"/>
      <c r="H48" s="26"/>
      <c r="L48" s="26"/>
      <c r="M48" s="26"/>
      <c r="P48" s="233" t="s">
        <v>75</v>
      </c>
      <c r="Q48" s="233"/>
      <c r="R48" s="233"/>
      <c r="S48" s="233"/>
    </row>
    <row r="49" spans="2:19" s="23" customFormat="1" ht="17.25" customHeight="1">
      <c r="B49" s="304" t="s">
        <v>48</v>
      </c>
      <c r="C49" s="305" t="s">
        <v>76</v>
      </c>
      <c r="D49" s="308" t="s">
        <v>175</v>
      </c>
      <c r="E49" s="309"/>
      <c r="F49" s="309"/>
      <c r="G49" s="309"/>
      <c r="H49" s="309"/>
      <c r="I49" s="309"/>
      <c r="J49" s="309"/>
      <c r="K49" s="310"/>
      <c r="L49" s="308" t="s">
        <v>77</v>
      </c>
      <c r="M49" s="310"/>
      <c r="N49" s="308" t="s">
        <v>78</v>
      </c>
      <c r="O49" s="310"/>
      <c r="P49" s="308" t="s">
        <v>79</v>
      </c>
      <c r="Q49" s="309"/>
      <c r="R49" s="38"/>
      <c r="S49" s="39"/>
    </row>
    <row r="50" spans="2:19" s="23" customFormat="1" ht="11.15" customHeight="1">
      <c r="B50" s="167"/>
      <c r="C50" s="306"/>
      <c r="D50" s="311"/>
      <c r="E50" s="312"/>
      <c r="F50" s="312"/>
      <c r="G50" s="312"/>
      <c r="H50" s="312"/>
      <c r="I50" s="312"/>
      <c r="J50" s="312"/>
      <c r="K50" s="313"/>
      <c r="L50" s="311"/>
      <c r="M50" s="313"/>
      <c r="N50" s="311"/>
      <c r="O50" s="313"/>
      <c r="P50" s="311"/>
      <c r="Q50" s="312"/>
      <c r="R50" s="40"/>
      <c r="S50" s="41"/>
    </row>
    <row r="51" spans="2:19" s="23" customFormat="1" ht="22.5" customHeight="1" thickBot="1">
      <c r="B51" s="168"/>
      <c r="C51" s="307"/>
      <c r="D51" s="311"/>
      <c r="E51" s="312"/>
      <c r="F51" s="312"/>
      <c r="G51" s="312"/>
      <c r="H51" s="312"/>
      <c r="I51" s="312"/>
      <c r="J51" s="312"/>
      <c r="K51" s="313"/>
      <c r="L51" s="311"/>
      <c r="M51" s="313"/>
      <c r="N51" s="311"/>
      <c r="O51" s="313"/>
      <c r="P51" s="311"/>
      <c r="Q51" s="312"/>
      <c r="R51" s="396" t="s">
        <v>80</v>
      </c>
      <c r="S51" s="397"/>
    </row>
    <row r="52" spans="2:19" s="23" customFormat="1" ht="22.5" customHeight="1">
      <c r="B52" s="151" t="s">
        <v>55</v>
      </c>
      <c r="C52" s="90"/>
      <c r="D52" s="299"/>
      <c r="E52" s="299"/>
      <c r="F52" s="299"/>
      <c r="G52" s="299"/>
      <c r="H52" s="299"/>
      <c r="I52" s="299"/>
      <c r="J52" s="299"/>
      <c r="K52" s="299"/>
      <c r="L52" s="154"/>
      <c r="M52" s="154"/>
      <c r="N52" s="300"/>
      <c r="O52" s="300"/>
      <c r="P52" s="301" t="str">
        <f t="shared" ref="P52:P61" si="4">IF(COUNTBLANK(L52)=1,"",L52*N52)</f>
        <v/>
      </c>
      <c r="Q52" s="302"/>
      <c r="R52" s="346" t="str">
        <f>IF(COUNTBLANK(P52)=1,"",SUM(P52:Q62))</f>
        <v/>
      </c>
      <c r="S52" s="347"/>
    </row>
    <row r="53" spans="2:19" s="23" customFormat="1" ht="22.5" customHeight="1">
      <c r="B53" s="317"/>
      <c r="C53" s="91"/>
      <c r="D53" s="158"/>
      <c r="E53" s="158"/>
      <c r="F53" s="158"/>
      <c r="G53" s="158"/>
      <c r="H53" s="158"/>
      <c r="I53" s="158"/>
      <c r="J53" s="158"/>
      <c r="K53" s="158"/>
      <c r="L53" s="159"/>
      <c r="M53" s="159"/>
      <c r="N53" s="314"/>
      <c r="O53" s="314"/>
      <c r="P53" s="315" t="str">
        <f t="shared" si="4"/>
        <v/>
      </c>
      <c r="Q53" s="316"/>
      <c r="R53" s="358"/>
      <c r="S53" s="359"/>
    </row>
    <row r="54" spans="2:19" s="23" customFormat="1" ht="22.5" customHeight="1">
      <c r="B54" s="317"/>
      <c r="C54" s="91"/>
      <c r="D54" s="158"/>
      <c r="E54" s="158"/>
      <c r="F54" s="158"/>
      <c r="G54" s="158"/>
      <c r="H54" s="158"/>
      <c r="I54" s="158"/>
      <c r="J54" s="158"/>
      <c r="K54" s="158"/>
      <c r="L54" s="159"/>
      <c r="M54" s="159"/>
      <c r="N54" s="314"/>
      <c r="O54" s="314"/>
      <c r="P54" s="315" t="str">
        <f t="shared" si="4"/>
        <v/>
      </c>
      <c r="Q54" s="316"/>
      <c r="R54" s="358"/>
      <c r="S54" s="359"/>
    </row>
    <row r="55" spans="2:19" s="23" customFormat="1" ht="22.5" customHeight="1">
      <c r="B55" s="317"/>
      <c r="C55" s="91"/>
      <c r="D55" s="158"/>
      <c r="E55" s="158"/>
      <c r="F55" s="158"/>
      <c r="G55" s="158"/>
      <c r="H55" s="158"/>
      <c r="I55" s="158"/>
      <c r="J55" s="158"/>
      <c r="K55" s="158"/>
      <c r="L55" s="159"/>
      <c r="M55" s="159"/>
      <c r="N55" s="314"/>
      <c r="O55" s="314"/>
      <c r="P55" s="315" t="str">
        <f t="shared" si="4"/>
        <v/>
      </c>
      <c r="Q55" s="316"/>
      <c r="R55" s="358"/>
      <c r="S55" s="359"/>
    </row>
    <row r="56" spans="2:19" s="23" customFormat="1" ht="22.5" customHeight="1">
      <c r="B56" s="317"/>
      <c r="C56" s="91"/>
      <c r="D56" s="158"/>
      <c r="E56" s="158"/>
      <c r="F56" s="158"/>
      <c r="G56" s="158"/>
      <c r="H56" s="158"/>
      <c r="I56" s="158"/>
      <c r="J56" s="158"/>
      <c r="K56" s="158"/>
      <c r="L56" s="159"/>
      <c r="M56" s="159"/>
      <c r="N56" s="314"/>
      <c r="O56" s="314"/>
      <c r="P56" s="315" t="str">
        <f t="shared" si="4"/>
        <v/>
      </c>
      <c r="Q56" s="316"/>
      <c r="R56" s="358"/>
      <c r="S56" s="359"/>
    </row>
    <row r="57" spans="2:19" s="23" customFormat="1" ht="22.5" customHeight="1">
      <c r="B57" s="317"/>
      <c r="C57" s="91"/>
      <c r="D57" s="158"/>
      <c r="E57" s="158"/>
      <c r="F57" s="158"/>
      <c r="G57" s="158"/>
      <c r="H57" s="158"/>
      <c r="I57" s="158"/>
      <c r="J57" s="158"/>
      <c r="K57" s="158"/>
      <c r="L57" s="159"/>
      <c r="M57" s="159"/>
      <c r="N57" s="314"/>
      <c r="O57" s="314"/>
      <c r="P57" s="315" t="str">
        <f t="shared" si="4"/>
        <v/>
      </c>
      <c r="Q57" s="316"/>
      <c r="R57" s="358"/>
      <c r="S57" s="359"/>
    </row>
    <row r="58" spans="2:19" s="23" customFormat="1" ht="22.5" customHeight="1">
      <c r="B58" s="317"/>
      <c r="C58" s="91"/>
      <c r="D58" s="158"/>
      <c r="E58" s="158"/>
      <c r="F58" s="158"/>
      <c r="G58" s="158"/>
      <c r="H58" s="158"/>
      <c r="I58" s="158"/>
      <c r="J58" s="158"/>
      <c r="K58" s="158"/>
      <c r="L58" s="159"/>
      <c r="M58" s="159"/>
      <c r="N58" s="314"/>
      <c r="O58" s="314"/>
      <c r="P58" s="315" t="str">
        <f t="shared" si="4"/>
        <v/>
      </c>
      <c r="Q58" s="316"/>
      <c r="R58" s="358"/>
      <c r="S58" s="359"/>
    </row>
    <row r="59" spans="2:19" s="23" customFormat="1" ht="22.5" customHeight="1">
      <c r="B59" s="317"/>
      <c r="C59" s="91"/>
      <c r="D59" s="158"/>
      <c r="E59" s="158"/>
      <c r="F59" s="158"/>
      <c r="G59" s="158"/>
      <c r="H59" s="158"/>
      <c r="I59" s="158"/>
      <c r="J59" s="158"/>
      <c r="K59" s="158"/>
      <c r="L59" s="159"/>
      <c r="M59" s="159"/>
      <c r="N59" s="314"/>
      <c r="O59" s="314"/>
      <c r="P59" s="315" t="str">
        <f t="shared" si="4"/>
        <v/>
      </c>
      <c r="Q59" s="316"/>
      <c r="R59" s="358"/>
      <c r="S59" s="359"/>
    </row>
    <row r="60" spans="2:19" s="23" customFormat="1" ht="22.5" customHeight="1">
      <c r="B60" s="317"/>
      <c r="C60" s="91"/>
      <c r="D60" s="158"/>
      <c r="E60" s="158"/>
      <c r="F60" s="158"/>
      <c r="G60" s="158"/>
      <c r="H60" s="158"/>
      <c r="I60" s="158"/>
      <c r="J60" s="158"/>
      <c r="K60" s="158"/>
      <c r="L60" s="159"/>
      <c r="M60" s="159"/>
      <c r="N60" s="314"/>
      <c r="O60" s="314"/>
      <c r="P60" s="315" t="str">
        <f t="shared" si="4"/>
        <v/>
      </c>
      <c r="Q60" s="316"/>
      <c r="R60" s="358"/>
      <c r="S60" s="359"/>
    </row>
    <row r="61" spans="2:19" s="23" customFormat="1" ht="22.5" customHeight="1">
      <c r="B61" s="317"/>
      <c r="C61" s="91"/>
      <c r="D61" s="158"/>
      <c r="E61" s="158"/>
      <c r="F61" s="158"/>
      <c r="G61" s="158"/>
      <c r="H61" s="158"/>
      <c r="I61" s="158"/>
      <c r="J61" s="158"/>
      <c r="K61" s="158"/>
      <c r="L61" s="159"/>
      <c r="M61" s="159"/>
      <c r="N61" s="314"/>
      <c r="O61" s="314"/>
      <c r="P61" s="315" t="str">
        <f t="shared" si="4"/>
        <v/>
      </c>
      <c r="Q61" s="316"/>
      <c r="R61" s="358"/>
      <c r="S61" s="359"/>
    </row>
    <row r="62" spans="2:19" s="23" customFormat="1" ht="22.5" customHeight="1" thickBot="1">
      <c r="B62" s="318"/>
      <c r="C62" s="92"/>
      <c r="D62" s="383"/>
      <c r="E62" s="383"/>
      <c r="F62" s="383"/>
      <c r="G62" s="383"/>
      <c r="H62" s="383"/>
      <c r="I62" s="383"/>
      <c r="J62" s="383"/>
      <c r="K62" s="383"/>
      <c r="L62" s="384"/>
      <c r="M62" s="384"/>
      <c r="N62" s="395"/>
      <c r="O62" s="395"/>
      <c r="P62" s="319" t="str">
        <f t="shared" ref="P62:P82" si="5">IF(COUNTBLANK(L62)=1,"",L62*N62)</f>
        <v/>
      </c>
      <c r="Q62" s="320"/>
      <c r="R62" s="348"/>
      <c r="S62" s="349"/>
    </row>
    <row r="63" spans="2:19" s="23" customFormat="1" ht="22.5" customHeight="1">
      <c r="B63" s="160" t="s">
        <v>81</v>
      </c>
      <c r="C63" s="90"/>
      <c r="D63" s="299"/>
      <c r="E63" s="299"/>
      <c r="F63" s="299"/>
      <c r="G63" s="299"/>
      <c r="H63" s="299"/>
      <c r="I63" s="299"/>
      <c r="J63" s="299"/>
      <c r="K63" s="299"/>
      <c r="L63" s="154"/>
      <c r="M63" s="154"/>
      <c r="N63" s="300"/>
      <c r="O63" s="300"/>
      <c r="P63" s="301" t="str">
        <f t="shared" si="5"/>
        <v/>
      </c>
      <c r="Q63" s="302"/>
      <c r="R63" s="346" t="str">
        <f>IF(COUNTBLANK(P63)=1,"",SUM(P63:Q68))</f>
        <v/>
      </c>
      <c r="S63" s="347"/>
    </row>
    <row r="64" spans="2:19" s="23" customFormat="1" ht="22.5" customHeight="1">
      <c r="B64" s="161"/>
      <c r="C64" s="91"/>
      <c r="D64" s="169"/>
      <c r="E64" s="169"/>
      <c r="F64" s="169"/>
      <c r="G64" s="169"/>
      <c r="H64" s="169"/>
      <c r="I64" s="169"/>
      <c r="J64" s="169"/>
      <c r="K64" s="169"/>
      <c r="L64" s="170"/>
      <c r="M64" s="170"/>
      <c r="N64" s="303"/>
      <c r="O64" s="303"/>
      <c r="P64" s="325" t="str">
        <f>IF(COUNTBLANK(L64)=1,"",L64*N64)</f>
        <v/>
      </c>
      <c r="Q64" s="316"/>
      <c r="R64" s="358"/>
      <c r="S64" s="359"/>
    </row>
    <row r="65" spans="2:19" s="23" customFormat="1" ht="22.5" customHeight="1">
      <c r="B65" s="161"/>
      <c r="C65" s="91"/>
      <c r="D65" s="169"/>
      <c r="E65" s="169"/>
      <c r="F65" s="169"/>
      <c r="G65" s="169"/>
      <c r="H65" s="169"/>
      <c r="I65" s="169"/>
      <c r="J65" s="169"/>
      <c r="K65" s="169"/>
      <c r="L65" s="170"/>
      <c r="M65" s="170"/>
      <c r="N65" s="303"/>
      <c r="O65" s="303"/>
      <c r="P65" s="325" t="str">
        <f t="shared" ref="P65:P66" si="6">IF(COUNTBLANK(L65)=1,"",L65*N65)</f>
        <v/>
      </c>
      <c r="Q65" s="316"/>
      <c r="R65" s="358"/>
      <c r="S65" s="359"/>
    </row>
    <row r="66" spans="2:19" s="23" customFormat="1" ht="22.5" customHeight="1">
      <c r="B66" s="161"/>
      <c r="C66" s="91"/>
      <c r="D66" s="169"/>
      <c r="E66" s="169"/>
      <c r="F66" s="169"/>
      <c r="G66" s="169"/>
      <c r="H66" s="169"/>
      <c r="I66" s="169"/>
      <c r="J66" s="169"/>
      <c r="K66" s="169"/>
      <c r="L66" s="170"/>
      <c r="M66" s="170"/>
      <c r="N66" s="303"/>
      <c r="O66" s="303"/>
      <c r="P66" s="325" t="str">
        <f t="shared" si="6"/>
        <v/>
      </c>
      <c r="Q66" s="316"/>
      <c r="R66" s="358"/>
      <c r="S66" s="359"/>
    </row>
    <row r="67" spans="2:19" s="23" customFormat="1" ht="22.5" customHeight="1">
      <c r="B67" s="167"/>
      <c r="C67" s="91"/>
      <c r="D67" s="158"/>
      <c r="E67" s="158"/>
      <c r="F67" s="158"/>
      <c r="G67" s="158"/>
      <c r="H67" s="158"/>
      <c r="I67" s="158"/>
      <c r="J67" s="158"/>
      <c r="K67" s="158"/>
      <c r="L67" s="159"/>
      <c r="M67" s="159"/>
      <c r="N67" s="314"/>
      <c r="O67" s="314"/>
      <c r="P67" s="325" t="str">
        <f t="shared" si="5"/>
        <v/>
      </c>
      <c r="Q67" s="316"/>
      <c r="R67" s="358"/>
      <c r="S67" s="359"/>
    </row>
    <row r="68" spans="2:19" s="23" customFormat="1" ht="22.5" customHeight="1" thickBot="1">
      <c r="B68" s="168"/>
      <c r="C68" s="92"/>
      <c r="D68" s="383"/>
      <c r="E68" s="383"/>
      <c r="F68" s="383"/>
      <c r="G68" s="383"/>
      <c r="H68" s="383"/>
      <c r="I68" s="383"/>
      <c r="J68" s="383"/>
      <c r="K68" s="383"/>
      <c r="L68" s="384"/>
      <c r="M68" s="384"/>
      <c r="N68" s="395"/>
      <c r="O68" s="395"/>
      <c r="P68" s="319" t="str">
        <f t="shared" si="5"/>
        <v/>
      </c>
      <c r="Q68" s="320"/>
      <c r="R68" s="348"/>
      <c r="S68" s="349"/>
    </row>
    <row r="69" spans="2:19" s="23" customFormat="1" ht="20.149999999999999" hidden="1" customHeight="1">
      <c r="B69" s="160" t="s">
        <v>6</v>
      </c>
      <c r="C69" s="380" t="s">
        <v>128</v>
      </c>
      <c r="D69" s="381"/>
      <c r="E69" s="381"/>
      <c r="F69" s="381"/>
      <c r="G69" s="381"/>
      <c r="H69" s="381"/>
      <c r="I69" s="381"/>
      <c r="J69" s="381"/>
      <c r="K69" s="381"/>
      <c r="L69" s="381"/>
      <c r="M69" s="381"/>
      <c r="N69" s="381"/>
      <c r="O69" s="381"/>
      <c r="P69" s="381"/>
      <c r="Q69" s="382"/>
      <c r="R69" s="358" t="str">
        <f>IF(COUNTBLANK('個人防護具　別紙'!Q6)=1,"",SUM('個人防護具　別紙'!Q6))</f>
        <v/>
      </c>
      <c r="S69" s="359"/>
    </row>
    <row r="70" spans="2:19" s="23" customFormat="1" ht="20.149999999999999" hidden="1" customHeight="1">
      <c r="B70" s="161"/>
      <c r="C70" s="385" t="s">
        <v>160</v>
      </c>
      <c r="D70" s="386"/>
      <c r="E70" s="386"/>
      <c r="F70" s="386"/>
      <c r="G70" s="386"/>
      <c r="H70" s="386"/>
      <c r="I70" s="386"/>
      <c r="J70" s="386"/>
      <c r="K70" s="386"/>
      <c r="L70" s="386"/>
      <c r="M70" s="386"/>
      <c r="N70" s="386"/>
      <c r="O70" s="386"/>
      <c r="P70" s="386"/>
      <c r="Q70" s="387"/>
      <c r="R70" s="358"/>
      <c r="S70" s="359"/>
    </row>
    <row r="71" spans="2:19" s="23" customFormat="1" ht="20.149999999999999" hidden="1" customHeight="1" thickBot="1">
      <c r="B71" s="161"/>
      <c r="C71" s="388"/>
      <c r="D71" s="389"/>
      <c r="E71" s="389"/>
      <c r="F71" s="389"/>
      <c r="G71" s="389"/>
      <c r="H71" s="389"/>
      <c r="I71" s="389"/>
      <c r="J71" s="389"/>
      <c r="K71" s="389"/>
      <c r="L71" s="389"/>
      <c r="M71" s="389"/>
      <c r="N71" s="389"/>
      <c r="O71" s="389"/>
      <c r="P71" s="389"/>
      <c r="Q71" s="390"/>
      <c r="R71" s="358"/>
      <c r="S71" s="359"/>
    </row>
    <row r="72" spans="2:19" s="23" customFormat="1" ht="22.5" customHeight="1">
      <c r="B72" s="160" t="s">
        <v>10</v>
      </c>
      <c r="C72" s="90"/>
      <c r="D72" s="155"/>
      <c r="E72" s="156"/>
      <c r="F72" s="156"/>
      <c r="G72" s="156"/>
      <c r="H72" s="156"/>
      <c r="I72" s="156"/>
      <c r="J72" s="156"/>
      <c r="K72" s="157"/>
      <c r="L72" s="321"/>
      <c r="M72" s="322"/>
      <c r="N72" s="323"/>
      <c r="O72" s="324"/>
      <c r="P72" s="301" t="str">
        <f t="shared" si="5"/>
        <v/>
      </c>
      <c r="Q72" s="302"/>
      <c r="R72" s="346" t="str">
        <f>IF(COUNTBLANK(P72)=1,"",SUM(P72:Q77))</f>
        <v/>
      </c>
      <c r="S72" s="347"/>
    </row>
    <row r="73" spans="2:19" s="23" customFormat="1" ht="22.5" customHeight="1">
      <c r="B73" s="161"/>
      <c r="C73" s="93"/>
      <c r="D73" s="164"/>
      <c r="E73" s="165"/>
      <c r="F73" s="165"/>
      <c r="G73" s="165"/>
      <c r="H73" s="165"/>
      <c r="I73" s="165"/>
      <c r="J73" s="165"/>
      <c r="K73" s="166"/>
      <c r="L73" s="159"/>
      <c r="M73" s="159"/>
      <c r="N73" s="314"/>
      <c r="O73" s="314"/>
      <c r="P73" s="325" t="str">
        <f t="shared" ref="P73:P75" si="7">IF(COUNTBLANK(L73)=1,"",L73*N73)</f>
        <v/>
      </c>
      <c r="Q73" s="316"/>
      <c r="R73" s="358"/>
      <c r="S73" s="359"/>
    </row>
    <row r="74" spans="2:19" s="23" customFormat="1" ht="22.5" customHeight="1">
      <c r="B74" s="161"/>
      <c r="C74" s="93"/>
      <c r="D74" s="164"/>
      <c r="E74" s="165"/>
      <c r="F74" s="165"/>
      <c r="G74" s="165"/>
      <c r="H74" s="165"/>
      <c r="I74" s="165"/>
      <c r="J74" s="165"/>
      <c r="K74" s="166"/>
      <c r="L74" s="159"/>
      <c r="M74" s="159"/>
      <c r="N74" s="314"/>
      <c r="O74" s="314"/>
      <c r="P74" s="325" t="str">
        <f t="shared" si="7"/>
        <v/>
      </c>
      <c r="Q74" s="316"/>
      <c r="R74" s="358"/>
      <c r="S74" s="359"/>
    </row>
    <row r="75" spans="2:19" s="23" customFormat="1" ht="22.5" customHeight="1">
      <c r="B75" s="161"/>
      <c r="C75" s="93"/>
      <c r="D75" s="164"/>
      <c r="E75" s="165"/>
      <c r="F75" s="165"/>
      <c r="G75" s="165"/>
      <c r="H75" s="165"/>
      <c r="I75" s="165"/>
      <c r="J75" s="165"/>
      <c r="K75" s="166"/>
      <c r="L75" s="159"/>
      <c r="M75" s="159"/>
      <c r="N75" s="314"/>
      <c r="O75" s="314"/>
      <c r="P75" s="325" t="str">
        <f t="shared" si="7"/>
        <v/>
      </c>
      <c r="Q75" s="316"/>
      <c r="R75" s="358"/>
      <c r="S75" s="359"/>
    </row>
    <row r="76" spans="2:19" s="23" customFormat="1" ht="22.5" customHeight="1">
      <c r="B76" s="167"/>
      <c r="C76" s="91"/>
      <c r="D76" s="164"/>
      <c r="E76" s="165"/>
      <c r="F76" s="165"/>
      <c r="G76" s="165"/>
      <c r="H76" s="165"/>
      <c r="I76" s="165"/>
      <c r="J76" s="165"/>
      <c r="K76" s="166"/>
      <c r="L76" s="159"/>
      <c r="M76" s="159"/>
      <c r="N76" s="314"/>
      <c r="O76" s="314"/>
      <c r="P76" s="325" t="str">
        <f t="shared" si="5"/>
        <v/>
      </c>
      <c r="Q76" s="316"/>
      <c r="R76" s="358"/>
      <c r="S76" s="359"/>
    </row>
    <row r="77" spans="2:19" s="23" customFormat="1" ht="22.5" customHeight="1" thickBot="1">
      <c r="B77" s="168"/>
      <c r="C77" s="94"/>
      <c r="D77" s="326"/>
      <c r="E77" s="327"/>
      <c r="F77" s="327"/>
      <c r="G77" s="327"/>
      <c r="H77" s="327"/>
      <c r="I77" s="327"/>
      <c r="J77" s="327"/>
      <c r="K77" s="328"/>
      <c r="L77" s="329"/>
      <c r="M77" s="330"/>
      <c r="N77" s="331"/>
      <c r="O77" s="332"/>
      <c r="P77" s="333" t="str">
        <f>IF(COUNTBLANK(L77)=1,"",L77*N77)</f>
        <v/>
      </c>
      <c r="Q77" s="334"/>
      <c r="R77" s="348"/>
      <c r="S77" s="349"/>
    </row>
    <row r="78" spans="2:19" s="23" customFormat="1" ht="22.5" customHeight="1">
      <c r="B78" s="160" t="s">
        <v>11</v>
      </c>
      <c r="C78" s="90"/>
      <c r="D78" s="155"/>
      <c r="E78" s="156"/>
      <c r="F78" s="156"/>
      <c r="G78" s="156"/>
      <c r="H78" s="156"/>
      <c r="I78" s="156"/>
      <c r="J78" s="156"/>
      <c r="K78" s="157"/>
      <c r="L78" s="340"/>
      <c r="M78" s="341"/>
      <c r="N78" s="342"/>
      <c r="O78" s="343"/>
      <c r="P78" s="301" t="str">
        <f>IF(COUNTBLANK(L78)=1,"",L78*N78)</f>
        <v/>
      </c>
      <c r="Q78" s="302"/>
      <c r="R78" s="346" t="str">
        <f>IF(COUNTBLANK(P78)=1,"",SUM(P78:Q79))</f>
        <v/>
      </c>
      <c r="S78" s="347"/>
    </row>
    <row r="79" spans="2:19" s="23" customFormat="1" ht="22.5" customHeight="1" thickBot="1">
      <c r="B79" s="168"/>
      <c r="C79" s="94"/>
      <c r="D79" s="326"/>
      <c r="E79" s="327"/>
      <c r="F79" s="327"/>
      <c r="G79" s="327"/>
      <c r="H79" s="327"/>
      <c r="I79" s="327"/>
      <c r="J79" s="327"/>
      <c r="K79" s="328"/>
      <c r="L79" s="329"/>
      <c r="M79" s="330"/>
      <c r="N79" s="331"/>
      <c r="O79" s="332"/>
      <c r="P79" s="333" t="str">
        <f>IF(COUNTBLANK(L79)=1,"",L79*N79)</f>
        <v/>
      </c>
      <c r="Q79" s="334"/>
      <c r="R79" s="348"/>
      <c r="S79" s="349"/>
    </row>
    <row r="80" spans="2:19" s="23" customFormat="1" ht="23.25" customHeight="1">
      <c r="B80" s="151" t="s">
        <v>82</v>
      </c>
      <c r="C80" s="90"/>
      <c r="D80" s="335"/>
      <c r="E80" s="336"/>
      <c r="F80" s="336"/>
      <c r="G80" s="336"/>
      <c r="H80" s="336"/>
      <c r="I80" s="336"/>
      <c r="J80" s="336"/>
      <c r="K80" s="337"/>
      <c r="L80" s="321"/>
      <c r="M80" s="322"/>
      <c r="N80" s="323"/>
      <c r="O80" s="324"/>
      <c r="P80" s="338" t="str">
        <f t="shared" si="5"/>
        <v/>
      </c>
      <c r="Q80" s="339"/>
      <c r="R80" s="346" t="str">
        <f>IF(COUNTBLANK(P80)=1,"",SUM(P80:Q82))</f>
        <v/>
      </c>
      <c r="S80" s="347"/>
    </row>
    <row r="81" spans="2:19" s="23" customFormat="1" ht="23.25" customHeight="1">
      <c r="B81" s="152"/>
      <c r="C81" s="91"/>
      <c r="D81" s="158"/>
      <c r="E81" s="158"/>
      <c r="F81" s="158"/>
      <c r="G81" s="158"/>
      <c r="H81" s="158"/>
      <c r="I81" s="158"/>
      <c r="J81" s="158"/>
      <c r="K81" s="158"/>
      <c r="L81" s="159"/>
      <c r="M81" s="159"/>
      <c r="N81" s="314"/>
      <c r="O81" s="314"/>
      <c r="P81" s="344" t="str">
        <f t="shared" ref="P81" si="8">IF(COUNTBLANK(L81)=1,"",L81*N81)</f>
        <v/>
      </c>
      <c r="Q81" s="344"/>
      <c r="R81" s="358"/>
      <c r="S81" s="359"/>
    </row>
    <row r="82" spans="2:19" s="23" customFormat="1" ht="23.25" customHeight="1" thickBot="1">
      <c r="B82" s="318"/>
      <c r="C82" s="95"/>
      <c r="D82" s="326"/>
      <c r="E82" s="327"/>
      <c r="F82" s="327"/>
      <c r="G82" s="327"/>
      <c r="H82" s="327"/>
      <c r="I82" s="327"/>
      <c r="J82" s="327"/>
      <c r="K82" s="328"/>
      <c r="L82" s="329"/>
      <c r="M82" s="330"/>
      <c r="N82" s="331"/>
      <c r="O82" s="332"/>
      <c r="P82" s="319" t="str">
        <f t="shared" si="5"/>
        <v/>
      </c>
      <c r="Q82" s="320"/>
      <c r="R82" s="348"/>
      <c r="S82" s="349"/>
    </row>
    <row r="83" spans="2:19" s="23" customFormat="1" ht="23.25" customHeight="1">
      <c r="B83" s="160" t="s">
        <v>83</v>
      </c>
      <c r="C83" s="90"/>
      <c r="D83" s="155"/>
      <c r="E83" s="156"/>
      <c r="F83" s="156"/>
      <c r="G83" s="156"/>
      <c r="H83" s="156"/>
      <c r="I83" s="156"/>
      <c r="J83" s="156"/>
      <c r="K83" s="157"/>
      <c r="L83" s="340"/>
      <c r="M83" s="341"/>
      <c r="N83" s="342"/>
      <c r="O83" s="343"/>
      <c r="P83" s="360" t="str">
        <f t="shared" ref="P83:P86" si="9">IF(COUNTBLANK(L83)=1,"",L83*N83)</f>
        <v/>
      </c>
      <c r="Q83" s="302"/>
      <c r="R83" s="346" t="str">
        <f>IF(COUNTBLANK(P83)=1,"",SUM(P83:Q84))</f>
        <v/>
      </c>
      <c r="S83" s="347"/>
    </row>
    <row r="84" spans="2:19" s="23" customFormat="1" ht="23.25" customHeight="1" thickBot="1">
      <c r="B84" s="168"/>
      <c r="C84" s="94"/>
      <c r="D84" s="326"/>
      <c r="E84" s="327"/>
      <c r="F84" s="327"/>
      <c r="G84" s="327"/>
      <c r="H84" s="327"/>
      <c r="I84" s="327"/>
      <c r="J84" s="327"/>
      <c r="K84" s="328"/>
      <c r="L84" s="329"/>
      <c r="M84" s="330"/>
      <c r="N84" s="331"/>
      <c r="O84" s="332"/>
      <c r="P84" s="350" t="str">
        <f t="shared" si="9"/>
        <v/>
      </c>
      <c r="Q84" s="351"/>
      <c r="R84" s="348"/>
      <c r="S84" s="349"/>
    </row>
    <row r="85" spans="2:19" s="23" customFormat="1" ht="23.25" customHeight="1">
      <c r="B85" s="160" t="s">
        <v>112</v>
      </c>
      <c r="C85" s="90"/>
      <c r="D85" s="156"/>
      <c r="E85" s="156"/>
      <c r="F85" s="156"/>
      <c r="G85" s="156"/>
      <c r="H85" s="156"/>
      <c r="I85" s="156"/>
      <c r="J85" s="156"/>
      <c r="K85" s="156"/>
      <c r="L85" s="340"/>
      <c r="M85" s="341"/>
      <c r="N85" s="369"/>
      <c r="O85" s="343"/>
      <c r="P85" s="333" t="str">
        <f t="shared" si="9"/>
        <v/>
      </c>
      <c r="Q85" s="334"/>
      <c r="R85" s="346" t="str">
        <f>IF(COUNTBLANK(P85)=1,"",SUM(P85:Q86))</f>
        <v/>
      </c>
      <c r="S85" s="347"/>
    </row>
    <row r="86" spans="2:19" s="23" customFormat="1" ht="23.25" customHeight="1" thickBot="1">
      <c r="B86" s="167"/>
      <c r="C86" s="96"/>
      <c r="D86" s="163"/>
      <c r="E86" s="163"/>
      <c r="F86" s="163"/>
      <c r="G86" s="163"/>
      <c r="H86" s="163"/>
      <c r="I86" s="163"/>
      <c r="J86" s="163"/>
      <c r="K86" s="163"/>
      <c r="L86" s="363"/>
      <c r="M86" s="364"/>
      <c r="N86" s="367"/>
      <c r="O86" s="368"/>
      <c r="P86" s="370" t="str">
        <f t="shared" si="9"/>
        <v/>
      </c>
      <c r="Q86" s="371"/>
      <c r="R86" s="358"/>
      <c r="S86" s="359"/>
    </row>
    <row r="87" spans="2:19" s="23" customFormat="1" ht="23.25" customHeight="1">
      <c r="B87" s="151" t="s">
        <v>113</v>
      </c>
      <c r="C87" s="90"/>
      <c r="D87" s="155"/>
      <c r="E87" s="156"/>
      <c r="F87" s="156"/>
      <c r="G87" s="156"/>
      <c r="H87" s="156"/>
      <c r="I87" s="156"/>
      <c r="J87" s="156"/>
      <c r="K87" s="157"/>
      <c r="L87" s="154"/>
      <c r="M87" s="154"/>
      <c r="N87" s="372"/>
      <c r="O87" s="324"/>
      <c r="P87" s="373" t="str">
        <f t="shared" ref="P87:P89" si="10">IF(COUNTBLANK(L87)=1,"",L87*N87)</f>
        <v/>
      </c>
      <c r="Q87" s="339"/>
      <c r="R87" s="374" t="str">
        <f>IF(COUNTBLANK(P87)=1,"",SUM(P87:Q89))</f>
        <v/>
      </c>
      <c r="S87" s="375"/>
    </row>
    <row r="88" spans="2:19" s="23" customFormat="1" ht="23.25" customHeight="1">
      <c r="B88" s="152"/>
      <c r="C88" s="93"/>
      <c r="D88" s="162"/>
      <c r="E88" s="162"/>
      <c r="F88" s="162"/>
      <c r="G88" s="162"/>
      <c r="H88" s="162"/>
      <c r="I88" s="162"/>
      <c r="J88" s="162"/>
      <c r="K88" s="162"/>
      <c r="L88" s="361"/>
      <c r="M88" s="362"/>
      <c r="N88" s="314"/>
      <c r="O88" s="314"/>
      <c r="P88" s="370" t="str">
        <f t="shared" si="10"/>
        <v/>
      </c>
      <c r="Q88" s="371"/>
      <c r="R88" s="376"/>
      <c r="S88" s="377"/>
    </row>
    <row r="89" spans="2:19" s="23" customFormat="1" ht="23.25" customHeight="1" thickBot="1">
      <c r="B89" s="153"/>
      <c r="C89" s="95"/>
      <c r="D89" s="327"/>
      <c r="E89" s="327"/>
      <c r="F89" s="327"/>
      <c r="G89" s="327"/>
      <c r="H89" s="327"/>
      <c r="I89" s="327"/>
      <c r="J89" s="327"/>
      <c r="K89" s="327"/>
      <c r="L89" s="329"/>
      <c r="M89" s="330"/>
      <c r="N89" s="365"/>
      <c r="O89" s="366"/>
      <c r="P89" s="350" t="str">
        <f t="shared" si="10"/>
        <v/>
      </c>
      <c r="Q89" s="351"/>
      <c r="R89" s="378"/>
      <c r="S89" s="379"/>
    </row>
    <row r="90" spans="2:19" s="23" customFormat="1" ht="40" customHeight="1" thickBot="1">
      <c r="B90" s="352" t="s">
        <v>84</v>
      </c>
      <c r="C90" s="353"/>
      <c r="D90" s="353"/>
      <c r="E90" s="353"/>
      <c r="F90" s="353"/>
      <c r="G90" s="353"/>
      <c r="H90" s="353"/>
      <c r="I90" s="353"/>
      <c r="J90" s="353"/>
      <c r="K90" s="353"/>
      <c r="L90" s="353"/>
      <c r="M90" s="353"/>
      <c r="N90" s="353"/>
      <c r="O90" s="354"/>
      <c r="P90" s="355">
        <f>IF(COUNTBLANK(R52:S89)=1,"",SUM(R52:S89))</f>
        <v>0</v>
      </c>
      <c r="Q90" s="356"/>
      <c r="R90" s="356"/>
      <c r="S90" s="357"/>
    </row>
    <row r="91" spans="2:19" s="23" customFormat="1" ht="20.149999999999999" customHeight="1">
      <c r="B91" s="26" t="s">
        <v>85</v>
      </c>
      <c r="C91" s="42"/>
      <c r="D91" s="42"/>
      <c r="E91" s="42"/>
      <c r="F91" s="42"/>
      <c r="G91" s="42"/>
      <c r="H91" s="42"/>
      <c r="I91" s="42"/>
      <c r="J91" s="42"/>
      <c r="K91" s="42"/>
      <c r="L91" s="42"/>
      <c r="M91" s="42"/>
      <c r="N91" s="42"/>
      <c r="O91" s="42"/>
      <c r="P91" s="345"/>
      <c r="Q91" s="345"/>
      <c r="R91" s="345"/>
      <c r="S91" s="345"/>
    </row>
  </sheetData>
  <sheetProtection algorithmName="SHA-512" hashValue="EnySoyeCO3OYgaR6xNSwbd3e2nh6U4N3+e/858zNTq3CY7vhexL3rokERJaej94UlxKaP9ZDps9DkfVTyZiQeA==" saltValue="dJ5y54dMyZfj4A+eQT4X2Q==" spinCount="100000" sheet="1" insertRows="0"/>
  <mergeCells count="259">
    <mergeCell ref="R23:S26"/>
    <mergeCell ref="R27:S34"/>
    <mergeCell ref="P75:Q75"/>
    <mergeCell ref="N73:O73"/>
    <mergeCell ref="P73:Q73"/>
    <mergeCell ref="L64:M64"/>
    <mergeCell ref="N64:O64"/>
    <mergeCell ref="P64:Q64"/>
    <mergeCell ref="R69:S71"/>
    <mergeCell ref="R72:S77"/>
    <mergeCell ref="R63:S68"/>
    <mergeCell ref="L67:M67"/>
    <mergeCell ref="N67:O67"/>
    <mergeCell ref="P67:Q67"/>
    <mergeCell ref="L68:M68"/>
    <mergeCell ref="N68:O68"/>
    <mergeCell ref="P68:Q68"/>
    <mergeCell ref="P52:Q52"/>
    <mergeCell ref="P48:S48"/>
    <mergeCell ref="R35:S38"/>
    <mergeCell ref="R39:S46"/>
    <mergeCell ref="P65:Q65"/>
    <mergeCell ref="R51:S51"/>
    <mergeCell ref="N62:O62"/>
    <mergeCell ref="R78:S79"/>
    <mergeCell ref="D79:K79"/>
    <mergeCell ref="L79:M79"/>
    <mergeCell ref="N79:O79"/>
    <mergeCell ref="P79:Q79"/>
    <mergeCell ref="L74:M74"/>
    <mergeCell ref="N74:O74"/>
    <mergeCell ref="P74:Q74"/>
    <mergeCell ref="R52:S62"/>
    <mergeCell ref="C69:Q69"/>
    <mergeCell ref="D67:K67"/>
    <mergeCell ref="D68:K68"/>
    <mergeCell ref="P66:Q66"/>
    <mergeCell ref="P55:Q55"/>
    <mergeCell ref="P56:Q56"/>
    <mergeCell ref="P57:Q57"/>
    <mergeCell ref="P58:Q58"/>
    <mergeCell ref="D62:K62"/>
    <mergeCell ref="L62:M62"/>
    <mergeCell ref="N58:O58"/>
    <mergeCell ref="N59:O59"/>
    <mergeCell ref="N60:O60"/>
    <mergeCell ref="C70:Q71"/>
    <mergeCell ref="N66:O66"/>
    <mergeCell ref="R85:S86"/>
    <mergeCell ref="N89:O89"/>
    <mergeCell ref="N88:O88"/>
    <mergeCell ref="N86:O86"/>
    <mergeCell ref="N85:O85"/>
    <mergeCell ref="P89:Q89"/>
    <mergeCell ref="P88:Q88"/>
    <mergeCell ref="P86:Q86"/>
    <mergeCell ref="P85:Q85"/>
    <mergeCell ref="N87:O87"/>
    <mergeCell ref="P87:Q87"/>
    <mergeCell ref="R87:S89"/>
    <mergeCell ref="P91:S91"/>
    <mergeCell ref="R83:S84"/>
    <mergeCell ref="D84:K84"/>
    <mergeCell ref="L84:M84"/>
    <mergeCell ref="N84:O84"/>
    <mergeCell ref="P84:Q84"/>
    <mergeCell ref="B90:O90"/>
    <mergeCell ref="P90:S90"/>
    <mergeCell ref="R80:S82"/>
    <mergeCell ref="D82:K82"/>
    <mergeCell ref="L82:M82"/>
    <mergeCell ref="N82:O82"/>
    <mergeCell ref="P82:Q82"/>
    <mergeCell ref="B83:B84"/>
    <mergeCell ref="D83:K83"/>
    <mergeCell ref="L83:M83"/>
    <mergeCell ref="N83:O83"/>
    <mergeCell ref="P83:Q83"/>
    <mergeCell ref="B85:B86"/>
    <mergeCell ref="L89:M89"/>
    <mergeCell ref="L88:M88"/>
    <mergeCell ref="L86:M86"/>
    <mergeCell ref="L85:M85"/>
    <mergeCell ref="D89:K89"/>
    <mergeCell ref="B80:B82"/>
    <mergeCell ref="D80:K80"/>
    <mergeCell ref="L80:M80"/>
    <mergeCell ref="N80:O80"/>
    <mergeCell ref="P80:Q80"/>
    <mergeCell ref="B78:B79"/>
    <mergeCell ref="D78:K78"/>
    <mergeCell ref="L78:M78"/>
    <mergeCell ref="N78:O78"/>
    <mergeCell ref="P78:Q78"/>
    <mergeCell ref="D81:K81"/>
    <mergeCell ref="L81:M81"/>
    <mergeCell ref="N81:O81"/>
    <mergeCell ref="P81:Q81"/>
    <mergeCell ref="B72:B77"/>
    <mergeCell ref="D72:K72"/>
    <mergeCell ref="L72:M72"/>
    <mergeCell ref="N72:O72"/>
    <mergeCell ref="P72:Q72"/>
    <mergeCell ref="D76:K76"/>
    <mergeCell ref="L76:M76"/>
    <mergeCell ref="P76:Q76"/>
    <mergeCell ref="D77:K77"/>
    <mergeCell ref="L77:M77"/>
    <mergeCell ref="N77:O77"/>
    <mergeCell ref="P77:Q77"/>
    <mergeCell ref="L73:M73"/>
    <mergeCell ref="D75:K75"/>
    <mergeCell ref="D74:K74"/>
    <mergeCell ref="N76:O76"/>
    <mergeCell ref="N75:O75"/>
    <mergeCell ref="P62:Q62"/>
    <mergeCell ref="D54:K54"/>
    <mergeCell ref="L54:M54"/>
    <mergeCell ref="N54:O54"/>
    <mergeCell ref="P54:Q54"/>
    <mergeCell ref="D61:K61"/>
    <mergeCell ref="L61:M61"/>
    <mergeCell ref="N61:O61"/>
    <mergeCell ref="P61:Q61"/>
    <mergeCell ref="N55:O55"/>
    <mergeCell ref="N56:O56"/>
    <mergeCell ref="N57:O57"/>
    <mergeCell ref="D63:K63"/>
    <mergeCell ref="L63:M63"/>
    <mergeCell ref="N63:O63"/>
    <mergeCell ref="P63:Q63"/>
    <mergeCell ref="D64:K64"/>
    <mergeCell ref="D65:K65"/>
    <mergeCell ref="L65:M65"/>
    <mergeCell ref="N65:O65"/>
    <mergeCell ref="B49:B51"/>
    <mergeCell ref="C49:C51"/>
    <mergeCell ref="D49:K51"/>
    <mergeCell ref="L49:M51"/>
    <mergeCell ref="N49:O51"/>
    <mergeCell ref="P49:Q51"/>
    <mergeCell ref="L53:M53"/>
    <mergeCell ref="N53:O53"/>
    <mergeCell ref="P53:Q53"/>
    <mergeCell ref="B52:B62"/>
    <mergeCell ref="L52:M52"/>
    <mergeCell ref="N52:O52"/>
    <mergeCell ref="P59:Q59"/>
    <mergeCell ref="P60:Q60"/>
    <mergeCell ref="D53:K53"/>
    <mergeCell ref="D52:K52"/>
    <mergeCell ref="C43:E46"/>
    <mergeCell ref="F43:F46"/>
    <mergeCell ref="N43:Q46"/>
    <mergeCell ref="B43:B46"/>
    <mergeCell ref="G43:I46"/>
    <mergeCell ref="L43:M46"/>
    <mergeCell ref="J43:J46"/>
    <mergeCell ref="K39:K46"/>
    <mergeCell ref="B31:B34"/>
    <mergeCell ref="C31:E34"/>
    <mergeCell ref="F31:F34"/>
    <mergeCell ref="G31:I34"/>
    <mergeCell ref="L31:M34"/>
    <mergeCell ref="N31:Q34"/>
    <mergeCell ref="B35:B38"/>
    <mergeCell ref="B39:B42"/>
    <mergeCell ref="G39:I42"/>
    <mergeCell ref="L39:M42"/>
    <mergeCell ref="C39:E42"/>
    <mergeCell ref="F39:F42"/>
    <mergeCell ref="N39:Q42"/>
    <mergeCell ref="C35:F38"/>
    <mergeCell ref="G35:Q38"/>
    <mergeCell ref="J31:J34"/>
    <mergeCell ref="K23:K34"/>
    <mergeCell ref="N23:Q26"/>
    <mergeCell ref="B27:B30"/>
    <mergeCell ref="C27:E30"/>
    <mergeCell ref="F27:F30"/>
    <mergeCell ref="G27:I30"/>
    <mergeCell ref="L27:M30"/>
    <mergeCell ref="N27:Q30"/>
    <mergeCell ref="B23:B26"/>
    <mergeCell ref="C23:E26"/>
    <mergeCell ref="F23:F26"/>
    <mergeCell ref="G23:I26"/>
    <mergeCell ref="L23:M26"/>
    <mergeCell ref="J23:J26"/>
    <mergeCell ref="J27:J30"/>
    <mergeCell ref="A2:S2"/>
    <mergeCell ref="O3:Q3"/>
    <mergeCell ref="B4:B6"/>
    <mergeCell ref="C4:F5"/>
    <mergeCell ref="G4:I6"/>
    <mergeCell ref="N4:Q5"/>
    <mergeCell ref="L5:M6"/>
    <mergeCell ref="C6:F6"/>
    <mergeCell ref="N6:Q6"/>
    <mergeCell ref="B7:B10"/>
    <mergeCell ref="C7:E10"/>
    <mergeCell ref="F7:F10"/>
    <mergeCell ref="G7:I10"/>
    <mergeCell ref="L7:M10"/>
    <mergeCell ref="N7:Q10"/>
    <mergeCell ref="N11:Q14"/>
    <mergeCell ref="B11:B14"/>
    <mergeCell ref="C11:E14"/>
    <mergeCell ref="F11:F14"/>
    <mergeCell ref="G11:I14"/>
    <mergeCell ref="L11:M14"/>
    <mergeCell ref="J7:J10"/>
    <mergeCell ref="J11:J14"/>
    <mergeCell ref="K7:K14"/>
    <mergeCell ref="B15:B22"/>
    <mergeCell ref="C15:E22"/>
    <mergeCell ref="F15:F22"/>
    <mergeCell ref="G15:H16"/>
    <mergeCell ref="I15:I16"/>
    <mergeCell ref="L15:M22"/>
    <mergeCell ref="N15:Q22"/>
    <mergeCell ref="G17:H18"/>
    <mergeCell ref="I17:I18"/>
    <mergeCell ref="K21:K22"/>
    <mergeCell ref="G19:H20"/>
    <mergeCell ref="I19:I20"/>
    <mergeCell ref="G21:G22"/>
    <mergeCell ref="H21:I22"/>
    <mergeCell ref="K15:K16"/>
    <mergeCell ref="K17:K18"/>
    <mergeCell ref="K19:K20"/>
    <mergeCell ref="J15:J16"/>
    <mergeCell ref="J17:J18"/>
    <mergeCell ref="J19:J20"/>
    <mergeCell ref="J21:J22"/>
    <mergeCell ref="B87:B89"/>
    <mergeCell ref="L87:M87"/>
    <mergeCell ref="D87:K87"/>
    <mergeCell ref="D55:K55"/>
    <mergeCell ref="D56:K56"/>
    <mergeCell ref="D57:K57"/>
    <mergeCell ref="D58:K58"/>
    <mergeCell ref="D59:K59"/>
    <mergeCell ref="D60:K60"/>
    <mergeCell ref="L55:M55"/>
    <mergeCell ref="L56:M56"/>
    <mergeCell ref="L57:M57"/>
    <mergeCell ref="L58:M58"/>
    <mergeCell ref="L59:M59"/>
    <mergeCell ref="L60:M60"/>
    <mergeCell ref="B69:B71"/>
    <mergeCell ref="L75:M75"/>
    <mergeCell ref="D88:K88"/>
    <mergeCell ref="D86:K86"/>
    <mergeCell ref="D85:K85"/>
    <mergeCell ref="D73:K73"/>
    <mergeCell ref="B63:B68"/>
    <mergeCell ref="D66:K66"/>
    <mergeCell ref="L66:M66"/>
  </mergeCells>
  <phoneticPr fontId="2"/>
  <dataValidations count="1">
    <dataValidation type="list" allowBlank="1" showInputMessage="1" showErrorMessage="1" sqref="J39:J42">
      <formula1>"0,1"</formula1>
    </dataValidation>
  </dataValidations>
  <printOptions horizontalCentered="1"/>
  <pageMargins left="0.70866141732283472" right="0.70866141732283472" top="0.74803149606299213" bottom="0.74803149606299213" header="0.31496062992125984" footer="0.31496062992125984"/>
  <pageSetup paperSize="9" scale="50" fitToHeight="0" orientation="portrait" r:id="rId1"/>
  <headerFooter>
    <oddFooter>&amp;R＜【実績】個人防護具&amp;U以外&amp;U＞</oddFooter>
  </headerFooter>
  <colBreaks count="1" manualBreakCount="1">
    <brk id="20" max="61"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26"/>
  <sheetViews>
    <sheetView view="pageBreakPreview" zoomScaleNormal="100" zoomScaleSheetLayoutView="100" workbookViewId="0">
      <selection activeCell="C6" sqref="C6:D6"/>
    </sheetView>
  </sheetViews>
  <sheetFormatPr defaultRowHeight="13"/>
  <cols>
    <col min="1" max="1" width="2" customWidth="1"/>
    <col min="2" max="2" width="7" customWidth="1"/>
    <col min="3" max="4" width="5.08984375" customWidth="1"/>
    <col min="5" max="10" width="5.90625" customWidth="1"/>
    <col min="11" max="12" width="4.26953125" customWidth="1"/>
    <col min="13" max="14" width="6.6328125" customWidth="1"/>
    <col min="19" max="19" width="1.6328125" customWidth="1"/>
  </cols>
  <sheetData>
    <row r="1" spans="2:18">
      <c r="B1" t="s">
        <v>172</v>
      </c>
    </row>
    <row r="2" spans="2:18" ht="13.5" thickBot="1"/>
    <row r="3" spans="2:18" ht="14.25" customHeight="1">
      <c r="B3" s="401" t="s">
        <v>76</v>
      </c>
      <c r="C3" s="403" t="s">
        <v>175</v>
      </c>
      <c r="D3" s="403"/>
      <c r="E3" s="403"/>
      <c r="F3" s="403"/>
      <c r="G3" s="403"/>
      <c r="H3" s="403"/>
      <c r="I3" s="403"/>
      <c r="J3" s="403"/>
      <c r="K3" s="403" t="s">
        <v>77</v>
      </c>
      <c r="L3" s="403"/>
      <c r="M3" s="403" t="s">
        <v>78</v>
      </c>
      <c r="N3" s="403"/>
      <c r="O3" s="308" t="s">
        <v>79</v>
      </c>
      <c r="P3" s="309"/>
      <c r="Q3" s="74"/>
      <c r="R3" s="72"/>
    </row>
    <row r="4" spans="2:18" ht="14.25" customHeight="1">
      <c r="B4" s="402"/>
      <c r="C4" s="399"/>
      <c r="D4" s="399"/>
      <c r="E4" s="399"/>
      <c r="F4" s="399"/>
      <c r="G4" s="399"/>
      <c r="H4" s="399"/>
      <c r="I4" s="399"/>
      <c r="J4" s="399"/>
      <c r="K4" s="399"/>
      <c r="L4" s="399"/>
      <c r="M4" s="399"/>
      <c r="N4" s="399"/>
      <c r="O4" s="311"/>
      <c r="P4" s="312"/>
      <c r="Q4" s="75"/>
      <c r="R4" s="73"/>
    </row>
    <row r="5" spans="2:18" ht="14.25" customHeight="1">
      <c r="B5" s="402"/>
      <c r="C5" s="399"/>
      <c r="D5" s="399"/>
      <c r="E5" s="399"/>
      <c r="F5" s="399"/>
      <c r="G5" s="399"/>
      <c r="H5" s="399"/>
      <c r="I5" s="399"/>
      <c r="J5" s="399"/>
      <c r="K5" s="399"/>
      <c r="L5" s="399"/>
      <c r="M5" s="399"/>
      <c r="N5" s="399"/>
      <c r="O5" s="404"/>
      <c r="P5" s="405"/>
      <c r="Q5" s="399" t="s">
        <v>126</v>
      </c>
      <c r="R5" s="400"/>
    </row>
    <row r="6" spans="2:18" ht="16.5">
      <c r="B6" s="97"/>
      <c r="C6" s="407"/>
      <c r="D6" s="407"/>
      <c r="E6" s="408"/>
      <c r="F6" s="408"/>
      <c r="G6" s="408"/>
      <c r="H6" s="408"/>
      <c r="I6" s="408"/>
      <c r="J6" s="408"/>
      <c r="K6" s="409"/>
      <c r="L6" s="409"/>
      <c r="M6" s="410"/>
      <c r="N6" s="410"/>
      <c r="O6" s="406" t="str">
        <f>IF(COUNTBLANK(K6)=1,"",K6*M6)</f>
        <v/>
      </c>
      <c r="P6" s="406"/>
      <c r="Q6" s="411" t="str">
        <f>IF(COUNTBLANK(O6)=1,"",SUM(O6:P25))</f>
        <v/>
      </c>
      <c r="R6" s="412"/>
    </row>
    <row r="7" spans="2:18" ht="16.5">
      <c r="B7" s="97"/>
      <c r="C7" s="407"/>
      <c r="D7" s="407"/>
      <c r="E7" s="408"/>
      <c r="F7" s="408"/>
      <c r="G7" s="408"/>
      <c r="H7" s="408"/>
      <c r="I7" s="408"/>
      <c r="J7" s="408"/>
      <c r="K7" s="409"/>
      <c r="L7" s="409"/>
      <c r="M7" s="410"/>
      <c r="N7" s="410"/>
      <c r="O7" s="406" t="str">
        <f t="shared" ref="O7:O25" si="0">IF(COUNTBLANK(K7)=1,"",K7*M7)</f>
        <v/>
      </c>
      <c r="P7" s="406"/>
      <c r="Q7" s="411"/>
      <c r="R7" s="412"/>
    </row>
    <row r="8" spans="2:18" ht="16.5">
      <c r="B8" s="97"/>
      <c r="C8" s="407"/>
      <c r="D8" s="407"/>
      <c r="E8" s="408"/>
      <c r="F8" s="408"/>
      <c r="G8" s="408"/>
      <c r="H8" s="408"/>
      <c r="I8" s="408"/>
      <c r="J8" s="408"/>
      <c r="K8" s="409"/>
      <c r="L8" s="409"/>
      <c r="M8" s="410"/>
      <c r="N8" s="410"/>
      <c r="O8" s="406" t="str">
        <f t="shared" si="0"/>
        <v/>
      </c>
      <c r="P8" s="406"/>
      <c r="Q8" s="411"/>
      <c r="R8" s="412"/>
    </row>
    <row r="9" spans="2:18" ht="16.5">
      <c r="B9" s="97"/>
      <c r="C9" s="407"/>
      <c r="D9" s="407"/>
      <c r="E9" s="408"/>
      <c r="F9" s="408"/>
      <c r="G9" s="408"/>
      <c r="H9" s="408"/>
      <c r="I9" s="408"/>
      <c r="J9" s="408"/>
      <c r="K9" s="409"/>
      <c r="L9" s="409"/>
      <c r="M9" s="410"/>
      <c r="N9" s="410"/>
      <c r="O9" s="406" t="str">
        <f t="shared" si="0"/>
        <v/>
      </c>
      <c r="P9" s="406"/>
      <c r="Q9" s="411"/>
      <c r="R9" s="412"/>
    </row>
    <row r="10" spans="2:18" ht="16.5">
      <c r="B10" s="97"/>
      <c r="C10" s="407"/>
      <c r="D10" s="407"/>
      <c r="E10" s="408"/>
      <c r="F10" s="408"/>
      <c r="G10" s="408"/>
      <c r="H10" s="408"/>
      <c r="I10" s="408"/>
      <c r="J10" s="408"/>
      <c r="K10" s="409"/>
      <c r="L10" s="409"/>
      <c r="M10" s="410"/>
      <c r="N10" s="410"/>
      <c r="O10" s="406" t="str">
        <f t="shared" si="0"/>
        <v/>
      </c>
      <c r="P10" s="406"/>
      <c r="Q10" s="411"/>
      <c r="R10" s="412"/>
    </row>
    <row r="11" spans="2:18" ht="16.5">
      <c r="B11" s="97"/>
      <c r="C11" s="407"/>
      <c r="D11" s="407"/>
      <c r="E11" s="408"/>
      <c r="F11" s="408"/>
      <c r="G11" s="408"/>
      <c r="H11" s="408"/>
      <c r="I11" s="408"/>
      <c r="J11" s="408"/>
      <c r="K11" s="409"/>
      <c r="L11" s="409"/>
      <c r="M11" s="410"/>
      <c r="N11" s="410"/>
      <c r="O11" s="406" t="str">
        <f t="shared" si="0"/>
        <v/>
      </c>
      <c r="P11" s="406"/>
      <c r="Q11" s="411"/>
      <c r="R11" s="412"/>
    </row>
    <row r="12" spans="2:18" ht="16.5">
      <c r="B12" s="97"/>
      <c r="C12" s="407"/>
      <c r="D12" s="407"/>
      <c r="E12" s="408"/>
      <c r="F12" s="408"/>
      <c r="G12" s="408"/>
      <c r="H12" s="408"/>
      <c r="I12" s="408"/>
      <c r="J12" s="408"/>
      <c r="K12" s="409"/>
      <c r="L12" s="409"/>
      <c r="M12" s="410"/>
      <c r="N12" s="410"/>
      <c r="O12" s="406" t="str">
        <f t="shared" si="0"/>
        <v/>
      </c>
      <c r="P12" s="406"/>
      <c r="Q12" s="411"/>
      <c r="R12" s="412"/>
    </row>
    <row r="13" spans="2:18" ht="16.5">
      <c r="B13" s="97"/>
      <c r="C13" s="407"/>
      <c r="D13" s="407"/>
      <c r="E13" s="408"/>
      <c r="F13" s="408"/>
      <c r="G13" s="408"/>
      <c r="H13" s="408"/>
      <c r="I13" s="408"/>
      <c r="J13" s="408"/>
      <c r="K13" s="409"/>
      <c r="L13" s="409"/>
      <c r="M13" s="410"/>
      <c r="N13" s="410"/>
      <c r="O13" s="406" t="str">
        <f t="shared" si="0"/>
        <v/>
      </c>
      <c r="P13" s="406"/>
      <c r="Q13" s="411"/>
      <c r="R13" s="412"/>
    </row>
    <row r="14" spans="2:18" ht="16.5">
      <c r="B14" s="97"/>
      <c r="C14" s="407"/>
      <c r="D14" s="407"/>
      <c r="E14" s="408"/>
      <c r="F14" s="408"/>
      <c r="G14" s="408"/>
      <c r="H14" s="408"/>
      <c r="I14" s="408"/>
      <c r="J14" s="408"/>
      <c r="K14" s="409"/>
      <c r="L14" s="409"/>
      <c r="M14" s="410"/>
      <c r="N14" s="410"/>
      <c r="O14" s="406" t="str">
        <f t="shared" si="0"/>
        <v/>
      </c>
      <c r="P14" s="406"/>
      <c r="Q14" s="411"/>
      <c r="R14" s="412"/>
    </row>
    <row r="15" spans="2:18" ht="16.5">
      <c r="B15" s="97"/>
      <c r="C15" s="407"/>
      <c r="D15" s="407"/>
      <c r="E15" s="408"/>
      <c r="F15" s="408"/>
      <c r="G15" s="408"/>
      <c r="H15" s="408"/>
      <c r="I15" s="408"/>
      <c r="J15" s="408"/>
      <c r="K15" s="409"/>
      <c r="L15" s="409"/>
      <c r="M15" s="410"/>
      <c r="N15" s="410"/>
      <c r="O15" s="406" t="str">
        <f t="shared" si="0"/>
        <v/>
      </c>
      <c r="P15" s="406"/>
      <c r="Q15" s="411"/>
      <c r="R15" s="412"/>
    </row>
    <row r="16" spans="2:18" ht="16.5">
      <c r="B16" s="97"/>
      <c r="C16" s="407"/>
      <c r="D16" s="407"/>
      <c r="E16" s="408"/>
      <c r="F16" s="408"/>
      <c r="G16" s="408"/>
      <c r="H16" s="408"/>
      <c r="I16" s="408"/>
      <c r="J16" s="408"/>
      <c r="K16" s="409"/>
      <c r="L16" s="409"/>
      <c r="M16" s="410"/>
      <c r="N16" s="410"/>
      <c r="O16" s="406" t="str">
        <f t="shared" si="0"/>
        <v/>
      </c>
      <c r="P16" s="406"/>
      <c r="Q16" s="411"/>
      <c r="R16" s="412"/>
    </row>
    <row r="17" spans="2:18" ht="16.5">
      <c r="B17" s="97"/>
      <c r="C17" s="407"/>
      <c r="D17" s="407"/>
      <c r="E17" s="408"/>
      <c r="F17" s="408"/>
      <c r="G17" s="408"/>
      <c r="H17" s="408"/>
      <c r="I17" s="408"/>
      <c r="J17" s="408"/>
      <c r="K17" s="409"/>
      <c r="L17" s="409"/>
      <c r="M17" s="410"/>
      <c r="N17" s="410"/>
      <c r="O17" s="406" t="str">
        <f t="shared" si="0"/>
        <v/>
      </c>
      <c r="P17" s="406"/>
      <c r="Q17" s="411"/>
      <c r="R17" s="412"/>
    </row>
    <row r="18" spans="2:18" ht="16.5">
      <c r="B18" s="97"/>
      <c r="C18" s="407"/>
      <c r="D18" s="407"/>
      <c r="E18" s="408"/>
      <c r="F18" s="408"/>
      <c r="G18" s="408"/>
      <c r="H18" s="408"/>
      <c r="I18" s="408"/>
      <c r="J18" s="408"/>
      <c r="K18" s="409"/>
      <c r="L18" s="409"/>
      <c r="M18" s="410"/>
      <c r="N18" s="410"/>
      <c r="O18" s="406" t="str">
        <f t="shared" si="0"/>
        <v/>
      </c>
      <c r="P18" s="406"/>
      <c r="Q18" s="411"/>
      <c r="R18" s="412"/>
    </row>
    <row r="19" spans="2:18" ht="16.5">
      <c r="B19" s="97"/>
      <c r="C19" s="407"/>
      <c r="D19" s="407"/>
      <c r="E19" s="408"/>
      <c r="F19" s="408"/>
      <c r="G19" s="408"/>
      <c r="H19" s="408"/>
      <c r="I19" s="408"/>
      <c r="J19" s="408"/>
      <c r="K19" s="409"/>
      <c r="L19" s="409"/>
      <c r="M19" s="410"/>
      <c r="N19" s="410"/>
      <c r="O19" s="406" t="str">
        <f t="shared" si="0"/>
        <v/>
      </c>
      <c r="P19" s="406"/>
      <c r="Q19" s="411"/>
      <c r="R19" s="412"/>
    </row>
    <row r="20" spans="2:18" ht="16.5">
      <c r="B20" s="97"/>
      <c r="C20" s="407"/>
      <c r="D20" s="407"/>
      <c r="E20" s="408"/>
      <c r="F20" s="408"/>
      <c r="G20" s="408"/>
      <c r="H20" s="408"/>
      <c r="I20" s="408"/>
      <c r="J20" s="408"/>
      <c r="K20" s="409"/>
      <c r="L20" s="409"/>
      <c r="M20" s="410"/>
      <c r="N20" s="410"/>
      <c r="O20" s="406" t="str">
        <f t="shared" si="0"/>
        <v/>
      </c>
      <c r="P20" s="406"/>
      <c r="Q20" s="411"/>
      <c r="R20" s="412"/>
    </row>
    <row r="21" spans="2:18" ht="16.5">
      <c r="B21" s="97"/>
      <c r="C21" s="407"/>
      <c r="D21" s="407"/>
      <c r="E21" s="408"/>
      <c r="F21" s="408"/>
      <c r="G21" s="408"/>
      <c r="H21" s="408"/>
      <c r="I21" s="408"/>
      <c r="J21" s="408"/>
      <c r="K21" s="409"/>
      <c r="L21" s="409"/>
      <c r="M21" s="410"/>
      <c r="N21" s="410"/>
      <c r="O21" s="406" t="str">
        <f t="shared" si="0"/>
        <v/>
      </c>
      <c r="P21" s="406"/>
      <c r="Q21" s="411"/>
      <c r="R21" s="412"/>
    </row>
    <row r="22" spans="2:18" ht="16.5">
      <c r="B22" s="97"/>
      <c r="C22" s="407"/>
      <c r="D22" s="407"/>
      <c r="E22" s="408"/>
      <c r="F22" s="408"/>
      <c r="G22" s="408"/>
      <c r="H22" s="408"/>
      <c r="I22" s="408"/>
      <c r="J22" s="408"/>
      <c r="K22" s="409"/>
      <c r="L22" s="409"/>
      <c r="M22" s="410"/>
      <c r="N22" s="410"/>
      <c r="O22" s="406" t="str">
        <f t="shared" si="0"/>
        <v/>
      </c>
      <c r="P22" s="406"/>
      <c r="Q22" s="411"/>
      <c r="R22" s="412"/>
    </row>
    <row r="23" spans="2:18" ht="16.5">
      <c r="B23" s="97"/>
      <c r="C23" s="407"/>
      <c r="D23" s="407"/>
      <c r="E23" s="408"/>
      <c r="F23" s="408"/>
      <c r="G23" s="408"/>
      <c r="H23" s="408"/>
      <c r="I23" s="408"/>
      <c r="J23" s="408"/>
      <c r="K23" s="409"/>
      <c r="L23" s="409"/>
      <c r="M23" s="410"/>
      <c r="N23" s="410"/>
      <c r="O23" s="406" t="str">
        <f t="shared" si="0"/>
        <v/>
      </c>
      <c r="P23" s="406"/>
      <c r="Q23" s="411"/>
      <c r="R23" s="412"/>
    </row>
    <row r="24" spans="2:18" ht="16.5">
      <c r="B24" s="97"/>
      <c r="C24" s="407"/>
      <c r="D24" s="407"/>
      <c r="E24" s="408"/>
      <c r="F24" s="408"/>
      <c r="G24" s="408"/>
      <c r="H24" s="408"/>
      <c r="I24" s="408"/>
      <c r="J24" s="408"/>
      <c r="K24" s="409"/>
      <c r="L24" s="409"/>
      <c r="M24" s="410"/>
      <c r="N24" s="410"/>
      <c r="O24" s="406" t="str">
        <f t="shared" si="0"/>
        <v/>
      </c>
      <c r="P24" s="406"/>
      <c r="Q24" s="411"/>
      <c r="R24" s="412"/>
    </row>
    <row r="25" spans="2:18" ht="17" thickBot="1">
      <c r="B25" s="98"/>
      <c r="C25" s="415"/>
      <c r="D25" s="415"/>
      <c r="E25" s="416"/>
      <c r="F25" s="416"/>
      <c r="G25" s="416"/>
      <c r="H25" s="416"/>
      <c r="I25" s="416"/>
      <c r="J25" s="416"/>
      <c r="K25" s="417"/>
      <c r="L25" s="417"/>
      <c r="M25" s="418"/>
      <c r="N25" s="418"/>
      <c r="O25" s="419" t="str">
        <f t="shared" si="0"/>
        <v/>
      </c>
      <c r="P25" s="419"/>
      <c r="Q25" s="413"/>
      <c r="R25" s="414"/>
    </row>
    <row r="26" spans="2:18" ht="24.75" customHeight="1">
      <c r="B26" s="398" t="s">
        <v>127</v>
      </c>
      <c r="C26" s="398"/>
      <c r="D26" s="398"/>
      <c r="E26" s="398"/>
      <c r="F26" s="398"/>
      <c r="G26" s="398"/>
      <c r="H26" s="398"/>
      <c r="I26" s="398"/>
      <c r="J26" s="398"/>
      <c r="K26" s="398"/>
      <c r="L26" s="398"/>
      <c r="M26" s="398"/>
      <c r="N26" s="398"/>
    </row>
  </sheetData>
  <mergeCells count="108">
    <mergeCell ref="Q6:R25"/>
    <mergeCell ref="C24:D24"/>
    <mergeCell ref="E24:J24"/>
    <mergeCell ref="K24:L24"/>
    <mergeCell ref="M24:N24"/>
    <mergeCell ref="O24:P24"/>
    <mergeCell ref="C25:D25"/>
    <mergeCell ref="E25:J25"/>
    <mergeCell ref="K25:L25"/>
    <mergeCell ref="M25:N25"/>
    <mergeCell ref="O25:P25"/>
    <mergeCell ref="C22:D22"/>
    <mergeCell ref="E22:J22"/>
    <mergeCell ref="K22:L22"/>
    <mergeCell ref="M22:N22"/>
    <mergeCell ref="O22:P22"/>
    <mergeCell ref="C23:D23"/>
    <mergeCell ref="E23:J23"/>
    <mergeCell ref="K23:L23"/>
    <mergeCell ref="M23:N23"/>
    <mergeCell ref="O23:P23"/>
    <mergeCell ref="C20:D20"/>
    <mergeCell ref="E20:J20"/>
    <mergeCell ref="K20:L20"/>
    <mergeCell ref="M20:N20"/>
    <mergeCell ref="O20:P20"/>
    <mergeCell ref="C21:D21"/>
    <mergeCell ref="E21:J21"/>
    <mergeCell ref="K21:L21"/>
    <mergeCell ref="M21:N21"/>
    <mergeCell ref="O21:P21"/>
    <mergeCell ref="C18:D18"/>
    <mergeCell ref="E18:J18"/>
    <mergeCell ref="K18:L18"/>
    <mergeCell ref="M18:N18"/>
    <mergeCell ref="O18:P18"/>
    <mergeCell ref="C19:D19"/>
    <mergeCell ref="E19:J19"/>
    <mergeCell ref="K19:L19"/>
    <mergeCell ref="M19:N19"/>
    <mergeCell ref="O19:P19"/>
    <mergeCell ref="C16:D16"/>
    <mergeCell ref="E16:J16"/>
    <mergeCell ref="K16:L16"/>
    <mergeCell ref="M16:N16"/>
    <mergeCell ref="O16:P16"/>
    <mergeCell ref="C17:D17"/>
    <mergeCell ref="E17:J17"/>
    <mergeCell ref="K17:L17"/>
    <mergeCell ref="M17:N17"/>
    <mergeCell ref="O17:P17"/>
    <mergeCell ref="C14:D14"/>
    <mergeCell ref="E14:J14"/>
    <mergeCell ref="K14:L14"/>
    <mergeCell ref="M14:N14"/>
    <mergeCell ref="O14:P14"/>
    <mergeCell ref="C15:D15"/>
    <mergeCell ref="E15:J15"/>
    <mergeCell ref="K15:L15"/>
    <mergeCell ref="M15:N15"/>
    <mergeCell ref="O15:P15"/>
    <mergeCell ref="C12:D12"/>
    <mergeCell ref="E12:J12"/>
    <mergeCell ref="K12:L12"/>
    <mergeCell ref="M12:N12"/>
    <mergeCell ref="O12:P12"/>
    <mergeCell ref="C13:D13"/>
    <mergeCell ref="E13:J13"/>
    <mergeCell ref="K13:L13"/>
    <mergeCell ref="M13:N13"/>
    <mergeCell ref="O13:P13"/>
    <mergeCell ref="K9:L9"/>
    <mergeCell ref="M9:N9"/>
    <mergeCell ref="O9:P9"/>
    <mergeCell ref="C10:D10"/>
    <mergeCell ref="E10:J10"/>
    <mergeCell ref="K10:L10"/>
    <mergeCell ref="M10:N10"/>
    <mergeCell ref="O10:P10"/>
    <mergeCell ref="C11:D11"/>
    <mergeCell ref="E11:J11"/>
    <mergeCell ref="K11:L11"/>
    <mergeCell ref="M11:N11"/>
    <mergeCell ref="O11:P11"/>
    <mergeCell ref="B26:N26"/>
    <mergeCell ref="Q5:R5"/>
    <mergeCell ref="B3:B5"/>
    <mergeCell ref="C3:J5"/>
    <mergeCell ref="K3:L5"/>
    <mergeCell ref="M3:N5"/>
    <mergeCell ref="O3:P5"/>
    <mergeCell ref="O7:P7"/>
    <mergeCell ref="C8:D8"/>
    <mergeCell ref="E8:J8"/>
    <mergeCell ref="K8:L8"/>
    <mergeCell ref="M8:N8"/>
    <mergeCell ref="O8:P8"/>
    <mergeCell ref="C6:D6"/>
    <mergeCell ref="E6:J6"/>
    <mergeCell ref="K6:L6"/>
    <mergeCell ref="M6:N6"/>
    <mergeCell ref="O6:P6"/>
    <mergeCell ref="C7:D7"/>
    <mergeCell ref="E7:J7"/>
    <mergeCell ref="K7:L7"/>
    <mergeCell ref="M7:N7"/>
    <mergeCell ref="C9:D9"/>
    <mergeCell ref="E9:J9"/>
  </mergeCells>
  <phoneticPr fontId="2"/>
  <printOptions horizontalCentered="1"/>
  <pageMargins left="0.70866141732283472" right="0.70866141732283472" top="0.74803149606299213" bottom="0.74803149606299213" header="0.31496062992125984" footer="0.31496062992125984"/>
  <pageSetup paperSize="9" scale="78"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'※入力等不可（個人防護具確認用）'!$B$4:$B$10</xm:f>
          </x14:formula1>
          <xm:sqref>C6:D25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4"/>
  <sheetViews>
    <sheetView showGridLines="0" view="pageBreakPreview" zoomScaleNormal="89" zoomScaleSheetLayoutView="100" workbookViewId="0"/>
  </sheetViews>
  <sheetFormatPr defaultColWidth="9" defaultRowHeight="13"/>
  <cols>
    <col min="1" max="1" width="3.08984375" style="43" customWidth="1"/>
    <col min="2" max="2" width="14.7265625" style="43" customWidth="1"/>
    <col min="3" max="3" width="7.453125" style="43" customWidth="1"/>
    <col min="4" max="4" width="4.90625" style="43" customWidth="1"/>
    <col min="5" max="5" width="12.90625" style="44" customWidth="1"/>
    <col min="6" max="7" width="22.08984375" style="44" customWidth="1"/>
    <col min="8" max="8" width="1.453125" style="43" customWidth="1"/>
    <col min="9" max="10" width="9.7265625" style="43" customWidth="1"/>
    <col min="11" max="16" width="5" style="43" customWidth="1"/>
    <col min="17" max="16384" width="9" style="43"/>
  </cols>
  <sheetData>
    <row r="1" spans="1:16">
      <c r="A1" s="43" t="s">
        <v>163</v>
      </c>
    </row>
    <row r="2" spans="1:16" ht="15.75" customHeight="1"/>
    <row r="3" spans="1:16" ht="24" customHeight="1">
      <c r="B3" s="437" t="s">
        <v>161</v>
      </c>
      <c r="C3" s="437"/>
      <c r="D3" s="437"/>
      <c r="E3" s="437"/>
      <c r="F3" s="437"/>
      <c r="G3" s="101"/>
      <c r="H3" s="3"/>
      <c r="I3" s="3"/>
      <c r="J3" s="3"/>
      <c r="K3" s="3"/>
      <c r="L3" s="3"/>
      <c r="M3" s="3"/>
      <c r="N3" s="3"/>
      <c r="O3" s="3"/>
      <c r="P3" s="3"/>
    </row>
    <row r="4" spans="1:16" ht="15.75" customHeight="1">
      <c r="B4" s="45"/>
      <c r="C4" s="45"/>
      <c r="D4" s="45"/>
      <c r="E4" s="46"/>
      <c r="F4" s="46"/>
      <c r="G4" s="46"/>
      <c r="H4" s="3"/>
      <c r="I4" s="3"/>
      <c r="J4" s="3"/>
      <c r="K4" s="3"/>
      <c r="L4" s="3"/>
      <c r="M4" s="3"/>
      <c r="N4" s="3"/>
      <c r="O4" s="3"/>
      <c r="P4" s="3"/>
    </row>
    <row r="5" spans="1:16" ht="22.5" customHeight="1">
      <c r="E5" s="438" t="str">
        <f>+"事業者名："&amp;様式第８号!$F$8</f>
        <v>事業者名：法人名及び医療機関名を入力してください</v>
      </c>
      <c r="F5" s="438"/>
      <c r="G5" s="102"/>
    </row>
    <row r="6" spans="1:16" ht="15.75" customHeight="1"/>
    <row r="7" spans="1:16" s="3" customFormat="1">
      <c r="B7" s="439"/>
      <c r="C7" s="439"/>
      <c r="D7" s="439"/>
      <c r="E7" s="440"/>
      <c r="F7" s="440"/>
      <c r="G7" s="106"/>
    </row>
    <row r="8" spans="1:16" ht="22.5" customHeight="1">
      <c r="A8" s="441" t="s">
        <v>18</v>
      </c>
      <c r="B8" s="442"/>
      <c r="C8" s="443"/>
      <c r="D8" s="64" t="s">
        <v>76</v>
      </c>
      <c r="E8" s="47" t="s">
        <v>162</v>
      </c>
      <c r="F8" s="48" t="s">
        <v>170</v>
      </c>
      <c r="G8" s="48" t="s">
        <v>171</v>
      </c>
      <c r="J8" s="49"/>
    </row>
    <row r="9" spans="1:16" ht="18" customHeight="1">
      <c r="A9" s="433" t="s">
        <v>86</v>
      </c>
      <c r="B9" s="423"/>
      <c r="C9" s="424"/>
      <c r="D9" s="498"/>
      <c r="E9" s="499"/>
      <c r="F9" s="500"/>
      <c r="G9" s="500"/>
    </row>
    <row r="10" spans="1:16" ht="18" customHeight="1">
      <c r="A10" s="434"/>
      <c r="B10" s="435"/>
      <c r="C10" s="436"/>
      <c r="D10" s="501"/>
      <c r="E10" s="499"/>
      <c r="F10" s="502"/>
      <c r="G10" s="502"/>
    </row>
    <row r="11" spans="1:16" ht="18" customHeight="1">
      <c r="A11" s="434"/>
      <c r="B11" s="435"/>
      <c r="C11" s="436"/>
      <c r="D11" s="501"/>
      <c r="E11" s="499"/>
      <c r="F11" s="502"/>
      <c r="G11" s="502"/>
    </row>
    <row r="12" spans="1:16" ht="18" customHeight="1">
      <c r="A12" s="434"/>
      <c r="B12" s="435"/>
      <c r="C12" s="436"/>
      <c r="D12" s="501"/>
      <c r="E12" s="499"/>
      <c r="F12" s="502"/>
      <c r="G12" s="502"/>
    </row>
    <row r="13" spans="1:16" ht="18" customHeight="1">
      <c r="A13" s="434"/>
      <c r="B13" s="435"/>
      <c r="C13" s="436"/>
      <c r="D13" s="501"/>
      <c r="E13" s="499"/>
      <c r="F13" s="502"/>
      <c r="G13" s="502"/>
    </row>
    <row r="14" spans="1:16" ht="18" customHeight="1">
      <c r="A14" s="434"/>
      <c r="B14" s="435"/>
      <c r="C14" s="436"/>
      <c r="D14" s="501"/>
      <c r="E14" s="499"/>
      <c r="F14" s="502"/>
      <c r="G14" s="502"/>
    </row>
    <row r="15" spans="1:16" ht="18" customHeight="1">
      <c r="A15" s="434"/>
      <c r="B15" s="435"/>
      <c r="C15" s="436"/>
      <c r="D15" s="501"/>
      <c r="E15" s="499"/>
      <c r="F15" s="502"/>
      <c r="G15" s="502"/>
    </row>
    <row r="16" spans="1:16" ht="18" customHeight="1">
      <c r="A16" s="434"/>
      <c r="B16" s="435"/>
      <c r="C16" s="436"/>
      <c r="D16" s="501"/>
      <c r="E16" s="499"/>
      <c r="F16" s="502"/>
      <c r="G16" s="502"/>
    </row>
    <row r="17" spans="1:15" ht="18" customHeight="1">
      <c r="A17" s="434"/>
      <c r="B17" s="435"/>
      <c r="C17" s="436"/>
      <c r="D17" s="501"/>
      <c r="E17" s="499"/>
      <c r="F17" s="502"/>
      <c r="G17" s="502"/>
    </row>
    <row r="18" spans="1:15" ht="18" customHeight="1">
      <c r="A18" s="434"/>
      <c r="B18" s="435"/>
      <c r="C18" s="436"/>
      <c r="D18" s="501"/>
      <c r="E18" s="499"/>
      <c r="F18" s="502"/>
      <c r="G18" s="502"/>
      <c r="O18" s="50"/>
    </row>
    <row r="19" spans="1:15" ht="18" customHeight="1">
      <c r="A19" s="425"/>
      <c r="B19" s="426"/>
      <c r="C19" s="427"/>
      <c r="D19" s="501"/>
      <c r="E19" s="499"/>
      <c r="F19" s="503"/>
      <c r="G19" s="503"/>
    </row>
    <row r="20" spans="1:15" ht="18" customHeight="1">
      <c r="A20" s="422" t="s">
        <v>87</v>
      </c>
      <c r="B20" s="428"/>
      <c r="C20" s="429"/>
      <c r="D20" s="498"/>
      <c r="E20" s="499"/>
      <c r="F20" s="500"/>
      <c r="G20" s="500"/>
    </row>
    <row r="21" spans="1:15" ht="18" customHeight="1">
      <c r="A21" s="430"/>
      <c r="B21" s="431"/>
      <c r="C21" s="432"/>
      <c r="D21" s="498"/>
      <c r="E21" s="499"/>
      <c r="F21" s="502"/>
      <c r="G21" s="502"/>
    </row>
    <row r="22" spans="1:15" ht="18" customHeight="1">
      <c r="A22" s="433" t="s">
        <v>88</v>
      </c>
      <c r="B22" s="423"/>
      <c r="C22" s="424"/>
      <c r="D22" s="504"/>
      <c r="E22" s="499"/>
      <c r="F22" s="500"/>
      <c r="G22" s="500"/>
    </row>
    <row r="23" spans="1:15" ht="18" customHeight="1">
      <c r="A23" s="434"/>
      <c r="B23" s="435"/>
      <c r="C23" s="436"/>
      <c r="D23" s="504"/>
      <c r="E23" s="499"/>
      <c r="F23" s="502"/>
      <c r="G23" s="502"/>
    </row>
    <row r="24" spans="1:15" ht="18" customHeight="1">
      <c r="A24" s="433" t="s">
        <v>5</v>
      </c>
      <c r="B24" s="423"/>
      <c r="C24" s="424"/>
      <c r="D24" s="504"/>
      <c r="E24" s="499"/>
      <c r="F24" s="500"/>
      <c r="G24" s="500"/>
    </row>
    <row r="25" spans="1:15" ht="18" customHeight="1">
      <c r="A25" s="434"/>
      <c r="B25" s="435"/>
      <c r="C25" s="436"/>
      <c r="D25" s="504"/>
      <c r="E25" s="499"/>
      <c r="F25" s="502"/>
      <c r="G25" s="502"/>
    </row>
    <row r="26" spans="1:15" ht="18" customHeight="1">
      <c r="A26" s="422" t="s">
        <v>89</v>
      </c>
      <c r="B26" s="428"/>
      <c r="C26" s="429"/>
      <c r="D26" s="504"/>
      <c r="E26" s="499"/>
      <c r="F26" s="500"/>
      <c r="G26" s="500"/>
    </row>
    <row r="27" spans="1:15" ht="18" customHeight="1">
      <c r="A27" s="430"/>
      <c r="B27" s="431"/>
      <c r="C27" s="432"/>
      <c r="D27" s="504"/>
      <c r="E27" s="499"/>
      <c r="F27" s="502"/>
      <c r="G27" s="502"/>
    </row>
    <row r="28" spans="1:15" ht="18" customHeight="1">
      <c r="A28" s="422" t="s">
        <v>73</v>
      </c>
      <c r="B28" s="423"/>
      <c r="C28" s="424"/>
      <c r="D28" s="505"/>
      <c r="E28" s="499"/>
      <c r="F28" s="500"/>
      <c r="G28" s="500"/>
    </row>
    <row r="29" spans="1:15" ht="18" customHeight="1">
      <c r="A29" s="425"/>
      <c r="B29" s="426"/>
      <c r="C29" s="427"/>
      <c r="D29" s="501"/>
      <c r="E29" s="499"/>
      <c r="F29" s="503"/>
      <c r="G29" s="503"/>
    </row>
    <row r="30" spans="1:15" ht="18" customHeight="1">
      <c r="A30" s="420" t="s">
        <v>112</v>
      </c>
      <c r="B30" s="421"/>
      <c r="C30" s="421"/>
      <c r="D30" s="501"/>
      <c r="E30" s="499"/>
      <c r="F30" s="500"/>
      <c r="G30" s="500"/>
    </row>
    <row r="31" spans="1:15" ht="18" customHeight="1">
      <c r="A31" s="421"/>
      <c r="B31" s="421"/>
      <c r="C31" s="421"/>
      <c r="D31" s="501"/>
      <c r="E31" s="499"/>
      <c r="F31" s="503"/>
      <c r="G31" s="503"/>
    </row>
    <row r="32" spans="1:15" ht="18" customHeight="1">
      <c r="A32" s="422" t="s">
        <v>113</v>
      </c>
      <c r="B32" s="423"/>
      <c r="C32" s="424"/>
      <c r="D32" s="501"/>
      <c r="E32" s="499"/>
      <c r="F32" s="500"/>
      <c r="G32" s="500"/>
    </row>
    <row r="33" spans="1:7" ht="18" customHeight="1">
      <c r="A33" s="425"/>
      <c r="B33" s="426"/>
      <c r="C33" s="427"/>
      <c r="D33" s="501"/>
      <c r="E33" s="499"/>
      <c r="F33" s="503"/>
      <c r="G33" s="503"/>
    </row>
    <row r="34" spans="1:7">
      <c r="A34" s="43" t="s">
        <v>85</v>
      </c>
    </row>
  </sheetData>
  <sheetProtection algorithmName="SHA-512" hashValue="lBt13cD/G8ClwwML9h3q5HpEoat+7v0NDBf7fVaNA30wNVDvk0wEOBh7JBwc/CKq2Re/FjS2dq9dSHGWprwjrw==" saltValue="sKiv4LS/npBmd2t9iKuvbg==" spinCount="100000" sheet="1" objects="1" scenarios="1" formatCells="0" formatColumns="0" formatRows="0" insertColumns="0" insertRows="0"/>
  <mergeCells count="28">
    <mergeCell ref="B3:F3"/>
    <mergeCell ref="E5:F5"/>
    <mergeCell ref="B7:F7"/>
    <mergeCell ref="A8:C8"/>
    <mergeCell ref="A9:C19"/>
    <mergeCell ref="F9:F19"/>
    <mergeCell ref="A20:C21"/>
    <mergeCell ref="F20:F21"/>
    <mergeCell ref="A22:C23"/>
    <mergeCell ref="A24:C25"/>
    <mergeCell ref="F24:F25"/>
    <mergeCell ref="F22:F23"/>
    <mergeCell ref="F32:F33"/>
    <mergeCell ref="F30:F31"/>
    <mergeCell ref="A30:C31"/>
    <mergeCell ref="A32:C33"/>
    <mergeCell ref="A26:C27"/>
    <mergeCell ref="A28:C29"/>
    <mergeCell ref="F28:F29"/>
    <mergeCell ref="F26:F27"/>
    <mergeCell ref="G26:G27"/>
    <mergeCell ref="G28:G29"/>
    <mergeCell ref="G30:G31"/>
    <mergeCell ref="G32:G33"/>
    <mergeCell ref="G9:G19"/>
    <mergeCell ref="G20:G21"/>
    <mergeCell ref="G22:G23"/>
    <mergeCell ref="G24:G25"/>
  </mergeCells>
  <phoneticPr fontId="2"/>
  <printOptions horizontalCentered="1"/>
  <pageMargins left="0.70866141732283472" right="0.70866141732283472" top="0.74803149606299213" bottom="0.74803149606299213" header="0.31496062992125984" footer="0.31496062992125984"/>
  <pageSetup paperSize="9" fitToHeight="0" orientation="portrait" r:id="rId1"/>
  <headerFooter>
    <oddFooter>&amp;R＜【実績】個人防護具&amp;U以外&amp;U＞</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0"/>
  <sheetViews>
    <sheetView view="pageBreakPreview" zoomScale="85" zoomScaleNormal="100" zoomScaleSheetLayoutView="85" workbookViewId="0">
      <selection sqref="A1:I1"/>
    </sheetView>
  </sheetViews>
  <sheetFormatPr defaultColWidth="9" defaultRowHeight="13"/>
  <cols>
    <col min="1" max="1" width="10.6328125" style="51" customWidth="1"/>
    <col min="2" max="2" width="4.26953125" style="51" customWidth="1"/>
    <col min="3" max="3" width="16.7265625" style="51" customWidth="1"/>
    <col min="4" max="4" width="12.08984375" style="51" customWidth="1"/>
    <col min="5" max="6" width="9" style="51"/>
    <col min="7" max="7" width="9" style="51" customWidth="1"/>
    <col min="8" max="256" width="9" style="51"/>
    <col min="257" max="257" width="10.6328125" style="51" customWidth="1"/>
    <col min="258" max="258" width="4.26953125" style="51" customWidth="1"/>
    <col min="259" max="259" width="16.7265625" style="51" customWidth="1"/>
    <col min="260" max="260" width="12.08984375" style="51" customWidth="1"/>
    <col min="261" max="262" width="9" style="51"/>
    <col min="263" max="263" width="9" style="51" customWidth="1"/>
    <col min="264" max="512" width="9" style="51"/>
    <col min="513" max="513" width="10.6328125" style="51" customWidth="1"/>
    <col min="514" max="514" width="4.26953125" style="51" customWidth="1"/>
    <col min="515" max="515" width="16.7265625" style="51" customWidth="1"/>
    <col min="516" max="516" width="12.08984375" style="51" customWidth="1"/>
    <col min="517" max="518" width="9" style="51"/>
    <col min="519" max="519" width="9" style="51" customWidth="1"/>
    <col min="520" max="768" width="9" style="51"/>
    <col min="769" max="769" width="10.6328125" style="51" customWidth="1"/>
    <col min="770" max="770" width="4.26953125" style="51" customWidth="1"/>
    <col min="771" max="771" width="16.7265625" style="51" customWidth="1"/>
    <col min="772" max="772" width="12.08984375" style="51" customWidth="1"/>
    <col min="773" max="774" width="9" style="51"/>
    <col min="775" max="775" width="9" style="51" customWidth="1"/>
    <col min="776" max="1024" width="9" style="51"/>
    <col min="1025" max="1025" width="10.6328125" style="51" customWidth="1"/>
    <col min="1026" max="1026" width="4.26953125" style="51" customWidth="1"/>
    <col min="1027" max="1027" width="16.7265625" style="51" customWidth="1"/>
    <col min="1028" max="1028" width="12.08984375" style="51" customWidth="1"/>
    <col min="1029" max="1030" width="9" style="51"/>
    <col min="1031" max="1031" width="9" style="51" customWidth="1"/>
    <col min="1032" max="1280" width="9" style="51"/>
    <col min="1281" max="1281" width="10.6328125" style="51" customWidth="1"/>
    <col min="1282" max="1282" width="4.26953125" style="51" customWidth="1"/>
    <col min="1283" max="1283" width="16.7265625" style="51" customWidth="1"/>
    <col min="1284" max="1284" width="12.08984375" style="51" customWidth="1"/>
    <col min="1285" max="1286" width="9" style="51"/>
    <col min="1287" max="1287" width="9" style="51" customWidth="1"/>
    <col min="1288" max="1536" width="9" style="51"/>
    <col min="1537" max="1537" width="10.6328125" style="51" customWidth="1"/>
    <col min="1538" max="1538" width="4.26953125" style="51" customWidth="1"/>
    <col min="1539" max="1539" width="16.7265625" style="51" customWidth="1"/>
    <col min="1540" max="1540" width="12.08984375" style="51" customWidth="1"/>
    <col min="1541" max="1542" width="9" style="51"/>
    <col min="1543" max="1543" width="9" style="51" customWidth="1"/>
    <col min="1544" max="1792" width="9" style="51"/>
    <col min="1793" max="1793" width="10.6328125" style="51" customWidth="1"/>
    <col min="1794" max="1794" width="4.26953125" style="51" customWidth="1"/>
    <col min="1795" max="1795" width="16.7265625" style="51" customWidth="1"/>
    <col min="1796" max="1796" width="12.08984375" style="51" customWidth="1"/>
    <col min="1797" max="1798" width="9" style="51"/>
    <col min="1799" max="1799" width="9" style="51" customWidth="1"/>
    <col min="1800" max="2048" width="9" style="51"/>
    <col min="2049" max="2049" width="10.6328125" style="51" customWidth="1"/>
    <col min="2050" max="2050" width="4.26953125" style="51" customWidth="1"/>
    <col min="2051" max="2051" width="16.7265625" style="51" customWidth="1"/>
    <col min="2052" max="2052" width="12.08984375" style="51" customWidth="1"/>
    <col min="2053" max="2054" width="9" style="51"/>
    <col min="2055" max="2055" width="9" style="51" customWidth="1"/>
    <col min="2056" max="2304" width="9" style="51"/>
    <col min="2305" max="2305" width="10.6328125" style="51" customWidth="1"/>
    <col min="2306" max="2306" width="4.26953125" style="51" customWidth="1"/>
    <col min="2307" max="2307" width="16.7265625" style="51" customWidth="1"/>
    <col min="2308" max="2308" width="12.08984375" style="51" customWidth="1"/>
    <col min="2309" max="2310" width="9" style="51"/>
    <col min="2311" max="2311" width="9" style="51" customWidth="1"/>
    <col min="2312" max="2560" width="9" style="51"/>
    <col min="2561" max="2561" width="10.6328125" style="51" customWidth="1"/>
    <col min="2562" max="2562" width="4.26953125" style="51" customWidth="1"/>
    <col min="2563" max="2563" width="16.7265625" style="51" customWidth="1"/>
    <col min="2564" max="2564" width="12.08984375" style="51" customWidth="1"/>
    <col min="2565" max="2566" width="9" style="51"/>
    <col min="2567" max="2567" width="9" style="51" customWidth="1"/>
    <col min="2568" max="2816" width="9" style="51"/>
    <col min="2817" max="2817" width="10.6328125" style="51" customWidth="1"/>
    <col min="2818" max="2818" width="4.26953125" style="51" customWidth="1"/>
    <col min="2819" max="2819" width="16.7265625" style="51" customWidth="1"/>
    <col min="2820" max="2820" width="12.08984375" style="51" customWidth="1"/>
    <col min="2821" max="2822" width="9" style="51"/>
    <col min="2823" max="2823" width="9" style="51" customWidth="1"/>
    <col min="2824" max="3072" width="9" style="51"/>
    <col min="3073" max="3073" width="10.6328125" style="51" customWidth="1"/>
    <col min="3074" max="3074" width="4.26953125" style="51" customWidth="1"/>
    <col min="3075" max="3075" width="16.7265625" style="51" customWidth="1"/>
    <col min="3076" max="3076" width="12.08984375" style="51" customWidth="1"/>
    <col min="3077" max="3078" width="9" style="51"/>
    <col min="3079" max="3079" width="9" style="51" customWidth="1"/>
    <col min="3080" max="3328" width="9" style="51"/>
    <col min="3329" max="3329" width="10.6328125" style="51" customWidth="1"/>
    <col min="3330" max="3330" width="4.26953125" style="51" customWidth="1"/>
    <col min="3331" max="3331" width="16.7265625" style="51" customWidth="1"/>
    <col min="3332" max="3332" width="12.08984375" style="51" customWidth="1"/>
    <col min="3333" max="3334" width="9" style="51"/>
    <col min="3335" max="3335" width="9" style="51" customWidth="1"/>
    <col min="3336" max="3584" width="9" style="51"/>
    <col min="3585" max="3585" width="10.6328125" style="51" customWidth="1"/>
    <col min="3586" max="3586" width="4.26953125" style="51" customWidth="1"/>
    <col min="3587" max="3587" width="16.7265625" style="51" customWidth="1"/>
    <col min="3588" max="3588" width="12.08984375" style="51" customWidth="1"/>
    <col min="3589" max="3590" width="9" style="51"/>
    <col min="3591" max="3591" width="9" style="51" customWidth="1"/>
    <col min="3592" max="3840" width="9" style="51"/>
    <col min="3841" max="3841" width="10.6328125" style="51" customWidth="1"/>
    <col min="3842" max="3842" width="4.26953125" style="51" customWidth="1"/>
    <col min="3843" max="3843" width="16.7265625" style="51" customWidth="1"/>
    <col min="3844" max="3844" width="12.08984375" style="51" customWidth="1"/>
    <col min="3845" max="3846" width="9" style="51"/>
    <col min="3847" max="3847" width="9" style="51" customWidth="1"/>
    <col min="3848" max="4096" width="9" style="51"/>
    <col min="4097" max="4097" width="10.6328125" style="51" customWidth="1"/>
    <col min="4098" max="4098" width="4.26953125" style="51" customWidth="1"/>
    <col min="4099" max="4099" width="16.7265625" style="51" customWidth="1"/>
    <col min="4100" max="4100" width="12.08984375" style="51" customWidth="1"/>
    <col min="4101" max="4102" width="9" style="51"/>
    <col min="4103" max="4103" width="9" style="51" customWidth="1"/>
    <col min="4104" max="4352" width="9" style="51"/>
    <col min="4353" max="4353" width="10.6328125" style="51" customWidth="1"/>
    <col min="4354" max="4354" width="4.26953125" style="51" customWidth="1"/>
    <col min="4355" max="4355" width="16.7265625" style="51" customWidth="1"/>
    <col min="4356" max="4356" width="12.08984375" style="51" customWidth="1"/>
    <col min="4357" max="4358" width="9" style="51"/>
    <col min="4359" max="4359" width="9" style="51" customWidth="1"/>
    <col min="4360" max="4608" width="9" style="51"/>
    <col min="4609" max="4609" width="10.6328125" style="51" customWidth="1"/>
    <col min="4610" max="4610" width="4.26953125" style="51" customWidth="1"/>
    <col min="4611" max="4611" width="16.7265625" style="51" customWidth="1"/>
    <col min="4612" max="4612" width="12.08984375" style="51" customWidth="1"/>
    <col min="4613" max="4614" width="9" style="51"/>
    <col min="4615" max="4615" width="9" style="51" customWidth="1"/>
    <col min="4616" max="4864" width="9" style="51"/>
    <col min="4865" max="4865" width="10.6328125" style="51" customWidth="1"/>
    <col min="4866" max="4866" width="4.26953125" style="51" customWidth="1"/>
    <col min="4867" max="4867" width="16.7265625" style="51" customWidth="1"/>
    <col min="4868" max="4868" width="12.08984375" style="51" customWidth="1"/>
    <col min="4869" max="4870" width="9" style="51"/>
    <col min="4871" max="4871" width="9" style="51" customWidth="1"/>
    <col min="4872" max="5120" width="9" style="51"/>
    <col min="5121" max="5121" width="10.6328125" style="51" customWidth="1"/>
    <col min="5122" max="5122" width="4.26953125" style="51" customWidth="1"/>
    <col min="5123" max="5123" width="16.7265625" style="51" customWidth="1"/>
    <col min="5124" max="5124" width="12.08984375" style="51" customWidth="1"/>
    <col min="5125" max="5126" width="9" style="51"/>
    <col min="5127" max="5127" width="9" style="51" customWidth="1"/>
    <col min="5128" max="5376" width="9" style="51"/>
    <col min="5377" max="5377" width="10.6328125" style="51" customWidth="1"/>
    <col min="5378" max="5378" width="4.26953125" style="51" customWidth="1"/>
    <col min="5379" max="5379" width="16.7265625" style="51" customWidth="1"/>
    <col min="5380" max="5380" width="12.08984375" style="51" customWidth="1"/>
    <col min="5381" max="5382" width="9" style="51"/>
    <col min="5383" max="5383" width="9" style="51" customWidth="1"/>
    <col min="5384" max="5632" width="9" style="51"/>
    <col min="5633" max="5633" width="10.6328125" style="51" customWidth="1"/>
    <col min="5634" max="5634" width="4.26953125" style="51" customWidth="1"/>
    <col min="5635" max="5635" width="16.7265625" style="51" customWidth="1"/>
    <col min="5636" max="5636" width="12.08984375" style="51" customWidth="1"/>
    <col min="5637" max="5638" width="9" style="51"/>
    <col min="5639" max="5639" width="9" style="51" customWidth="1"/>
    <col min="5640" max="5888" width="9" style="51"/>
    <col min="5889" max="5889" width="10.6328125" style="51" customWidth="1"/>
    <col min="5890" max="5890" width="4.26953125" style="51" customWidth="1"/>
    <col min="5891" max="5891" width="16.7265625" style="51" customWidth="1"/>
    <col min="5892" max="5892" width="12.08984375" style="51" customWidth="1"/>
    <col min="5893" max="5894" width="9" style="51"/>
    <col min="5895" max="5895" width="9" style="51" customWidth="1"/>
    <col min="5896" max="6144" width="9" style="51"/>
    <col min="6145" max="6145" width="10.6328125" style="51" customWidth="1"/>
    <col min="6146" max="6146" width="4.26953125" style="51" customWidth="1"/>
    <col min="6147" max="6147" width="16.7265625" style="51" customWidth="1"/>
    <col min="6148" max="6148" width="12.08984375" style="51" customWidth="1"/>
    <col min="6149" max="6150" width="9" style="51"/>
    <col min="6151" max="6151" width="9" style="51" customWidth="1"/>
    <col min="6152" max="6400" width="9" style="51"/>
    <col min="6401" max="6401" width="10.6328125" style="51" customWidth="1"/>
    <col min="6402" max="6402" width="4.26953125" style="51" customWidth="1"/>
    <col min="6403" max="6403" width="16.7265625" style="51" customWidth="1"/>
    <col min="6404" max="6404" width="12.08984375" style="51" customWidth="1"/>
    <col min="6405" max="6406" width="9" style="51"/>
    <col min="6407" max="6407" width="9" style="51" customWidth="1"/>
    <col min="6408" max="6656" width="9" style="51"/>
    <col min="6657" max="6657" width="10.6328125" style="51" customWidth="1"/>
    <col min="6658" max="6658" width="4.26953125" style="51" customWidth="1"/>
    <col min="6659" max="6659" width="16.7265625" style="51" customWidth="1"/>
    <col min="6660" max="6660" width="12.08984375" style="51" customWidth="1"/>
    <col min="6661" max="6662" width="9" style="51"/>
    <col min="6663" max="6663" width="9" style="51" customWidth="1"/>
    <col min="6664" max="6912" width="9" style="51"/>
    <col min="6913" max="6913" width="10.6328125" style="51" customWidth="1"/>
    <col min="6914" max="6914" width="4.26953125" style="51" customWidth="1"/>
    <col min="6915" max="6915" width="16.7265625" style="51" customWidth="1"/>
    <col min="6916" max="6916" width="12.08984375" style="51" customWidth="1"/>
    <col min="6917" max="6918" width="9" style="51"/>
    <col min="6919" max="6919" width="9" style="51" customWidth="1"/>
    <col min="6920" max="7168" width="9" style="51"/>
    <col min="7169" max="7169" width="10.6328125" style="51" customWidth="1"/>
    <col min="7170" max="7170" width="4.26953125" style="51" customWidth="1"/>
    <col min="7171" max="7171" width="16.7265625" style="51" customWidth="1"/>
    <col min="7172" max="7172" width="12.08984375" style="51" customWidth="1"/>
    <col min="7173" max="7174" width="9" style="51"/>
    <col min="7175" max="7175" width="9" style="51" customWidth="1"/>
    <col min="7176" max="7424" width="9" style="51"/>
    <col min="7425" max="7425" width="10.6328125" style="51" customWidth="1"/>
    <col min="7426" max="7426" width="4.26953125" style="51" customWidth="1"/>
    <col min="7427" max="7427" width="16.7265625" style="51" customWidth="1"/>
    <col min="7428" max="7428" width="12.08984375" style="51" customWidth="1"/>
    <col min="7429" max="7430" width="9" style="51"/>
    <col min="7431" max="7431" width="9" style="51" customWidth="1"/>
    <col min="7432" max="7680" width="9" style="51"/>
    <col min="7681" max="7681" width="10.6328125" style="51" customWidth="1"/>
    <col min="7682" max="7682" width="4.26953125" style="51" customWidth="1"/>
    <col min="7683" max="7683" width="16.7265625" style="51" customWidth="1"/>
    <col min="7684" max="7684" width="12.08984375" style="51" customWidth="1"/>
    <col min="7685" max="7686" width="9" style="51"/>
    <col min="7687" max="7687" width="9" style="51" customWidth="1"/>
    <col min="7688" max="7936" width="9" style="51"/>
    <col min="7937" max="7937" width="10.6328125" style="51" customWidth="1"/>
    <col min="7938" max="7938" width="4.26953125" style="51" customWidth="1"/>
    <col min="7939" max="7939" width="16.7265625" style="51" customWidth="1"/>
    <col min="7940" max="7940" width="12.08984375" style="51" customWidth="1"/>
    <col min="7941" max="7942" width="9" style="51"/>
    <col min="7943" max="7943" width="9" style="51" customWidth="1"/>
    <col min="7944" max="8192" width="9" style="51"/>
    <col min="8193" max="8193" width="10.6328125" style="51" customWidth="1"/>
    <col min="8194" max="8194" width="4.26953125" style="51" customWidth="1"/>
    <col min="8195" max="8195" width="16.7265625" style="51" customWidth="1"/>
    <col min="8196" max="8196" width="12.08984375" style="51" customWidth="1"/>
    <col min="8197" max="8198" width="9" style="51"/>
    <col min="8199" max="8199" width="9" style="51" customWidth="1"/>
    <col min="8200" max="8448" width="9" style="51"/>
    <col min="8449" max="8449" width="10.6328125" style="51" customWidth="1"/>
    <col min="8450" max="8450" width="4.26953125" style="51" customWidth="1"/>
    <col min="8451" max="8451" width="16.7265625" style="51" customWidth="1"/>
    <col min="8452" max="8452" width="12.08984375" style="51" customWidth="1"/>
    <col min="8453" max="8454" width="9" style="51"/>
    <col min="8455" max="8455" width="9" style="51" customWidth="1"/>
    <col min="8456" max="8704" width="9" style="51"/>
    <col min="8705" max="8705" width="10.6328125" style="51" customWidth="1"/>
    <col min="8706" max="8706" width="4.26953125" style="51" customWidth="1"/>
    <col min="8707" max="8707" width="16.7265625" style="51" customWidth="1"/>
    <col min="8708" max="8708" width="12.08984375" style="51" customWidth="1"/>
    <col min="8709" max="8710" width="9" style="51"/>
    <col min="8711" max="8711" width="9" style="51" customWidth="1"/>
    <col min="8712" max="8960" width="9" style="51"/>
    <col min="8961" max="8961" width="10.6328125" style="51" customWidth="1"/>
    <col min="8962" max="8962" width="4.26953125" style="51" customWidth="1"/>
    <col min="8963" max="8963" width="16.7265625" style="51" customWidth="1"/>
    <col min="8964" max="8964" width="12.08984375" style="51" customWidth="1"/>
    <col min="8965" max="8966" width="9" style="51"/>
    <col min="8967" max="8967" width="9" style="51" customWidth="1"/>
    <col min="8968" max="9216" width="9" style="51"/>
    <col min="9217" max="9217" width="10.6328125" style="51" customWidth="1"/>
    <col min="9218" max="9218" width="4.26953125" style="51" customWidth="1"/>
    <col min="9219" max="9219" width="16.7265625" style="51" customWidth="1"/>
    <col min="9220" max="9220" width="12.08984375" style="51" customWidth="1"/>
    <col min="9221" max="9222" width="9" style="51"/>
    <col min="9223" max="9223" width="9" style="51" customWidth="1"/>
    <col min="9224" max="9472" width="9" style="51"/>
    <col min="9473" max="9473" width="10.6328125" style="51" customWidth="1"/>
    <col min="9474" max="9474" width="4.26953125" style="51" customWidth="1"/>
    <col min="9475" max="9475" width="16.7265625" style="51" customWidth="1"/>
    <col min="9476" max="9476" width="12.08984375" style="51" customWidth="1"/>
    <col min="9477" max="9478" width="9" style="51"/>
    <col min="9479" max="9479" width="9" style="51" customWidth="1"/>
    <col min="9480" max="9728" width="9" style="51"/>
    <col min="9729" max="9729" width="10.6328125" style="51" customWidth="1"/>
    <col min="9730" max="9730" width="4.26953125" style="51" customWidth="1"/>
    <col min="9731" max="9731" width="16.7265625" style="51" customWidth="1"/>
    <col min="9732" max="9732" width="12.08984375" style="51" customWidth="1"/>
    <col min="9733" max="9734" width="9" style="51"/>
    <col min="9735" max="9735" width="9" style="51" customWidth="1"/>
    <col min="9736" max="9984" width="9" style="51"/>
    <col min="9985" max="9985" width="10.6328125" style="51" customWidth="1"/>
    <col min="9986" max="9986" width="4.26953125" style="51" customWidth="1"/>
    <col min="9987" max="9987" width="16.7265625" style="51" customWidth="1"/>
    <col min="9988" max="9988" width="12.08984375" style="51" customWidth="1"/>
    <col min="9989" max="9990" width="9" style="51"/>
    <col min="9991" max="9991" width="9" style="51" customWidth="1"/>
    <col min="9992" max="10240" width="9" style="51"/>
    <col min="10241" max="10241" width="10.6328125" style="51" customWidth="1"/>
    <col min="10242" max="10242" width="4.26953125" style="51" customWidth="1"/>
    <col min="10243" max="10243" width="16.7265625" style="51" customWidth="1"/>
    <col min="10244" max="10244" width="12.08984375" style="51" customWidth="1"/>
    <col min="10245" max="10246" width="9" style="51"/>
    <col min="10247" max="10247" width="9" style="51" customWidth="1"/>
    <col min="10248" max="10496" width="9" style="51"/>
    <col min="10497" max="10497" width="10.6328125" style="51" customWidth="1"/>
    <col min="10498" max="10498" width="4.26953125" style="51" customWidth="1"/>
    <col min="10499" max="10499" width="16.7265625" style="51" customWidth="1"/>
    <col min="10500" max="10500" width="12.08984375" style="51" customWidth="1"/>
    <col min="10501" max="10502" width="9" style="51"/>
    <col min="10503" max="10503" width="9" style="51" customWidth="1"/>
    <col min="10504" max="10752" width="9" style="51"/>
    <col min="10753" max="10753" width="10.6328125" style="51" customWidth="1"/>
    <col min="10754" max="10754" width="4.26953125" style="51" customWidth="1"/>
    <col min="10755" max="10755" width="16.7265625" style="51" customWidth="1"/>
    <col min="10756" max="10756" width="12.08984375" style="51" customWidth="1"/>
    <col min="10757" max="10758" width="9" style="51"/>
    <col min="10759" max="10759" width="9" style="51" customWidth="1"/>
    <col min="10760" max="11008" width="9" style="51"/>
    <col min="11009" max="11009" width="10.6328125" style="51" customWidth="1"/>
    <col min="11010" max="11010" width="4.26953125" style="51" customWidth="1"/>
    <col min="11011" max="11011" width="16.7265625" style="51" customWidth="1"/>
    <col min="11012" max="11012" width="12.08984375" style="51" customWidth="1"/>
    <col min="11013" max="11014" width="9" style="51"/>
    <col min="11015" max="11015" width="9" style="51" customWidth="1"/>
    <col min="11016" max="11264" width="9" style="51"/>
    <col min="11265" max="11265" width="10.6328125" style="51" customWidth="1"/>
    <col min="11266" max="11266" width="4.26953125" style="51" customWidth="1"/>
    <col min="11267" max="11267" width="16.7265625" style="51" customWidth="1"/>
    <col min="11268" max="11268" width="12.08984375" style="51" customWidth="1"/>
    <col min="11269" max="11270" width="9" style="51"/>
    <col min="11271" max="11271" width="9" style="51" customWidth="1"/>
    <col min="11272" max="11520" width="9" style="51"/>
    <col min="11521" max="11521" width="10.6328125" style="51" customWidth="1"/>
    <col min="11522" max="11522" width="4.26953125" style="51" customWidth="1"/>
    <col min="11523" max="11523" width="16.7265625" style="51" customWidth="1"/>
    <col min="11524" max="11524" width="12.08984375" style="51" customWidth="1"/>
    <col min="11525" max="11526" width="9" style="51"/>
    <col min="11527" max="11527" width="9" style="51" customWidth="1"/>
    <col min="11528" max="11776" width="9" style="51"/>
    <col min="11777" max="11777" width="10.6328125" style="51" customWidth="1"/>
    <col min="11778" max="11778" width="4.26953125" style="51" customWidth="1"/>
    <col min="11779" max="11779" width="16.7265625" style="51" customWidth="1"/>
    <col min="11780" max="11780" width="12.08984375" style="51" customWidth="1"/>
    <col min="11781" max="11782" width="9" style="51"/>
    <col min="11783" max="11783" width="9" style="51" customWidth="1"/>
    <col min="11784" max="12032" width="9" style="51"/>
    <col min="12033" max="12033" width="10.6328125" style="51" customWidth="1"/>
    <col min="12034" max="12034" width="4.26953125" style="51" customWidth="1"/>
    <col min="12035" max="12035" width="16.7265625" style="51" customWidth="1"/>
    <col min="12036" max="12036" width="12.08984375" style="51" customWidth="1"/>
    <col min="12037" max="12038" width="9" style="51"/>
    <col min="12039" max="12039" width="9" style="51" customWidth="1"/>
    <col min="12040" max="12288" width="9" style="51"/>
    <col min="12289" max="12289" width="10.6328125" style="51" customWidth="1"/>
    <col min="12290" max="12290" width="4.26953125" style="51" customWidth="1"/>
    <col min="12291" max="12291" width="16.7265625" style="51" customWidth="1"/>
    <col min="12292" max="12292" width="12.08984375" style="51" customWidth="1"/>
    <col min="12293" max="12294" width="9" style="51"/>
    <col min="12295" max="12295" width="9" style="51" customWidth="1"/>
    <col min="12296" max="12544" width="9" style="51"/>
    <col min="12545" max="12545" width="10.6328125" style="51" customWidth="1"/>
    <col min="12546" max="12546" width="4.26953125" style="51" customWidth="1"/>
    <col min="12547" max="12547" width="16.7265625" style="51" customWidth="1"/>
    <col min="12548" max="12548" width="12.08984375" style="51" customWidth="1"/>
    <col min="12549" max="12550" width="9" style="51"/>
    <col min="12551" max="12551" width="9" style="51" customWidth="1"/>
    <col min="12552" max="12800" width="9" style="51"/>
    <col min="12801" max="12801" width="10.6328125" style="51" customWidth="1"/>
    <col min="12802" max="12802" width="4.26953125" style="51" customWidth="1"/>
    <col min="12803" max="12803" width="16.7265625" style="51" customWidth="1"/>
    <col min="12804" max="12804" width="12.08984375" style="51" customWidth="1"/>
    <col min="12805" max="12806" width="9" style="51"/>
    <col min="12807" max="12807" width="9" style="51" customWidth="1"/>
    <col min="12808" max="13056" width="9" style="51"/>
    <col min="13057" max="13057" width="10.6328125" style="51" customWidth="1"/>
    <col min="13058" max="13058" width="4.26953125" style="51" customWidth="1"/>
    <col min="13059" max="13059" width="16.7265625" style="51" customWidth="1"/>
    <col min="13060" max="13060" width="12.08984375" style="51" customWidth="1"/>
    <col min="13061" max="13062" width="9" style="51"/>
    <col min="13063" max="13063" width="9" style="51" customWidth="1"/>
    <col min="13064" max="13312" width="9" style="51"/>
    <col min="13313" max="13313" width="10.6328125" style="51" customWidth="1"/>
    <col min="13314" max="13314" width="4.26953125" style="51" customWidth="1"/>
    <col min="13315" max="13315" width="16.7265625" style="51" customWidth="1"/>
    <col min="13316" max="13316" width="12.08984375" style="51" customWidth="1"/>
    <col min="13317" max="13318" width="9" style="51"/>
    <col min="13319" max="13319" width="9" style="51" customWidth="1"/>
    <col min="13320" max="13568" width="9" style="51"/>
    <col min="13569" max="13569" width="10.6328125" style="51" customWidth="1"/>
    <col min="13570" max="13570" width="4.26953125" style="51" customWidth="1"/>
    <col min="13571" max="13571" width="16.7265625" style="51" customWidth="1"/>
    <col min="13572" max="13572" width="12.08984375" style="51" customWidth="1"/>
    <col min="13573" max="13574" width="9" style="51"/>
    <col min="13575" max="13575" width="9" style="51" customWidth="1"/>
    <col min="13576" max="13824" width="9" style="51"/>
    <col min="13825" max="13825" width="10.6328125" style="51" customWidth="1"/>
    <col min="13826" max="13826" width="4.26953125" style="51" customWidth="1"/>
    <col min="13827" max="13827" width="16.7265625" style="51" customWidth="1"/>
    <col min="13828" max="13828" width="12.08984375" style="51" customWidth="1"/>
    <col min="13829" max="13830" width="9" style="51"/>
    <col min="13831" max="13831" width="9" style="51" customWidth="1"/>
    <col min="13832" max="14080" width="9" style="51"/>
    <col min="14081" max="14081" width="10.6328125" style="51" customWidth="1"/>
    <col min="14082" max="14082" width="4.26953125" style="51" customWidth="1"/>
    <col min="14083" max="14083" width="16.7265625" style="51" customWidth="1"/>
    <col min="14084" max="14084" width="12.08984375" style="51" customWidth="1"/>
    <col min="14085" max="14086" width="9" style="51"/>
    <col min="14087" max="14087" width="9" style="51" customWidth="1"/>
    <col min="14088" max="14336" width="9" style="51"/>
    <col min="14337" max="14337" width="10.6328125" style="51" customWidth="1"/>
    <col min="14338" max="14338" width="4.26953125" style="51" customWidth="1"/>
    <col min="14339" max="14339" width="16.7265625" style="51" customWidth="1"/>
    <col min="14340" max="14340" width="12.08984375" style="51" customWidth="1"/>
    <col min="14341" max="14342" width="9" style="51"/>
    <col min="14343" max="14343" width="9" style="51" customWidth="1"/>
    <col min="14344" max="14592" width="9" style="51"/>
    <col min="14593" max="14593" width="10.6328125" style="51" customWidth="1"/>
    <col min="14594" max="14594" width="4.26953125" style="51" customWidth="1"/>
    <col min="14595" max="14595" width="16.7265625" style="51" customWidth="1"/>
    <col min="14596" max="14596" width="12.08984375" style="51" customWidth="1"/>
    <col min="14597" max="14598" width="9" style="51"/>
    <col min="14599" max="14599" width="9" style="51" customWidth="1"/>
    <col min="14600" max="14848" width="9" style="51"/>
    <col min="14849" max="14849" width="10.6328125" style="51" customWidth="1"/>
    <col min="14850" max="14850" width="4.26953125" style="51" customWidth="1"/>
    <col min="14851" max="14851" width="16.7265625" style="51" customWidth="1"/>
    <col min="14852" max="14852" width="12.08984375" style="51" customWidth="1"/>
    <col min="14853" max="14854" width="9" style="51"/>
    <col min="14855" max="14855" width="9" style="51" customWidth="1"/>
    <col min="14856" max="15104" width="9" style="51"/>
    <col min="15105" max="15105" width="10.6328125" style="51" customWidth="1"/>
    <col min="15106" max="15106" width="4.26953125" style="51" customWidth="1"/>
    <col min="15107" max="15107" width="16.7265625" style="51" customWidth="1"/>
    <col min="15108" max="15108" width="12.08984375" style="51" customWidth="1"/>
    <col min="15109" max="15110" width="9" style="51"/>
    <col min="15111" max="15111" width="9" style="51" customWidth="1"/>
    <col min="15112" max="15360" width="9" style="51"/>
    <col min="15361" max="15361" width="10.6328125" style="51" customWidth="1"/>
    <col min="15362" max="15362" width="4.26953125" style="51" customWidth="1"/>
    <col min="15363" max="15363" width="16.7265625" style="51" customWidth="1"/>
    <col min="15364" max="15364" width="12.08984375" style="51" customWidth="1"/>
    <col min="15365" max="15366" width="9" style="51"/>
    <col min="15367" max="15367" width="9" style="51" customWidth="1"/>
    <col min="15368" max="15616" width="9" style="51"/>
    <col min="15617" max="15617" width="10.6328125" style="51" customWidth="1"/>
    <col min="15618" max="15618" width="4.26953125" style="51" customWidth="1"/>
    <col min="15619" max="15619" width="16.7265625" style="51" customWidth="1"/>
    <col min="15620" max="15620" width="12.08984375" style="51" customWidth="1"/>
    <col min="15621" max="15622" width="9" style="51"/>
    <col min="15623" max="15623" width="9" style="51" customWidth="1"/>
    <col min="15624" max="15872" width="9" style="51"/>
    <col min="15873" max="15873" width="10.6328125" style="51" customWidth="1"/>
    <col min="15874" max="15874" width="4.26953125" style="51" customWidth="1"/>
    <col min="15875" max="15875" width="16.7265625" style="51" customWidth="1"/>
    <col min="15876" max="15876" width="12.08984375" style="51" customWidth="1"/>
    <col min="15877" max="15878" width="9" style="51"/>
    <col min="15879" max="15879" width="9" style="51" customWidth="1"/>
    <col min="15880" max="16128" width="9" style="51"/>
    <col min="16129" max="16129" width="10.6328125" style="51" customWidth="1"/>
    <col min="16130" max="16130" width="4.26953125" style="51" customWidth="1"/>
    <col min="16131" max="16131" width="16.7265625" style="51" customWidth="1"/>
    <col min="16132" max="16132" width="12.08984375" style="51" customWidth="1"/>
    <col min="16133" max="16134" width="9" style="51"/>
    <col min="16135" max="16135" width="9" style="51" customWidth="1"/>
    <col min="16136" max="16384" width="9" style="51"/>
  </cols>
  <sheetData>
    <row r="1" spans="1:9" ht="16.5">
      <c r="A1" s="450" t="s">
        <v>177</v>
      </c>
      <c r="B1" s="450"/>
      <c r="C1" s="450"/>
      <c r="D1" s="450"/>
      <c r="E1" s="450"/>
      <c r="F1" s="450"/>
      <c r="G1" s="450"/>
      <c r="H1" s="450"/>
      <c r="I1" s="450"/>
    </row>
    <row r="2" spans="1:9">
      <c r="A2" s="52"/>
      <c r="B2" s="52"/>
      <c r="C2" s="52"/>
      <c r="D2" s="52"/>
      <c r="E2" s="52"/>
      <c r="F2" s="52"/>
      <c r="G2" s="52"/>
      <c r="H2" s="52"/>
      <c r="I2" s="52"/>
    </row>
    <row r="3" spans="1:9">
      <c r="A3" s="52"/>
      <c r="B3" s="52"/>
      <c r="C3" s="52"/>
      <c r="D3" s="52"/>
      <c r="E3" s="52"/>
      <c r="F3" s="52"/>
      <c r="G3" s="52"/>
      <c r="H3" s="52"/>
      <c r="I3" s="52"/>
    </row>
    <row r="4" spans="1:9" ht="14">
      <c r="A4" s="56" t="s">
        <v>13</v>
      </c>
      <c r="B4" s="54"/>
      <c r="C4" s="63" t="str">
        <f>様式第８号!$F$8</f>
        <v>法人名及び医療機関名を入力してください</v>
      </c>
      <c r="D4" s="54"/>
      <c r="E4" s="54"/>
      <c r="F4" s="55"/>
      <c r="G4" s="55"/>
      <c r="H4" s="55"/>
      <c r="I4" s="55"/>
    </row>
    <row r="5" spans="1:9" ht="32.15" customHeight="1">
      <c r="A5" s="56" t="s">
        <v>90</v>
      </c>
      <c r="C5" s="451" t="s">
        <v>129</v>
      </c>
      <c r="D5" s="452"/>
      <c r="E5" s="452"/>
      <c r="F5" s="452"/>
      <c r="G5" s="452"/>
      <c r="H5" s="452"/>
      <c r="I5" s="452"/>
    </row>
    <row r="6" spans="1:9" ht="14">
      <c r="A6" s="55"/>
      <c r="B6" s="55"/>
      <c r="C6" s="55"/>
      <c r="D6" s="55"/>
      <c r="E6" s="55"/>
      <c r="F6" s="55"/>
      <c r="G6" s="55"/>
      <c r="H6" s="55"/>
      <c r="I6" s="55"/>
    </row>
    <row r="7" spans="1:9" ht="14">
      <c r="A7" s="55"/>
      <c r="B7" s="55"/>
      <c r="C7" s="55"/>
      <c r="D7" s="55"/>
      <c r="E7" s="55"/>
      <c r="F7" s="55"/>
      <c r="G7" s="55"/>
      <c r="H7" s="55"/>
      <c r="I7" s="55"/>
    </row>
    <row r="8" spans="1:9">
      <c r="A8" s="52"/>
      <c r="B8" s="52"/>
      <c r="C8" s="52"/>
      <c r="D8" s="52"/>
      <c r="E8" s="52"/>
      <c r="F8" s="52"/>
      <c r="G8" s="52"/>
      <c r="H8" s="52"/>
      <c r="I8" s="52"/>
    </row>
    <row r="9" spans="1:9">
      <c r="A9" s="52"/>
      <c r="B9" s="52"/>
      <c r="C9" s="52"/>
      <c r="D9" s="52"/>
      <c r="E9" s="52"/>
      <c r="F9" s="52"/>
      <c r="G9" s="52"/>
      <c r="H9" s="52"/>
      <c r="I9" s="52"/>
    </row>
    <row r="10" spans="1:9">
      <c r="A10" s="52" t="s">
        <v>91</v>
      </c>
      <c r="B10" s="52"/>
      <c r="C10" s="52"/>
      <c r="D10" s="52"/>
      <c r="E10" s="52"/>
      <c r="F10" s="52"/>
      <c r="G10" s="52"/>
      <c r="H10" s="52"/>
      <c r="I10" s="57" t="s">
        <v>92</v>
      </c>
    </row>
    <row r="11" spans="1:9" ht="15" customHeight="1">
      <c r="A11" s="453" t="s">
        <v>93</v>
      </c>
      <c r="B11" s="453"/>
      <c r="C11" s="453"/>
      <c r="D11" s="453" t="s">
        <v>94</v>
      </c>
      <c r="E11" s="453"/>
      <c r="F11" s="453"/>
      <c r="G11" s="453" t="s">
        <v>95</v>
      </c>
      <c r="H11" s="453"/>
      <c r="I11" s="453"/>
    </row>
    <row r="12" spans="1:9" ht="24.75" customHeight="1">
      <c r="A12" s="444"/>
      <c r="B12" s="445"/>
      <c r="C12" s="445"/>
      <c r="D12" s="446"/>
      <c r="E12" s="447"/>
      <c r="F12" s="448"/>
      <c r="G12" s="445"/>
      <c r="H12" s="445"/>
      <c r="I12" s="449"/>
    </row>
    <row r="13" spans="1:9" ht="24.75" customHeight="1">
      <c r="A13" s="454" t="s">
        <v>96</v>
      </c>
      <c r="B13" s="455"/>
      <c r="C13" s="455"/>
      <c r="D13" s="456">
        <f>D24-D14-D15</f>
        <v>0</v>
      </c>
      <c r="E13" s="457"/>
      <c r="F13" s="458"/>
      <c r="G13" s="459"/>
      <c r="H13" s="459"/>
      <c r="I13" s="460"/>
    </row>
    <row r="14" spans="1:9" ht="24.75" customHeight="1">
      <c r="A14" s="454" t="s">
        <v>97</v>
      </c>
      <c r="B14" s="455"/>
      <c r="C14" s="455"/>
      <c r="D14" s="456">
        <f>'様式第８号　別紙（１）'!K43</f>
        <v>0</v>
      </c>
      <c r="E14" s="457"/>
      <c r="F14" s="458"/>
      <c r="G14" s="459"/>
      <c r="H14" s="459"/>
      <c r="I14" s="460"/>
    </row>
    <row r="15" spans="1:9" ht="24.75" customHeight="1">
      <c r="A15" s="454" t="s">
        <v>98</v>
      </c>
      <c r="B15" s="455"/>
      <c r="C15" s="455"/>
      <c r="D15" s="506"/>
      <c r="E15" s="507"/>
      <c r="F15" s="508"/>
      <c r="G15" s="459"/>
      <c r="H15" s="459"/>
      <c r="I15" s="460"/>
    </row>
    <row r="16" spans="1:9" ht="24.75" customHeight="1">
      <c r="A16" s="461"/>
      <c r="B16" s="462"/>
      <c r="C16" s="462"/>
      <c r="D16" s="463"/>
      <c r="E16" s="464"/>
      <c r="F16" s="465"/>
      <c r="G16" s="461"/>
      <c r="H16" s="462"/>
      <c r="I16" s="466"/>
    </row>
    <row r="17" spans="1:9" ht="24.75" customHeight="1">
      <c r="A17" s="467" t="s">
        <v>99</v>
      </c>
      <c r="B17" s="468"/>
      <c r="C17" s="468"/>
      <c r="D17" s="469">
        <f>SUM(D13:F14)</f>
        <v>0</v>
      </c>
      <c r="E17" s="470"/>
      <c r="F17" s="465"/>
      <c r="G17" s="462"/>
      <c r="H17" s="462"/>
      <c r="I17" s="466"/>
    </row>
    <row r="18" spans="1:9">
      <c r="A18" s="52"/>
      <c r="B18" s="52"/>
      <c r="C18" s="52"/>
      <c r="D18" s="52"/>
      <c r="E18" s="52"/>
      <c r="F18" s="52"/>
      <c r="G18" s="52"/>
      <c r="H18" s="52"/>
      <c r="I18" s="52"/>
    </row>
    <row r="19" spans="1:9">
      <c r="A19" s="52"/>
      <c r="B19" s="52"/>
      <c r="C19" s="52"/>
      <c r="D19" s="52"/>
      <c r="E19" s="52"/>
      <c r="F19" s="52"/>
      <c r="G19" s="52"/>
      <c r="H19" s="52"/>
      <c r="I19" s="52"/>
    </row>
    <row r="20" spans="1:9">
      <c r="A20" s="52" t="s">
        <v>100</v>
      </c>
      <c r="B20" s="52"/>
      <c r="C20" s="52"/>
      <c r="D20" s="52"/>
      <c r="E20" s="52"/>
      <c r="F20" s="52"/>
      <c r="G20" s="52"/>
      <c r="H20" s="52"/>
      <c r="I20" s="52"/>
    </row>
    <row r="21" spans="1:9" ht="15" customHeight="1">
      <c r="A21" s="453" t="s">
        <v>93</v>
      </c>
      <c r="B21" s="453"/>
      <c r="C21" s="453"/>
      <c r="D21" s="453" t="s">
        <v>94</v>
      </c>
      <c r="E21" s="453"/>
      <c r="F21" s="453"/>
      <c r="G21" s="453" t="s">
        <v>95</v>
      </c>
      <c r="H21" s="453"/>
      <c r="I21" s="453"/>
    </row>
    <row r="22" spans="1:9" ht="24.75" customHeight="1">
      <c r="A22" s="444"/>
      <c r="B22" s="445"/>
      <c r="C22" s="445"/>
      <c r="D22" s="446"/>
      <c r="E22" s="447"/>
      <c r="F22" s="448"/>
      <c r="G22" s="445"/>
      <c r="H22" s="445"/>
      <c r="I22" s="449"/>
    </row>
    <row r="23" spans="1:9" ht="24.75" customHeight="1">
      <c r="A23" s="454"/>
      <c r="B23" s="455"/>
      <c r="C23" s="455"/>
      <c r="D23" s="471"/>
      <c r="E23" s="472"/>
      <c r="F23" s="473"/>
      <c r="G23" s="459"/>
      <c r="H23" s="459"/>
      <c r="I23" s="460"/>
    </row>
    <row r="24" spans="1:9" ht="24.75" customHeight="1">
      <c r="A24" s="454" t="s">
        <v>101</v>
      </c>
      <c r="B24" s="455"/>
      <c r="C24" s="455"/>
      <c r="D24" s="456">
        <f>'様式第８号　別紙（２）'!P90</f>
        <v>0</v>
      </c>
      <c r="E24" s="457"/>
      <c r="F24" s="458"/>
      <c r="G24" s="459"/>
      <c r="H24" s="459"/>
      <c r="I24" s="460"/>
    </row>
    <row r="25" spans="1:9" ht="24.75" customHeight="1">
      <c r="A25" s="454"/>
      <c r="B25" s="455"/>
      <c r="C25" s="455"/>
      <c r="D25" s="474"/>
      <c r="E25" s="475"/>
      <c r="F25" s="458"/>
      <c r="G25" s="459"/>
      <c r="H25" s="459"/>
      <c r="I25" s="460"/>
    </row>
    <row r="26" spans="1:9" ht="24.75" customHeight="1">
      <c r="A26" s="461"/>
      <c r="B26" s="462"/>
      <c r="C26" s="462"/>
      <c r="D26" s="463"/>
      <c r="E26" s="464"/>
      <c r="F26" s="465"/>
      <c r="G26" s="461"/>
      <c r="H26" s="462"/>
      <c r="I26" s="466"/>
    </row>
    <row r="27" spans="1:9" ht="24.75" customHeight="1">
      <c r="A27" s="467" t="s">
        <v>99</v>
      </c>
      <c r="B27" s="468"/>
      <c r="C27" s="468"/>
      <c r="D27" s="469">
        <f>SUM(D22:F26)</f>
        <v>0</v>
      </c>
      <c r="E27" s="470"/>
      <c r="F27" s="465"/>
      <c r="G27" s="462"/>
      <c r="H27" s="462"/>
      <c r="I27" s="466"/>
    </row>
    <row r="28" spans="1:9">
      <c r="A28" s="58"/>
      <c r="B28" s="58"/>
      <c r="C28" s="58"/>
      <c r="D28" s="59"/>
      <c r="E28" s="59"/>
      <c r="F28" s="60"/>
      <c r="G28" s="60"/>
      <c r="H28" s="60"/>
      <c r="I28" s="60"/>
    </row>
    <row r="29" spans="1:9">
      <c r="A29" s="52"/>
      <c r="B29" s="52"/>
      <c r="C29" s="52"/>
      <c r="D29" s="52"/>
      <c r="E29" s="52"/>
      <c r="F29" s="52"/>
      <c r="G29" s="52"/>
      <c r="H29" s="52"/>
      <c r="I29" s="52"/>
    </row>
    <row r="30" spans="1:9">
      <c r="A30" s="52"/>
      <c r="B30" s="52"/>
      <c r="C30" s="52"/>
      <c r="D30" s="52"/>
      <c r="E30" s="52"/>
      <c r="F30" s="52"/>
      <c r="G30" s="52"/>
      <c r="H30" s="52"/>
      <c r="I30" s="52"/>
    </row>
    <row r="31" spans="1:9">
      <c r="A31" s="52" t="s">
        <v>102</v>
      </c>
      <c r="B31" s="52"/>
      <c r="C31" s="52"/>
      <c r="D31" s="52"/>
      <c r="E31" s="52"/>
      <c r="F31" s="52"/>
      <c r="G31" s="52"/>
      <c r="H31" s="52"/>
      <c r="I31" s="52"/>
    </row>
    <row r="32" spans="1:9">
      <c r="A32" s="52"/>
      <c r="B32" s="52"/>
      <c r="C32" s="52"/>
      <c r="D32" s="52"/>
      <c r="E32" s="52"/>
      <c r="F32" s="52"/>
      <c r="G32" s="52"/>
      <c r="H32" s="52"/>
      <c r="I32" s="52"/>
    </row>
    <row r="33" spans="1:9">
      <c r="A33" s="52"/>
      <c r="B33" s="52"/>
      <c r="C33" s="65" t="str">
        <f>様式第８号!I2</f>
        <v>令和　年　月　　日</v>
      </c>
      <c r="D33" s="52"/>
      <c r="E33" s="52"/>
      <c r="F33" s="52"/>
      <c r="G33" s="52"/>
      <c r="H33" s="52"/>
      <c r="I33" s="52"/>
    </row>
    <row r="34" spans="1:9">
      <c r="A34" s="52"/>
      <c r="B34" s="52"/>
      <c r="C34" s="52"/>
      <c r="D34" s="52"/>
      <c r="E34" s="52"/>
      <c r="F34" s="52"/>
      <c r="G34" s="52"/>
      <c r="H34" s="52"/>
      <c r="I34" s="52"/>
    </row>
    <row r="35" spans="1:9">
      <c r="A35" s="52"/>
      <c r="B35" s="52"/>
      <c r="C35" s="52"/>
      <c r="D35" s="56" t="s">
        <v>3</v>
      </c>
      <c r="E35" s="476" t="str">
        <f>様式第８号!$F$6</f>
        <v>所在地を入力してください</v>
      </c>
      <c r="F35" s="476"/>
      <c r="G35" s="476"/>
      <c r="H35" s="476"/>
      <c r="I35" s="476"/>
    </row>
    <row r="36" spans="1:9">
      <c r="A36" s="52"/>
      <c r="B36" s="52"/>
      <c r="C36" s="52"/>
      <c r="D36" s="53"/>
      <c r="E36" s="476"/>
      <c r="F36" s="476"/>
      <c r="G36" s="476"/>
      <c r="H36" s="476"/>
      <c r="I36" s="476"/>
    </row>
    <row r="37" spans="1:9">
      <c r="A37" s="52"/>
      <c r="B37" s="52"/>
      <c r="C37" s="52"/>
      <c r="D37" s="56" t="s">
        <v>13</v>
      </c>
      <c r="E37" s="476" t="str">
        <f>様式第８号!$F$8</f>
        <v>法人名及び医療機関名を入力してください</v>
      </c>
      <c r="F37" s="476"/>
      <c r="G37" s="476"/>
      <c r="H37" s="476"/>
      <c r="I37" s="476"/>
    </row>
    <row r="38" spans="1:9">
      <c r="A38" s="52"/>
      <c r="B38" s="52"/>
      <c r="C38" s="52"/>
      <c r="D38" s="61"/>
      <c r="E38" s="476"/>
      <c r="F38" s="476"/>
      <c r="G38" s="476"/>
      <c r="H38" s="476"/>
      <c r="I38" s="476"/>
    </row>
    <row r="39" spans="1:9">
      <c r="A39" s="52"/>
      <c r="B39" s="52"/>
      <c r="C39" s="52"/>
      <c r="D39" s="62" t="s">
        <v>103</v>
      </c>
      <c r="E39" s="476" t="str">
        <f>様式第８号!$F$10</f>
        <v>代表者の肩書・氏名を入力してください。
（署名又は記名押印）</v>
      </c>
      <c r="F39" s="476"/>
      <c r="G39" s="476"/>
      <c r="H39" s="476"/>
      <c r="I39" s="476"/>
    </row>
    <row r="40" spans="1:9">
      <c r="A40" s="52"/>
      <c r="B40" s="52"/>
      <c r="C40" s="52"/>
      <c r="D40" s="52"/>
      <c r="E40" s="476"/>
      <c r="F40" s="476"/>
      <c r="G40" s="476"/>
      <c r="H40" s="476"/>
      <c r="I40" s="476"/>
    </row>
  </sheetData>
  <sheetProtection algorithmName="SHA-512" hashValue="4brf8HdBpxI+aGkGxYCsnEuob4JekUVNyW4EhUBWSo2qgpGPMGOhTUC8qLJRxmbcyePeSC09/VEVZje/CUlUQA==" saltValue="uQFShs7PDpa5yvxm2RMQGg==" spinCount="100000" sheet="1" objects="1" scenarios="1"/>
  <mergeCells count="47">
    <mergeCell ref="E35:I36"/>
    <mergeCell ref="E37:I38"/>
    <mergeCell ref="E39:I40"/>
    <mergeCell ref="A26:C26"/>
    <mergeCell ref="D26:F26"/>
    <mergeCell ref="G26:I26"/>
    <mergeCell ref="A27:C27"/>
    <mergeCell ref="D27:F27"/>
    <mergeCell ref="G27:I27"/>
    <mergeCell ref="A24:C24"/>
    <mergeCell ref="D24:F24"/>
    <mergeCell ref="G24:I24"/>
    <mergeCell ref="A25:C25"/>
    <mergeCell ref="D25:F25"/>
    <mergeCell ref="G25:I25"/>
    <mergeCell ref="A22:C22"/>
    <mergeCell ref="D22:F22"/>
    <mergeCell ref="G22:I22"/>
    <mergeCell ref="A23:C23"/>
    <mergeCell ref="D23:F23"/>
    <mergeCell ref="G23:I23"/>
    <mergeCell ref="A17:C17"/>
    <mergeCell ref="D17:F17"/>
    <mergeCell ref="G17:I17"/>
    <mergeCell ref="A21:C21"/>
    <mergeCell ref="D21:F21"/>
    <mergeCell ref="G21:I21"/>
    <mergeCell ref="A15:C15"/>
    <mergeCell ref="D15:F15"/>
    <mergeCell ref="G15:I15"/>
    <mergeCell ref="A16:C16"/>
    <mergeCell ref="D16:F16"/>
    <mergeCell ref="G16:I16"/>
    <mergeCell ref="A13:C13"/>
    <mergeCell ref="D13:F13"/>
    <mergeCell ref="G13:I13"/>
    <mergeCell ref="A14:C14"/>
    <mergeCell ref="D14:F14"/>
    <mergeCell ref="G14:I14"/>
    <mergeCell ref="A12:C12"/>
    <mergeCell ref="D12:F12"/>
    <mergeCell ref="G12:I12"/>
    <mergeCell ref="A1:I1"/>
    <mergeCell ref="C5:I5"/>
    <mergeCell ref="A11:C11"/>
    <mergeCell ref="D11:F11"/>
    <mergeCell ref="G11:I11"/>
  </mergeCells>
  <phoneticPr fontId="2"/>
  <printOptions horizontalCentered="1"/>
  <pageMargins left="0.70866141732283472" right="0.70866141732283472" top="0.74803149606299213" bottom="0.74803149606299213" header="0.31496062992125984" footer="0.31496062992125984"/>
  <pageSetup paperSize="9" fitToHeight="0" orientation="portrait" r:id="rId1"/>
  <headerFooter>
    <oddFooter>&amp;R＜【実績】個人防護具&amp;U以外&amp;U＞</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view="pageBreakPreview" zoomScale="115" zoomScaleNormal="100" zoomScaleSheetLayoutView="115" workbookViewId="0">
      <selection sqref="A1:N1"/>
    </sheetView>
  </sheetViews>
  <sheetFormatPr defaultColWidth="9" defaultRowHeight="13"/>
  <cols>
    <col min="1" max="1" width="5.36328125" style="84" bestFit="1" customWidth="1"/>
    <col min="2" max="2" width="20.90625" style="84" customWidth="1"/>
    <col min="3" max="3" width="9" style="84"/>
    <col min="4" max="4" width="15.6328125" style="84" customWidth="1"/>
    <col min="5" max="5" width="20.6328125" style="84" customWidth="1"/>
    <col min="6" max="6" width="9" style="84"/>
    <col min="7" max="7" width="11" style="84" bestFit="1" customWidth="1"/>
    <col min="8" max="8" width="11.6328125" style="84" customWidth="1"/>
    <col min="9" max="9" width="5.08984375" style="84" hidden="1" customWidth="1"/>
    <col min="10" max="10" width="11" style="84" bestFit="1" customWidth="1"/>
    <col min="11" max="11" width="11.6328125" style="84" bestFit="1" customWidth="1"/>
    <col min="12" max="12" width="9" style="84"/>
    <col min="13" max="13" width="7.7265625" style="84" customWidth="1"/>
    <col min="14" max="16384" width="9" style="84"/>
  </cols>
  <sheetData>
    <row r="1" spans="1:14" ht="14">
      <c r="A1" s="477" t="s">
        <v>144</v>
      </c>
      <c r="B1" s="477"/>
      <c r="C1" s="477"/>
      <c r="D1" s="477"/>
      <c r="E1" s="477"/>
      <c r="F1" s="477"/>
      <c r="G1" s="477"/>
      <c r="H1" s="477"/>
      <c r="I1" s="477"/>
      <c r="J1" s="477"/>
      <c r="K1" s="477"/>
      <c r="L1" s="477"/>
      <c r="M1" s="477"/>
      <c r="N1" s="477"/>
    </row>
    <row r="2" spans="1:14" ht="13.5" thickBot="1"/>
    <row r="3" spans="1:14" ht="13.5" thickBot="1">
      <c r="A3" s="478" t="s">
        <v>145</v>
      </c>
      <c r="B3" s="479"/>
      <c r="C3" s="480" t="s">
        <v>146</v>
      </c>
      <c r="D3" s="481"/>
      <c r="E3" s="481"/>
      <c r="F3" s="481"/>
      <c r="G3" s="481"/>
      <c r="H3" s="481"/>
      <c r="I3" s="481"/>
      <c r="J3" s="481"/>
      <c r="K3" s="482"/>
    </row>
    <row r="5" spans="1:14" ht="26">
      <c r="A5" s="85" t="s">
        <v>48</v>
      </c>
      <c r="B5" s="85" t="s">
        <v>147</v>
      </c>
      <c r="C5" s="85" t="s">
        <v>148</v>
      </c>
      <c r="D5" s="85" t="s">
        <v>149</v>
      </c>
      <c r="E5" s="86" t="s">
        <v>150</v>
      </c>
      <c r="F5" s="85" t="s">
        <v>151</v>
      </c>
      <c r="G5" s="87" t="s">
        <v>152</v>
      </c>
      <c r="H5" s="85" t="s">
        <v>153</v>
      </c>
      <c r="I5" s="85" t="s">
        <v>154</v>
      </c>
      <c r="J5" s="85" t="s">
        <v>77</v>
      </c>
      <c r="K5" s="85" t="s">
        <v>79</v>
      </c>
      <c r="L5" s="85" t="s">
        <v>155</v>
      </c>
      <c r="M5" s="85" t="s">
        <v>156</v>
      </c>
      <c r="N5" s="85" t="s">
        <v>157</v>
      </c>
    </row>
    <row r="6" spans="1:14" ht="24" customHeight="1">
      <c r="A6" s="509"/>
      <c r="B6" s="510"/>
      <c r="C6" s="511"/>
      <c r="D6" s="511"/>
      <c r="E6" s="511"/>
      <c r="F6" s="512"/>
      <c r="G6" s="513"/>
      <c r="H6" s="509"/>
      <c r="I6" s="514"/>
      <c r="J6" s="514"/>
      <c r="K6" s="515"/>
      <c r="L6" s="516"/>
      <c r="M6" s="517"/>
      <c r="N6" s="516"/>
    </row>
    <row r="7" spans="1:14" ht="24" customHeight="1">
      <c r="A7" s="509"/>
      <c r="B7" s="510"/>
      <c r="C7" s="511"/>
      <c r="D7" s="511"/>
      <c r="E7" s="511"/>
      <c r="F7" s="512"/>
      <c r="G7" s="513"/>
      <c r="H7" s="509"/>
      <c r="I7" s="514"/>
      <c r="J7" s="514"/>
      <c r="K7" s="515"/>
      <c r="L7" s="516"/>
      <c r="M7" s="517"/>
      <c r="N7" s="516"/>
    </row>
    <row r="8" spans="1:14" ht="24" customHeight="1">
      <c r="A8" s="509"/>
      <c r="B8" s="510"/>
      <c r="C8" s="511"/>
      <c r="D8" s="511"/>
      <c r="E8" s="511"/>
      <c r="F8" s="512"/>
      <c r="G8" s="513"/>
      <c r="H8" s="509"/>
      <c r="I8" s="514"/>
      <c r="J8" s="514"/>
      <c r="K8" s="515"/>
      <c r="L8" s="516"/>
      <c r="M8" s="517"/>
      <c r="N8" s="516"/>
    </row>
    <row r="9" spans="1:14" ht="24" customHeight="1">
      <c r="A9" s="509"/>
      <c r="B9" s="509"/>
      <c r="C9" s="511"/>
      <c r="D9" s="511"/>
      <c r="E9" s="511"/>
      <c r="F9" s="512"/>
      <c r="G9" s="513"/>
      <c r="H9" s="509"/>
      <c r="I9" s="514"/>
      <c r="J9" s="514"/>
      <c r="K9" s="515"/>
      <c r="L9" s="516"/>
      <c r="M9" s="517"/>
      <c r="N9" s="516"/>
    </row>
    <row r="10" spans="1:14" ht="24" customHeight="1">
      <c r="A10" s="509"/>
      <c r="B10" s="509"/>
      <c r="C10" s="511"/>
      <c r="D10" s="511"/>
      <c r="E10" s="511"/>
      <c r="F10" s="512"/>
      <c r="G10" s="513"/>
      <c r="H10" s="509"/>
      <c r="I10" s="514"/>
      <c r="J10" s="514"/>
      <c r="K10" s="515"/>
      <c r="L10" s="516"/>
      <c r="M10" s="517"/>
      <c r="N10" s="516"/>
    </row>
    <row r="11" spans="1:14" ht="24" customHeight="1">
      <c r="A11" s="509"/>
      <c r="B11" s="509"/>
      <c r="C11" s="511"/>
      <c r="D11" s="511"/>
      <c r="E11" s="511"/>
      <c r="F11" s="512"/>
      <c r="G11" s="513"/>
      <c r="H11" s="509"/>
      <c r="I11" s="514"/>
      <c r="J11" s="514"/>
      <c r="K11" s="515"/>
      <c r="L11" s="516"/>
      <c r="M11" s="517"/>
      <c r="N11" s="516"/>
    </row>
    <row r="12" spans="1:14" ht="24" customHeight="1">
      <c r="A12" s="516"/>
      <c r="B12" s="518"/>
      <c r="C12" s="519"/>
      <c r="D12" s="519"/>
      <c r="E12" s="520"/>
      <c r="F12" s="520"/>
      <c r="G12" s="521"/>
      <c r="H12" s="516"/>
      <c r="I12" s="522"/>
      <c r="J12" s="522"/>
      <c r="K12" s="515"/>
      <c r="L12" s="516"/>
      <c r="M12" s="517"/>
      <c r="N12" s="516"/>
    </row>
    <row r="13" spans="1:14" ht="24" customHeight="1">
      <c r="A13" s="516"/>
      <c r="B13" s="518"/>
      <c r="C13" s="519"/>
      <c r="D13" s="519"/>
      <c r="E13" s="520"/>
      <c r="F13" s="520"/>
      <c r="G13" s="521"/>
      <c r="H13" s="516"/>
      <c r="I13" s="522"/>
      <c r="J13" s="522"/>
      <c r="K13" s="515"/>
      <c r="L13" s="516"/>
      <c r="M13" s="517"/>
      <c r="N13" s="516"/>
    </row>
    <row r="14" spans="1:14" ht="24" customHeight="1">
      <c r="A14" s="516"/>
      <c r="B14" s="518"/>
      <c r="C14" s="519"/>
      <c r="D14" s="519"/>
      <c r="E14" s="520"/>
      <c r="F14" s="520"/>
      <c r="G14" s="521"/>
      <c r="H14" s="516"/>
      <c r="I14" s="522"/>
      <c r="J14" s="522"/>
      <c r="K14" s="515"/>
      <c r="L14" s="516"/>
      <c r="M14" s="517"/>
      <c r="N14" s="516"/>
    </row>
    <row r="15" spans="1:14" ht="24" customHeight="1">
      <c r="A15" s="516"/>
      <c r="B15" s="518"/>
      <c r="C15" s="519"/>
      <c r="D15" s="519"/>
      <c r="E15" s="520"/>
      <c r="F15" s="520"/>
      <c r="G15" s="521"/>
      <c r="H15" s="516"/>
      <c r="I15" s="522"/>
      <c r="J15" s="522"/>
      <c r="K15" s="515"/>
      <c r="L15" s="516"/>
      <c r="M15" s="517"/>
      <c r="N15" s="516"/>
    </row>
    <row r="16" spans="1:14" ht="24" customHeight="1">
      <c r="A16" s="516"/>
      <c r="B16" s="518"/>
      <c r="C16" s="519"/>
      <c r="D16" s="519"/>
      <c r="E16" s="520"/>
      <c r="F16" s="520"/>
      <c r="G16" s="521"/>
      <c r="H16" s="516"/>
      <c r="I16" s="522"/>
      <c r="J16" s="522"/>
      <c r="K16" s="515"/>
      <c r="L16" s="516"/>
      <c r="M16" s="517"/>
      <c r="N16" s="516"/>
    </row>
    <row r="17" spans="1:15" ht="24" customHeight="1">
      <c r="A17" s="516"/>
      <c r="B17" s="518"/>
      <c r="C17" s="519"/>
      <c r="D17" s="519"/>
      <c r="E17" s="520"/>
      <c r="F17" s="520"/>
      <c r="G17" s="521"/>
      <c r="H17" s="516"/>
      <c r="I17" s="522"/>
      <c r="J17" s="522"/>
      <c r="K17" s="515"/>
      <c r="L17" s="516"/>
      <c r="M17" s="517"/>
      <c r="N17" s="516"/>
    </row>
    <row r="18" spans="1:15" ht="24" customHeight="1">
      <c r="A18" s="516"/>
      <c r="B18" s="518"/>
      <c r="C18" s="519"/>
      <c r="D18" s="519"/>
      <c r="E18" s="520"/>
      <c r="F18" s="520"/>
      <c r="G18" s="521"/>
      <c r="H18" s="516"/>
      <c r="I18" s="522"/>
      <c r="J18" s="522"/>
      <c r="K18" s="515"/>
      <c r="L18" s="516"/>
      <c r="M18" s="517"/>
      <c r="N18" s="516"/>
    </row>
    <row r="19" spans="1:15" ht="24" customHeight="1">
      <c r="A19" s="516"/>
      <c r="B19" s="518"/>
      <c r="C19" s="519"/>
      <c r="D19" s="519"/>
      <c r="E19" s="520"/>
      <c r="F19" s="520"/>
      <c r="G19" s="521"/>
      <c r="H19" s="516"/>
      <c r="I19" s="522"/>
      <c r="J19" s="522"/>
      <c r="K19" s="515"/>
      <c r="L19" s="516"/>
      <c r="M19" s="517"/>
      <c r="N19" s="516"/>
    </row>
    <row r="20" spans="1:15" ht="24" customHeight="1">
      <c r="A20" s="516"/>
      <c r="B20" s="518"/>
      <c r="C20" s="519"/>
      <c r="D20" s="519"/>
      <c r="E20" s="520"/>
      <c r="F20" s="520"/>
      <c r="G20" s="521"/>
      <c r="H20" s="516"/>
      <c r="I20" s="522"/>
      <c r="J20" s="522"/>
      <c r="K20" s="515"/>
      <c r="L20" s="516"/>
      <c r="M20" s="517"/>
      <c r="N20" s="516"/>
    </row>
    <row r="21" spans="1:15" ht="24" customHeight="1">
      <c r="A21" s="516"/>
      <c r="B21" s="518"/>
      <c r="C21" s="519"/>
      <c r="D21" s="519"/>
      <c r="E21" s="520"/>
      <c r="F21" s="520"/>
      <c r="G21" s="521"/>
      <c r="H21" s="516"/>
      <c r="I21" s="522"/>
      <c r="J21" s="522"/>
      <c r="K21" s="515"/>
      <c r="L21" s="516"/>
      <c r="M21" s="517"/>
      <c r="N21" s="516"/>
    </row>
    <row r="22" spans="1:15" ht="24" customHeight="1">
      <c r="A22" s="516"/>
      <c r="B22" s="518"/>
      <c r="C22" s="519"/>
      <c r="D22" s="519"/>
      <c r="E22" s="520"/>
      <c r="F22" s="520"/>
      <c r="G22" s="521"/>
      <c r="H22" s="516"/>
      <c r="I22" s="522"/>
      <c r="J22" s="522"/>
      <c r="K22" s="515"/>
      <c r="L22" s="516"/>
      <c r="M22" s="517"/>
      <c r="N22" s="516"/>
    </row>
    <row r="23" spans="1:15" ht="24" customHeight="1">
      <c r="A23" s="516"/>
      <c r="B23" s="518"/>
      <c r="C23" s="519"/>
      <c r="D23" s="519"/>
      <c r="E23" s="520"/>
      <c r="F23" s="520"/>
      <c r="G23" s="521"/>
      <c r="H23" s="516"/>
      <c r="I23" s="522"/>
      <c r="J23" s="522"/>
      <c r="K23" s="515"/>
      <c r="L23" s="516"/>
      <c r="M23" s="517"/>
      <c r="N23" s="516"/>
    </row>
    <row r="24" spans="1:15" ht="75.75" customHeight="1">
      <c r="A24" s="88" t="s">
        <v>158</v>
      </c>
      <c r="B24" s="483" t="s">
        <v>178</v>
      </c>
      <c r="C24" s="483"/>
      <c r="D24" s="483"/>
      <c r="E24" s="483"/>
      <c r="F24" s="483"/>
      <c r="G24" s="483"/>
      <c r="H24" s="483"/>
      <c r="I24" s="483"/>
      <c r="J24" s="483"/>
      <c r="K24" s="483"/>
      <c r="L24" s="483"/>
      <c r="M24" s="483"/>
      <c r="N24" s="483"/>
      <c r="O24" s="89"/>
    </row>
  </sheetData>
  <sheetProtection algorithmName="SHA-512" hashValue="HlnfiC1lzOPlp4YbkL2teEt8H9Bi8P54N2iy8NazkLsY0oJWR3vrqW3tjZADts3YluwI2X19pq8rk2x8we3d0A==" saltValue="pkLxUFO9aGDOCIWhbtMgqw==" spinCount="100000" sheet="1" objects="1" scenarios="1"/>
  <mergeCells count="4">
    <mergeCell ref="A1:N1"/>
    <mergeCell ref="A3:B3"/>
    <mergeCell ref="C3:K3"/>
    <mergeCell ref="B24:N24"/>
  </mergeCells>
  <phoneticPr fontId="2"/>
  <conditionalFormatting sqref="K6:K23">
    <cfRule type="cellIs" dxfId="0" priority="1" operator="equal">
      <formula>0</formula>
    </cfRule>
  </conditionalFormatting>
  <dataValidations count="1">
    <dataValidation type="list" allowBlank="1" showInputMessage="1" showErrorMessage="1" sqref="A6:A23">
      <formula1>"（ア）,（イ）,（ウ）,（エ）,（オ）"</formula1>
    </dataValidation>
  </dataValidations>
  <pageMargins left="0.70866141732283472" right="0.70866141732283472" top="0.74803149606299213" bottom="0.74803149606299213" header="0.31496062992125984" footer="0.31496062992125984"/>
  <pageSetup paperSize="9" scale="87" orientation="landscape" r:id="rId1"/>
  <headerFooter>
    <oddFooter>&amp;R＜【実績】個人防護具&amp;U以外&amp;U＞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B1:E13"/>
  <sheetViews>
    <sheetView view="pageBreakPreview" zoomScale="130" zoomScaleNormal="100" zoomScaleSheetLayoutView="130" workbookViewId="0">
      <selection activeCell="C4" sqref="C4"/>
    </sheetView>
  </sheetViews>
  <sheetFormatPr defaultRowHeight="13"/>
  <cols>
    <col min="2" max="2" width="15.08984375" bestFit="1" customWidth="1"/>
    <col min="3" max="5" width="15.7265625" customWidth="1"/>
  </cols>
  <sheetData>
    <row r="1" spans="2:5">
      <c r="B1" t="s">
        <v>125</v>
      </c>
    </row>
    <row r="3" spans="2:5" ht="26">
      <c r="B3" s="68"/>
      <c r="C3" s="69" t="s">
        <v>122</v>
      </c>
      <c r="D3" s="69" t="s">
        <v>79</v>
      </c>
      <c r="E3" s="70" t="s">
        <v>123</v>
      </c>
    </row>
    <row r="4" spans="2:5" ht="23.15" customHeight="1">
      <c r="B4" s="68" t="s">
        <v>115</v>
      </c>
      <c r="C4" s="99">
        <f>SUMIF('個人防護具　別紙'!$C$6:$D$25,'※入力等不可（個人防護具確認用）'!B4,'個人防護具　別紙'!$M$6:$N$25)</f>
        <v>0</v>
      </c>
      <c r="D4" s="99">
        <f ca="1">SUMIF('個人防護具　別紙'!$C$6:$P$25,'※入力等不可（個人防護具確認用）'!B4,'個人防護具　別紙'!$O$6:$P$25)</f>
        <v>0</v>
      </c>
      <c r="E4" s="99" t="e">
        <f>IF(C4/C$13&lt;=1,0,C4/C$13)</f>
        <v>#VALUE!</v>
      </c>
    </row>
    <row r="5" spans="2:5" ht="23.15" customHeight="1">
      <c r="B5" s="68" t="s">
        <v>116</v>
      </c>
      <c r="C5" s="99">
        <f>SUMIF('個人防護具　別紙'!$C$6:$D$25,'※入力等不可（個人防護具確認用）'!B5,'個人防護具　別紙'!$M$6:$N$25)</f>
        <v>0</v>
      </c>
      <c r="D5" s="99">
        <f ca="1">SUMIF('個人防護具　別紙'!$C$6:$P$25,'※入力等不可（個人防護具確認用）'!B5,'個人防護具　別紙'!$O$6:$P$25)</f>
        <v>0</v>
      </c>
      <c r="E5" s="99" t="e">
        <f t="shared" ref="E5:E10" si="0">IF(C5/C$13&lt;=1,0,C5/C$13)</f>
        <v>#VALUE!</v>
      </c>
    </row>
    <row r="6" spans="2:5" ht="23.15" customHeight="1">
      <c r="B6" s="68" t="s">
        <v>117</v>
      </c>
      <c r="C6" s="99">
        <f>SUMIF('個人防護具　別紙'!$C$6:$D$25,'※入力等不可（個人防護具確認用）'!B6,'個人防護具　別紙'!$M$6:$N$25)</f>
        <v>0</v>
      </c>
      <c r="D6" s="99">
        <f ca="1">SUMIF('個人防護具　別紙'!$C$6:$P$25,'※入力等不可（個人防護具確認用）'!B6,'個人防護具　別紙'!$O$6:$P$25)</f>
        <v>0</v>
      </c>
      <c r="E6" s="99" t="e">
        <f t="shared" si="0"/>
        <v>#VALUE!</v>
      </c>
    </row>
    <row r="7" spans="2:5" ht="23.15" customHeight="1">
      <c r="B7" s="68" t="s">
        <v>121</v>
      </c>
      <c r="C7" s="99">
        <f>SUMIF('個人防護具　別紙'!$C$6:$D$25,'※入力等不可（個人防護具確認用）'!B7,'個人防護具　別紙'!$M$6:$N$25)</f>
        <v>0</v>
      </c>
      <c r="D7" s="99">
        <f ca="1">SUMIF('個人防護具　別紙'!$C$6:$P$25,'※入力等不可（個人防護具確認用）'!B7,'個人防護具　別紙'!$O$6:$P$25)</f>
        <v>0</v>
      </c>
      <c r="E7" s="99" t="e">
        <f t="shared" si="0"/>
        <v>#VALUE!</v>
      </c>
    </row>
    <row r="8" spans="2:5" ht="23.15" customHeight="1">
      <c r="B8" s="68" t="s">
        <v>118</v>
      </c>
      <c r="C8" s="99">
        <f>SUMIF('個人防護具　別紙'!$C$6:$D$25,'※入力等不可（個人防護具確認用）'!B8,'個人防護具　別紙'!$M$6:$N$25)</f>
        <v>0</v>
      </c>
      <c r="D8" s="99">
        <f ca="1">SUMIF('個人防護具　別紙'!$C$6:$P$25,'※入力等不可（個人防護具確認用）'!B8,'個人防護具　別紙'!$O$6:$P$25)</f>
        <v>0</v>
      </c>
      <c r="E8" s="99" t="e">
        <f t="shared" si="0"/>
        <v>#VALUE!</v>
      </c>
    </row>
    <row r="9" spans="2:5" ht="23.15" customHeight="1">
      <c r="B9" s="68" t="s">
        <v>119</v>
      </c>
      <c r="C9" s="99">
        <f>SUMIF('個人防護具　別紙'!$C$6:$D$25,'※入力等不可（個人防護具確認用）'!B9,'個人防護具　別紙'!$M$6:$N$25)</f>
        <v>0</v>
      </c>
      <c r="D9" s="99">
        <f ca="1">SUMIF('個人防護具　別紙'!$C$6:$P$25,'※入力等不可（個人防護具確認用）'!B9,'個人防護具　別紙'!$O$6:$P$25)</f>
        <v>0</v>
      </c>
      <c r="E9" s="99" t="e">
        <f t="shared" si="0"/>
        <v>#VALUE!</v>
      </c>
    </row>
    <row r="10" spans="2:5" ht="23.15" customHeight="1">
      <c r="B10" s="68" t="s">
        <v>120</v>
      </c>
      <c r="C10" s="99">
        <f>SUMIF('個人防護具　別紙'!$C$6:$D$25,'※入力等不可（個人防護具確認用）'!B10,'個人防護具　別紙'!$M$6:$N$25)</f>
        <v>0</v>
      </c>
      <c r="D10" s="99">
        <f ca="1">SUMIF('個人防護具　別紙'!$C$6:$P$25,'※入力等不可（個人防護具確認用）'!B10,'個人防護具　別紙'!$O$6:$P$25)</f>
        <v>0</v>
      </c>
      <c r="E10" s="99" t="e">
        <f t="shared" si="0"/>
        <v>#VALUE!</v>
      </c>
    </row>
    <row r="11" spans="2:5" ht="28" customHeight="1">
      <c r="B11" s="71"/>
      <c r="C11" s="71"/>
      <c r="D11" s="99">
        <f ca="1">SUM(D4:D10)</f>
        <v>0</v>
      </c>
      <c r="E11" s="71"/>
    </row>
    <row r="12" spans="2:5">
      <c r="B12" s="71"/>
      <c r="C12" s="71"/>
      <c r="D12" s="71"/>
      <c r="E12" s="71"/>
    </row>
    <row r="13" spans="2:5" ht="48" customHeight="1">
      <c r="B13" s="68" t="s">
        <v>124</v>
      </c>
      <c r="C13" s="100" t="str">
        <f>'様式第８号　別紙（２）'!J21</f>
        <v/>
      </c>
      <c r="D13" s="71"/>
      <c r="E13" s="71"/>
    </row>
  </sheetData>
  <sheetProtection algorithmName="SHA-512" hashValue="RTGr103Xd0EbQhTYdsl6y2BprA4b3kM6i3oiWDTAkji+AGlOtJ/prPTfUUdyyCgP1G4NzBD/XpeJUPVtiG4vHA==" saltValue="/VH0fgJMS7rQj66pZ3Efmg==" spinCount="100000"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様式第８号</vt:lpstr>
      <vt:lpstr>様式第８号　別紙（１）</vt:lpstr>
      <vt:lpstr>様式第８号　別紙（２）</vt:lpstr>
      <vt:lpstr>個人防護具　別紙</vt:lpstr>
      <vt:lpstr>様式第８号　別紙（３）</vt:lpstr>
      <vt:lpstr>歳入歳出決算書抄本</vt:lpstr>
      <vt:lpstr>取得財産管理表</vt:lpstr>
      <vt:lpstr>※入力等不可（個人防護具確認用）</vt:lpstr>
      <vt:lpstr>'個人防護具　別紙'!Print_Area</vt:lpstr>
      <vt:lpstr>様式第８号!Print_Area</vt:lpstr>
      <vt:lpstr>'様式第８号　別紙（１）'!Print_Area</vt:lpstr>
      <vt:lpstr>'様式第８号　別紙（２）'!Print_Area</vt:lpstr>
      <vt:lpstr>'様式第８号　別紙（３）'!Print_Area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2023-10-16T04:54:47Z</cp:lastPrinted>
  <dcterms:created xsi:type="dcterms:W3CDTF">2020-09-29T00:06:41Z</dcterms:created>
  <dcterms:modified xsi:type="dcterms:W3CDTF">2023-11-02T07:02:32Z</dcterms:modified>
</cp:coreProperties>
</file>